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jjad9129\Desktop\Project\Hand Book of Statistics on Pakistan Economy FY20\"/>
    </mc:Choice>
  </mc:AlternateContent>
  <bookViews>
    <workbookView xWindow="480" yWindow="420" windowWidth="15600" windowHeight="9495" tabRatio="598" activeTab="12"/>
  </bookViews>
  <sheets>
    <sheet name="7.1" sheetId="6" r:id="rId1"/>
    <sheet name="7.2" sheetId="7" r:id="rId2"/>
    <sheet name="7.3" sheetId="8" r:id="rId3"/>
    <sheet name="7.4" sheetId="9" r:id="rId4"/>
    <sheet name="7.5" sheetId="10" r:id="rId5"/>
    <sheet name="7.6" sheetId="11" r:id="rId6"/>
    <sheet name="7.7" sheetId="12" r:id="rId7"/>
    <sheet name="7.8" sheetId="13" r:id="rId8"/>
    <sheet name="7.9" sheetId="14" r:id="rId9"/>
    <sheet name="7.10" sheetId="15" r:id="rId10"/>
    <sheet name="7.11" sheetId="16" r:id="rId11"/>
    <sheet name="7.12" sheetId="17" r:id="rId12"/>
    <sheet name="7.13" sheetId="18" r:id="rId13"/>
  </sheets>
  <definedNames>
    <definedName name="_xlnm.Print_Area" localSheetId="0">'7.1'!$A$1:$HK$52</definedName>
    <definedName name="_xlnm.Print_Area" localSheetId="5">'7.6'!$A$1:$L$137</definedName>
    <definedName name="_xlnm.Print_Titles" localSheetId="3">'7.4'!$A$1:$IU$7</definedName>
    <definedName name="_xlnm.Print_Titles" localSheetId="5">'7.6'!$1:$4</definedName>
    <definedName name="_xlnm.Print_Titles" localSheetId="8">'7.9'!$A$1:$B$65532,'7.9'!$A$5:$IC$5</definedName>
  </definedNames>
  <calcPr calcId="162913"/>
</workbook>
</file>

<file path=xl/calcChain.xml><?xml version="1.0" encoding="utf-8"?>
<calcChain xmlns="http://schemas.openxmlformats.org/spreadsheetml/2006/main">
  <c r="I42" i="12" l="1"/>
  <c r="I43" i="12"/>
  <c r="I44" i="12"/>
  <c r="I45" i="12"/>
  <c r="I46" i="12"/>
  <c r="I47" i="12"/>
  <c r="I48" i="12"/>
  <c r="I49" i="12"/>
  <c r="I50" i="12"/>
  <c r="I52" i="12"/>
  <c r="I53" i="12"/>
  <c r="I54" i="12"/>
  <c r="I55" i="12"/>
  <c r="I51" i="12"/>
  <c r="K44" i="12" l="1"/>
  <c r="K45" i="12"/>
  <c r="K46" i="12"/>
  <c r="K47" i="12"/>
  <c r="K48" i="12"/>
  <c r="K49" i="12"/>
  <c r="K51" i="12"/>
  <c r="K52" i="12"/>
  <c r="K53" i="12"/>
  <c r="K54" i="12"/>
  <c r="K55" i="12"/>
  <c r="K50" i="12"/>
  <c r="GI59" i="16" l="1"/>
  <c r="GH59" i="16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GY102" i="6"/>
  <c r="GX102" i="6"/>
  <c r="GW102" i="6"/>
  <c r="GY84" i="6"/>
  <c r="GX84" i="6"/>
  <c r="GW84" i="6"/>
  <c r="GY68" i="6"/>
  <c r="GX68" i="6"/>
  <c r="GW68" i="6"/>
  <c r="GY61" i="6"/>
  <c r="GX61" i="6"/>
  <c r="GW61" i="6"/>
  <c r="GY52" i="6"/>
  <c r="GX52" i="6"/>
  <c r="GW52" i="6"/>
  <c r="GJ47" i="6"/>
  <c r="GY35" i="6"/>
  <c r="GX35" i="6"/>
  <c r="GW35" i="6"/>
  <c r="GY33" i="6"/>
  <c r="GX33" i="6"/>
  <c r="GW33" i="6"/>
  <c r="GY16" i="6"/>
  <c r="GX16" i="6"/>
  <c r="GW16" i="6"/>
  <c r="GY9" i="6"/>
  <c r="GX9" i="6"/>
  <c r="GW9" i="6"/>
  <c r="GY8" i="6"/>
  <c r="GX8" i="6"/>
  <c r="GW8" i="6"/>
  <c r="A954" i="10"/>
</calcChain>
</file>

<file path=xl/sharedStrings.xml><?xml version="1.0" encoding="utf-8"?>
<sst xmlns="http://schemas.openxmlformats.org/spreadsheetml/2006/main" count="15225" uniqueCount="1024">
  <si>
    <t>7.4  Month End Average Exchange Rates of Major Currencies</t>
  </si>
  <si>
    <t>(Pak Rupee per Currency Unit)</t>
  </si>
  <si>
    <t>Period</t>
  </si>
  <si>
    <t>US Dollar</t>
  </si>
  <si>
    <t>Pound Sterling</t>
  </si>
  <si>
    <t>Euro</t>
  </si>
  <si>
    <t>Japanese Yen</t>
  </si>
  <si>
    <t>Italian Lira</t>
  </si>
  <si>
    <t>French Franc</t>
  </si>
  <si>
    <t>UAE Dirham</t>
  </si>
  <si>
    <t>Canadian Dollar</t>
  </si>
  <si>
    <t>IMF SDR</t>
  </si>
  <si>
    <t>Aug.</t>
  </si>
  <si>
    <t>-</t>
  </si>
  <si>
    <t>Sept.</t>
  </si>
  <si>
    <t>Oct.</t>
  </si>
  <si>
    <t>Nov.</t>
  </si>
  <si>
    <t>Dec.</t>
  </si>
  <si>
    <t>Jan.</t>
  </si>
  <si>
    <t>Feb.</t>
  </si>
  <si>
    <t>Mar.</t>
  </si>
  <si>
    <t>Apr.</t>
  </si>
  <si>
    <t>May</t>
  </si>
  <si>
    <t>Jun.</t>
  </si>
  <si>
    <t>Jul.</t>
  </si>
  <si>
    <t>Source: Statistics &amp; DWH Department, SBP</t>
  </si>
  <si>
    <t>7.5  Monthly Average Exchange Rates of Major Currencies</t>
  </si>
  <si>
    <t>NEER</t>
  </si>
  <si>
    <t>REER</t>
  </si>
  <si>
    <t>1970 Jan.</t>
  </si>
  <si>
    <t>1980 Jan.</t>
  </si>
  <si>
    <t>1990 Jan.</t>
  </si>
  <si>
    <t>2000 Jan.</t>
  </si>
  <si>
    <t>2010 Jan.</t>
  </si>
  <si>
    <t xml:space="preserve">Feb. </t>
  </si>
  <si>
    <t xml:space="preserve">Mar. </t>
  </si>
  <si>
    <t xml:space="preserve">Apr. </t>
  </si>
  <si>
    <t xml:space="preserve">May </t>
  </si>
  <si>
    <t xml:space="preserve">Jun. </t>
  </si>
  <si>
    <t xml:space="preserve">Jul. </t>
  </si>
  <si>
    <t xml:space="preserve">Sept. </t>
  </si>
  <si>
    <t xml:space="preserve">Nov. </t>
  </si>
  <si>
    <t xml:space="preserve">Dec. </t>
  </si>
  <si>
    <t>1971 Jan.</t>
  </si>
  <si>
    <t>1981 Jan.</t>
  </si>
  <si>
    <t>1991 Jan.</t>
  </si>
  <si>
    <t>2001 Jan.</t>
  </si>
  <si>
    <t>2011 Jan.</t>
  </si>
  <si>
    <t xml:space="preserve">1972 Jan. </t>
  </si>
  <si>
    <t>1982 Jan.</t>
  </si>
  <si>
    <t>1992 Jan.</t>
  </si>
  <si>
    <t>2002 Jan.</t>
  </si>
  <si>
    <t>2012 Jan.</t>
  </si>
  <si>
    <t>1973 Jan.</t>
  </si>
  <si>
    <t>1983 Jan.</t>
  </si>
  <si>
    <t>1993 Jan.</t>
  </si>
  <si>
    <t>2003 Jan.</t>
  </si>
  <si>
    <t>2013 Jan.</t>
  </si>
  <si>
    <t xml:space="preserve">1974 Jan. </t>
  </si>
  <si>
    <t xml:space="preserve">1984 Jan. </t>
  </si>
  <si>
    <t xml:space="preserve">1994 Jan. </t>
  </si>
  <si>
    <t xml:space="preserve">2004 Jan. </t>
  </si>
  <si>
    <t xml:space="preserve">2014 Jan. </t>
  </si>
  <si>
    <t xml:space="preserve">1975 Jan. </t>
  </si>
  <si>
    <t xml:space="preserve">1985 Jan. </t>
  </si>
  <si>
    <t xml:space="preserve">1995 Jan. </t>
  </si>
  <si>
    <t xml:space="preserve">2005 Jan. </t>
  </si>
  <si>
    <t xml:space="preserve">2015 Jan. </t>
  </si>
  <si>
    <t xml:space="preserve">July </t>
  </si>
  <si>
    <t xml:space="preserve">1976 Jan. </t>
  </si>
  <si>
    <t xml:space="preserve">1986 Jan. </t>
  </si>
  <si>
    <t xml:space="preserve">1996 Jan. </t>
  </si>
  <si>
    <t xml:space="preserve">2006 Jan. </t>
  </si>
  <si>
    <t>1977 Jan.</t>
  </si>
  <si>
    <t>1987 Jan.</t>
  </si>
  <si>
    <t>1997 Jan.</t>
  </si>
  <si>
    <t>2007 Jan.</t>
  </si>
  <si>
    <t>1978 Jan.</t>
  </si>
  <si>
    <t>1988 Jan.</t>
  </si>
  <si>
    <t>1998 Jan.</t>
  </si>
  <si>
    <t>2008 Jan.</t>
  </si>
  <si>
    <t>1979 Jan.</t>
  </si>
  <si>
    <t>1989 Jan.</t>
  </si>
  <si>
    <t>1999 Jan.</t>
  </si>
  <si>
    <t>2009 Jan.</t>
  </si>
  <si>
    <t>1  Real Effective Exchange Rate (REER)</t>
  </si>
  <si>
    <t>2  Nominal Effective Exchange Rate (NEER).</t>
  </si>
  <si>
    <t>3  Base 2000=100 from January 1970 to June 2001 and 2010=100 onwards.</t>
  </si>
  <si>
    <t>4  Switched to composite index from official index.</t>
  </si>
  <si>
    <t>Country</t>
  </si>
  <si>
    <t>FY73</t>
  </si>
  <si>
    <t>FY74</t>
  </si>
  <si>
    <t>FY75</t>
  </si>
  <si>
    <t>FY76</t>
  </si>
  <si>
    <t>FY77</t>
  </si>
  <si>
    <t>FY78</t>
  </si>
  <si>
    <t>FY79</t>
  </si>
  <si>
    <t>FY80</t>
  </si>
  <si>
    <t>FY81</t>
  </si>
  <si>
    <t>FY82</t>
  </si>
  <si>
    <t>FY83</t>
  </si>
  <si>
    <t>FY84</t>
  </si>
  <si>
    <t>FY85</t>
  </si>
  <si>
    <t>FY86</t>
  </si>
  <si>
    <t>FY87</t>
  </si>
  <si>
    <t>FY88</t>
  </si>
  <si>
    <t>FY89</t>
  </si>
  <si>
    <t>FY90</t>
  </si>
  <si>
    <t>FY91</t>
  </si>
  <si>
    <t>FY92</t>
  </si>
  <si>
    <t>FY93</t>
  </si>
  <si>
    <t>FY94</t>
  </si>
  <si>
    <t>FY95</t>
  </si>
  <si>
    <t>FY96</t>
  </si>
  <si>
    <t>FY97</t>
  </si>
  <si>
    <t>FY98</t>
  </si>
  <si>
    <t>FY99</t>
  </si>
  <si>
    <t>FY00</t>
  </si>
  <si>
    <t>FY01</t>
  </si>
  <si>
    <t>FY02</t>
  </si>
  <si>
    <t>FY03</t>
  </si>
  <si>
    <t>FY04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</si>
  <si>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</si>
  <si>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</si>
  <si>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</si>
  <si>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</si>
  <si>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</si>
  <si>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</si>
  <si>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</si>
  <si>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</si>
  <si>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</si>
  <si>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</si>
  <si>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</si>
  <si>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I.Cash Flow</t>
  </si>
  <si>
    <t>I. Cash</t>
  </si>
  <si>
    <t>Bahrain</t>
  </si>
  <si>
    <t>Canada</t>
  </si>
  <si>
    <t>Germany</t>
  </si>
  <si>
    <t>Japan</t>
  </si>
  <si>
    <t xml:space="preserve">      Dubai</t>
  </si>
  <si>
    <t>Kuwait</t>
  </si>
  <si>
    <t xml:space="preserve">      Abu Dhabi</t>
  </si>
  <si>
    <t>Norway</t>
  </si>
  <si>
    <t xml:space="preserve">      Sharjah</t>
  </si>
  <si>
    <t>Qatar</t>
  </si>
  <si>
    <t xml:space="preserve">      Other</t>
  </si>
  <si>
    <t>Saudi Arabia</t>
  </si>
  <si>
    <t>Sultanat-e-Oman</t>
  </si>
  <si>
    <t xml:space="preserve">      Bahrain</t>
  </si>
  <si>
    <t>U A E :</t>
  </si>
  <si>
    <t xml:space="preserve">      Kuwait</t>
  </si>
  <si>
    <t xml:space="preserve">      Qatar</t>
  </si>
  <si>
    <t xml:space="preserve">      Oman</t>
  </si>
  <si>
    <t xml:space="preserve">      Germany</t>
  </si>
  <si>
    <t xml:space="preserve">      Others</t>
  </si>
  <si>
    <t xml:space="preserve">      France </t>
  </si>
  <si>
    <t xml:space="preserve">      Netherlands</t>
  </si>
  <si>
    <t>U.K.</t>
  </si>
  <si>
    <t xml:space="preserve">      Spain</t>
  </si>
  <si>
    <t>U.S.A.</t>
  </si>
  <si>
    <t xml:space="preserve">      Italy</t>
  </si>
  <si>
    <t>Other Countries</t>
  </si>
  <si>
    <t xml:space="preserve">      Greece</t>
  </si>
  <si>
    <t xml:space="preserve">      Sweden</t>
  </si>
  <si>
    <t>II. Encashment   and Profit in Pak. Rs</t>
  </si>
  <si>
    <t xml:space="preserve">      Denmark</t>
  </si>
  <si>
    <t xml:space="preserve">      Ireland</t>
  </si>
  <si>
    <t>Total (I+II)</t>
  </si>
  <si>
    <t xml:space="preserve">      Belgium</t>
  </si>
  <si>
    <t>1    FEBC Stands for Foreign Exchange Bearer Certificates</t>
  </si>
  <si>
    <t>2    FCBC Stands for Foreign Currency Bearer Certificates</t>
  </si>
  <si>
    <t>II. Encashment and Profit in Pak. Rs. of FEBCs &amp; FCBCs</t>
  </si>
  <si>
    <t>FY 12</t>
  </si>
  <si>
    <t> (Million Dollars)</t>
  </si>
  <si>
    <t>Economic Group</t>
  </si>
  <si>
    <t>FY 02</t>
  </si>
  <si>
    <t>FY 03</t>
  </si>
  <si>
    <t>FY 04</t>
  </si>
  <si>
    <t>FY 05</t>
  </si>
  <si>
    <t>FY 06</t>
  </si>
  <si>
    <t>FY 07</t>
  </si>
  <si>
    <t>FY 08</t>
  </si>
  <si>
    <t>FY 09</t>
  </si>
  <si>
    <t>FY 10</t>
  </si>
  <si>
    <t>FY 11</t>
  </si>
  <si>
    <t>FY 13</t>
  </si>
  <si>
    <t>FY 14</t>
  </si>
  <si>
    <t>FY 15</t>
  </si>
  <si>
    <t>Food</t>
  </si>
  <si>
    <t>Beverages</t>
  </si>
  <si>
    <t>Tobacco &amp; Cigarettes</t>
  </si>
  <si>
    <t>Sugar</t>
  </si>
  <si>
    <t>Textiles</t>
  </si>
  <si>
    <t>Rubber &amp; Rubber Products</t>
  </si>
  <si>
    <t>Paper &amp; Pulp</t>
  </si>
  <si>
    <t>Leather &amp; Leather Products</t>
  </si>
  <si>
    <t>Chemicals</t>
  </si>
  <si>
    <t>Petro Chemicals</t>
  </si>
  <si>
    <t>Petroleum Refining</t>
  </si>
  <si>
    <t>Mining &amp; Quarrying</t>
  </si>
  <si>
    <t>Oil &amp; Gas Explorations</t>
  </si>
  <si>
    <t>Pharmaceuticals &amp; OTC Products</t>
  </si>
  <si>
    <t>Fertilizer</t>
  </si>
  <si>
    <t>Cosmetics</t>
  </si>
  <si>
    <t>Cement</t>
  </si>
  <si>
    <t>Ceramics</t>
  </si>
  <si>
    <t>Basic Metal</t>
  </si>
  <si>
    <t>Metal Products</t>
  </si>
  <si>
    <t>Machinery other than Electrical</t>
  </si>
  <si>
    <t>Electrical Machinery</t>
  </si>
  <si>
    <t xml:space="preserve">Electronics </t>
  </si>
  <si>
    <t>Transport Equipment (Automobiles)</t>
  </si>
  <si>
    <t xml:space="preserve">Power </t>
  </si>
  <si>
    <t>Construction</t>
  </si>
  <si>
    <t>Trade</t>
  </si>
  <si>
    <t>Transport</t>
  </si>
  <si>
    <t>Tourism</t>
  </si>
  <si>
    <t xml:space="preserve">               -   </t>
  </si>
  <si>
    <t>Storage Facilities</t>
  </si>
  <si>
    <t>Communications</t>
  </si>
  <si>
    <t>Financial Business</t>
  </si>
  <si>
    <t>Social Services</t>
  </si>
  <si>
    <t>Personal Services</t>
  </si>
  <si>
    <t>Others</t>
  </si>
  <si>
    <t>Total</t>
  </si>
  <si>
    <t>7.1   Pakistan’s Balance of Payments</t>
  </si>
  <si>
    <t>(Million Dollars)</t>
  </si>
  <si>
    <t>ITEM</t>
  </si>
  <si>
    <t>FY49</t>
  </si>
  <si>
    <t>FY50</t>
  </si>
  <si>
    <t>FY51</t>
  </si>
  <si>
    <t>FY52</t>
  </si>
  <si>
    <t>FY53</t>
  </si>
  <si>
    <t>FY54</t>
  </si>
  <si>
    <t>FY55</t>
  </si>
  <si>
    <t>FY56</t>
  </si>
  <si>
    <t>FY57</t>
  </si>
  <si>
    <t>FY58</t>
  </si>
  <si>
    <t>FY59</t>
  </si>
  <si>
    <t>FY60</t>
  </si>
  <si>
    <t>FY61</t>
  </si>
  <si>
    <t>FY62</t>
  </si>
  <si>
    <t>FY63</t>
  </si>
  <si>
    <t>FY64</t>
  </si>
  <si>
    <t>FY65</t>
  </si>
  <si>
    <t>FY66</t>
  </si>
  <si>
    <t>FY67</t>
  </si>
  <si>
    <t>FY68</t>
  </si>
  <si>
    <t>FY69</t>
  </si>
  <si>
    <t>FY70</t>
  </si>
  <si>
    <t>FY71</t>
  </si>
  <si>
    <t>FY72</t>
  </si>
  <si>
    <t xml:space="preserve">FY 03 </t>
  </si>
  <si>
    <t>Credit</t>
  </si>
  <si>
    <t>Debit</t>
  </si>
  <si>
    <t>Net</t>
  </si>
  <si>
    <t xml:space="preserve"> 1.    Current Account</t>
  </si>
  <si>
    <t xml:space="preserve"> 1.    Current account</t>
  </si>
  <si>
    <t xml:space="preserve">A. Goods and Services </t>
  </si>
  <si>
    <t>A. Goods and Services</t>
  </si>
  <si>
    <t>A. Goods, Services and Income</t>
  </si>
  <si>
    <t xml:space="preserve">     A.   Goods and services</t>
  </si>
  <si>
    <t>1.  Merchandise f.o.b.</t>
  </si>
  <si>
    <t xml:space="preserve">      1. Merchandise f.o.b.</t>
  </si>
  <si>
    <t>1. Merchandise</t>
  </si>
  <si>
    <t xml:space="preserve">         a.   Goods</t>
  </si>
  <si>
    <t xml:space="preserve">      1.  Merchandise f.o.b.</t>
  </si>
  <si>
    <t>2.  Non-monetary Gold</t>
  </si>
  <si>
    <t xml:space="preserve">      2. Non-monetary Gold</t>
  </si>
  <si>
    <t>2. Shipment</t>
  </si>
  <si>
    <t xml:space="preserve">             1.   General merchandise</t>
  </si>
  <si>
    <t xml:space="preserve">      2.  Non-Monetary Gold</t>
  </si>
  <si>
    <t xml:space="preserve">               - </t>
  </si>
  <si>
    <t>3. Freight &amp; Insurance on International Shipment</t>
  </si>
  <si>
    <t xml:space="preserve">     3. Freight &amp; Insurance on international Shipment</t>
  </si>
  <si>
    <t>3. Other Transportation</t>
  </si>
  <si>
    <t xml:space="preserve">             2.   Goods for processing</t>
  </si>
  <si>
    <t xml:space="preserve">- </t>
  </si>
  <si>
    <t>             2.   Net exports of goods under merchanting (only export)</t>
  </si>
  <si>
    <t xml:space="preserve">      3.  Foreign Travel</t>
  </si>
  <si>
    <t xml:space="preserve">     i. Freight</t>
  </si>
  <si>
    <t xml:space="preserve">         i. Freight</t>
  </si>
  <si>
    <t>4. Travel</t>
  </si>
  <si>
    <t xml:space="preserve">             3.   Repairs on goods</t>
  </si>
  <si>
    <t xml:space="preserve">             3.   Nonmonetary gold</t>
  </si>
  <si>
    <t xml:space="preserve">      4.  Transportation and Insurance</t>
  </si>
  <si>
    <t xml:space="preserve">    ii. Insurance</t>
  </si>
  <si>
    <t xml:space="preserve">        ii. Insurance</t>
  </si>
  <si>
    <t>5. Investment Income</t>
  </si>
  <si>
    <t xml:space="preserve">             4.   Goods procured in ports by carriers</t>
  </si>
  <si>
    <t xml:space="preserve">         b.   Services</t>
  </si>
  <si>
    <t xml:space="preserve">      5.  Investment Income</t>
  </si>
  <si>
    <t>4. Other Transportation</t>
  </si>
  <si>
    <t xml:space="preserve">     4. Other Transportation</t>
  </si>
  <si>
    <t xml:space="preserve">    i. IMF Service Charges</t>
  </si>
  <si>
    <t xml:space="preserve">             5.   No monetary gold</t>
  </si>
  <si>
    <t xml:space="preserve">             1.   Manufacturing services on physical inputs owned by others</t>
  </si>
  <si>
    <t xml:space="preserve">      6.  Government Expenditure </t>
  </si>
  <si>
    <t>5.Travel</t>
  </si>
  <si>
    <t xml:space="preserve">     5. Travel</t>
  </si>
  <si>
    <t xml:space="preserve">    ii. Interest-official Debt Servicing</t>
  </si>
  <si>
    <t xml:space="preserve">             2.   Maintenance and repair services n.i.e.</t>
  </si>
  <si>
    <t xml:space="preserve">      7.  Miscellaneous </t>
  </si>
  <si>
    <t>6.  Investment Income</t>
  </si>
  <si>
    <t xml:space="preserve">     6.  Investment Income</t>
  </si>
  <si>
    <t xml:space="preserve">    iii. Others</t>
  </si>
  <si>
    <t xml:space="preserve">             1.   Transportation</t>
  </si>
  <si>
    <t xml:space="preserve">             3.   Transport</t>
  </si>
  <si>
    <t>7. Government, not Included Elsewhere</t>
  </si>
  <si>
    <t xml:space="preserve">     7. Government, not Included Elsewhere</t>
  </si>
  <si>
    <t>6. Other Goods, Services &amp; Income</t>
  </si>
  <si>
    <t>                 1.1   Passenger</t>
  </si>
  <si>
    <t xml:space="preserve">             4.   Travel</t>
  </si>
  <si>
    <t>B. Donations</t>
  </si>
  <si>
    <t xml:space="preserve">8. Other services </t>
  </si>
  <si>
    <t xml:space="preserve">      8. Other Services </t>
  </si>
  <si>
    <t xml:space="preserve">   i. Official</t>
  </si>
  <si>
    <t xml:space="preserve">                 1.2   Freight</t>
  </si>
  <si>
    <t xml:space="preserve">             5.   Construction</t>
  </si>
  <si>
    <t xml:space="preserve">     i. Non-merchandise  Insurance     </t>
  </si>
  <si>
    <t xml:space="preserve">          i. Non-merchandise Insurance</t>
  </si>
  <si>
    <t xml:space="preserve">   ii. Others</t>
  </si>
  <si>
    <t xml:space="preserve">                 1.3   Other</t>
  </si>
  <si>
    <t xml:space="preserve">             6.   Insurance and pension services</t>
  </si>
  <si>
    <t xml:space="preserve">     1.  Private Remittances  and Migrants’ Transfers</t>
  </si>
  <si>
    <t xml:space="preserve">    ii. Others</t>
  </si>
  <si>
    <t xml:space="preserve">         ii. Others</t>
  </si>
  <si>
    <t>B. Unrequited Transfers</t>
  </si>
  <si>
    <t xml:space="preserve">             2.   Travel</t>
  </si>
  <si>
    <t xml:space="preserve">             7.   Financial services</t>
  </si>
  <si>
    <t xml:space="preserve">     2. Official Donations</t>
  </si>
  <si>
    <t>B. Transfer Payments</t>
  </si>
  <si>
    <t>1. Private</t>
  </si>
  <si>
    <t xml:space="preserve">                 2.1 Business</t>
  </si>
  <si>
    <t xml:space="preserve">             8.   Charges for the use of intellectual property n.i.e.</t>
  </si>
  <si>
    <t xml:space="preserve">1. Private </t>
  </si>
  <si>
    <t xml:space="preserve">     1. Private </t>
  </si>
  <si>
    <t>2. Official</t>
  </si>
  <si>
    <t xml:space="preserve">                 2.2   Personal</t>
  </si>
  <si>
    <t xml:space="preserve">             9.   Telecommunications, computer, and information services</t>
  </si>
  <si>
    <t>C. Capital and Monetary Gold</t>
  </si>
  <si>
    <t>2. Central Government</t>
  </si>
  <si>
    <t xml:space="preserve">     2. Government</t>
  </si>
  <si>
    <t>C. Capital Account</t>
  </si>
  <si>
    <r>
      <t xml:space="preserve">             </t>
    </r>
    <r>
      <rPr>
        <sz val="8"/>
        <rFont val="Times New Roman"/>
        <family val="1"/>
      </rPr>
      <t>3.  Communications services</t>
    </r>
  </si>
  <si>
    <t xml:space="preserve">           10.   Other business services</t>
  </si>
  <si>
    <t>C. Allocation of SDRs</t>
  </si>
  <si>
    <t>C. Allocation of SDRs.</t>
  </si>
  <si>
    <t>1. Direct Investment Abroad</t>
  </si>
  <si>
    <r>
      <t xml:space="preserve">             </t>
    </r>
    <r>
      <rPr>
        <sz val="8"/>
        <rFont val="Times New Roman"/>
        <family val="1"/>
      </rPr>
      <t>4.  Construction services</t>
    </r>
  </si>
  <si>
    <t xml:space="preserve">           11.   Personal, cultural, and recreational services</t>
  </si>
  <si>
    <t xml:space="preserve">     1. Private Capital Movements</t>
  </si>
  <si>
    <t>D. Capital and Monetary Gold</t>
  </si>
  <si>
    <t>2. Direct Investment in Pakistan</t>
  </si>
  <si>
    <r>
      <t xml:space="preserve">             </t>
    </r>
    <r>
      <rPr>
        <sz val="8"/>
        <rFont val="Times New Roman"/>
        <family val="1"/>
      </rPr>
      <t>5.   Insurance services</t>
    </r>
  </si>
  <si>
    <t xml:space="preserve">           12.   Government goods and services n.i.e.</t>
  </si>
  <si>
    <t xml:space="preserve">        i. Direct Investment</t>
  </si>
  <si>
    <t>1. Private Long-term  (including all direct investment)</t>
  </si>
  <si>
    <t xml:space="preserve">  a) Non-monetary Sector</t>
  </si>
  <si>
    <t>3. Portfolio Investment</t>
  </si>
  <si>
    <r>
      <t xml:space="preserve">             </t>
    </r>
    <r>
      <rPr>
        <sz val="8"/>
        <rFont val="Times New Roman"/>
        <family val="1"/>
      </rPr>
      <t>6.   Financial services</t>
    </r>
  </si>
  <si>
    <t xml:space="preserve">     B.   Primary income</t>
  </si>
  <si>
    <t xml:space="preserve">       ii. Other Long-term</t>
  </si>
  <si>
    <t>2. Private Short-term (other than direct investment)</t>
  </si>
  <si>
    <t xml:space="preserve">       1. Private Long-term</t>
  </si>
  <si>
    <t xml:space="preserve">4. Other Long-term Capital-Official-Sector </t>
  </si>
  <si>
    <r>
      <t xml:space="preserve">             </t>
    </r>
    <r>
      <rPr>
        <sz val="8"/>
        <rFont val="Times New Roman"/>
        <family val="1"/>
      </rPr>
      <t>7.   Computer and information services</t>
    </r>
  </si>
  <si>
    <t xml:space="preserve">           1.   Compensation of employees</t>
  </si>
  <si>
    <t xml:space="preserve">      iii. Other Short-term</t>
  </si>
  <si>
    <t>3. Local Government</t>
  </si>
  <si>
    <t xml:space="preserve">          i. Direct Investment</t>
  </si>
  <si>
    <t xml:space="preserve">   i. Assets</t>
  </si>
  <si>
    <r>
      <t xml:space="preserve">             </t>
    </r>
    <r>
      <rPr>
        <sz val="8"/>
        <rFont val="Times New Roman"/>
        <family val="1"/>
      </rPr>
      <t>8.   Royalties and license fees</t>
    </r>
  </si>
  <si>
    <t xml:space="preserve">           2.   Investment income</t>
  </si>
  <si>
    <t>4. Central Government</t>
  </si>
  <si>
    <t xml:space="preserve">         ii. Other Long-term</t>
  </si>
  <si>
    <t xml:space="preserve">   ii. Loans</t>
  </si>
  <si>
    <r>
      <t xml:space="preserve">             </t>
    </r>
    <r>
      <rPr>
        <sz val="8"/>
        <rFont val="Times New Roman"/>
        <family val="1"/>
      </rPr>
      <t>9.   Other business services</t>
    </r>
  </si>
  <si>
    <t xml:space="preserve">              2.1.   Direct investment</t>
  </si>
  <si>
    <t xml:space="preserve">    2. Total Official and Monetary Gold </t>
  </si>
  <si>
    <t xml:space="preserve">    i. Long-term Loans</t>
  </si>
  <si>
    <t xml:space="preserve">         iii. Loans</t>
  </si>
  <si>
    <t xml:space="preserve">   iii. Other Liabilities</t>
  </si>
  <si>
    <r>
      <t xml:space="preserve">           </t>
    </r>
    <r>
      <rPr>
        <sz val="8"/>
        <rFont val="Times New Roman"/>
        <family val="1"/>
      </rPr>
      <t>10.   Personal, cultural, and recreational services</t>
    </r>
  </si>
  <si>
    <t xml:space="preserve">                 2.1.1.   Investment income on equity and investment fund shares</t>
  </si>
  <si>
    <t xml:space="preserve">   i.  Loans and Log-term Obligations</t>
  </si>
  <si>
    <t xml:space="preserve">   ii. Other Long-term Assets &amp; Liabilities</t>
  </si>
  <si>
    <t xml:space="preserve">      2. Private Short-term (Other than  direct investment)</t>
  </si>
  <si>
    <t>5. Other Long-term Capital-Deposit Money Banks</t>
  </si>
  <si>
    <r>
      <t xml:space="preserve">           </t>
    </r>
    <r>
      <rPr>
        <sz val="8"/>
        <rFont val="Times New Roman"/>
        <family val="1"/>
      </rPr>
      <t>11.   Government services, n.i.e.</t>
    </r>
  </si>
  <si>
    <t xml:space="preserve">                 2.1.2.   Interest</t>
  </si>
  <si>
    <t xml:space="preserve">      ii. Contractual Repayments</t>
  </si>
  <si>
    <t xml:space="preserve">   iii. Other Short-term Assets &amp; Liabilities</t>
  </si>
  <si>
    <t xml:space="preserve">      3. Local Governments</t>
  </si>
  <si>
    <t xml:space="preserve">    B.   Income</t>
  </si>
  <si>
    <t xml:space="preserve">              2.2.   Portfolio investment</t>
  </si>
  <si>
    <t xml:space="preserve">     iii. Other Long-term</t>
  </si>
  <si>
    <t>5. Central Monetary institutions</t>
  </si>
  <si>
    <t xml:space="preserve">      4. Central Government</t>
  </si>
  <si>
    <r>
      <t xml:space="preserve">           </t>
    </r>
    <r>
      <rPr>
        <sz val="8"/>
        <rFont val="Times New Roman"/>
        <family val="1"/>
      </rPr>
      <t>1.   Compensation of employees</t>
    </r>
  </si>
  <si>
    <t xml:space="preserve">                 2.2.1.   Investment income on equity and investment fund shares</t>
  </si>
  <si>
    <t xml:space="preserve">     iv. Short-term Claims on U.K.</t>
  </si>
  <si>
    <t xml:space="preserve">    i. Accounts with IMF</t>
  </si>
  <si>
    <t xml:space="preserve">          i. Long-term loans</t>
  </si>
  <si>
    <r>
      <t>           </t>
    </r>
    <r>
      <rPr>
        <sz val="8"/>
        <rFont val="Times New Roman"/>
        <family val="1"/>
      </rPr>
      <t>2.   Investment income</t>
    </r>
  </si>
  <si>
    <t xml:space="preserve">                 2.2.2.   Interest</t>
  </si>
  <si>
    <t xml:space="preserve">      v. Short-term Claims on U.S.</t>
  </si>
  <si>
    <t xml:space="preserve">    ii. Marketable Assets</t>
  </si>
  <si>
    <t xml:space="preserve">         ii Other Long-term  Assets &amp; Liab.</t>
  </si>
  <si>
    <t>6. Other long-term capital-Other Sector</t>
  </si>
  <si>
    <t xml:space="preserve">               2.1   Direct investment</t>
  </si>
  <si>
    <t xml:space="preserve">             2.3.   Other investment</t>
  </si>
  <si>
    <t xml:space="preserve">     vi. Short-term Claims on Others</t>
  </si>
  <si>
    <t xml:space="preserve">    iii. Deposits</t>
  </si>
  <si>
    <t xml:space="preserve">        iii. Other Long-term Assets &amp; Liab.</t>
  </si>
  <si>
    <t xml:space="preserve">                    2.1.1   Income on equity</t>
  </si>
  <si>
    <t xml:space="preserve">                 2.3.1.   Withdrawals from income of quasi corporations</t>
  </si>
  <si>
    <t xml:space="preserve">    vii. Short-term Liabilities</t>
  </si>
  <si>
    <t xml:space="preserve">    iv. Gold</t>
  </si>
  <si>
    <t xml:space="preserve">  b) Monetary Sector</t>
  </si>
  <si>
    <t xml:space="preserve">                    2.1.2   Income on debt (interest)</t>
  </si>
  <si>
    <t xml:space="preserve">                 2.3.2. Interest</t>
  </si>
  <si>
    <t xml:space="preserve">   viii. Other Short-term</t>
  </si>
  <si>
    <t xml:space="preserve">    v. Special Drawing Rights</t>
  </si>
  <si>
    <t xml:space="preserve">      1. Central Monetary Institutions</t>
  </si>
  <si>
    <t xml:space="preserve">               2.2   Portfolio investment</t>
  </si>
  <si>
    <t xml:space="preserve">                 2.3.3. Investment income attributable to policyholders</t>
  </si>
  <si>
    <t xml:space="preserve">     ix. Monetary Gold</t>
  </si>
  <si>
    <t>6. Other Monetary Institutions</t>
  </si>
  <si>
    <t xml:space="preserve">          i. Accounts with IMF</t>
  </si>
  <si>
    <t>7. Other short-term capital- Official- Sector</t>
  </si>
  <si>
    <t>                    2.2.1   Income on equity (dividends)</t>
  </si>
  <si>
    <t xml:space="preserve">                           insurance, pension fund</t>
  </si>
  <si>
    <t xml:space="preserve">        i. Deposits</t>
  </si>
  <si>
    <t xml:space="preserve">         ii. Marketable Assets</t>
  </si>
  <si>
    <t xml:space="preserve">                    2.2.2   Income on debt (interest)</t>
  </si>
  <si>
    <t>D. Errors and Omissions (net)</t>
  </si>
  <si>
    <t>ii. Other Foreign Assets &amp;  Liabilities</t>
  </si>
  <si>
    <t xml:space="preserve">        iii. Deposits- Assets</t>
  </si>
  <si>
    <t xml:space="preserve">               2.3   Other investment</t>
  </si>
  <si>
    <t>E. Errors and Omissions (net)</t>
  </si>
  <si>
    <t xml:space="preserve">                           - Liabilities</t>
  </si>
  <si>
    <t xml:space="preserve">                    2.3.1. Monetary authorities</t>
  </si>
  <si>
    <t xml:space="preserve">     C.   Secondary income</t>
  </si>
  <si>
    <t xml:space="preserve">        iv. Gold</t>
  </si>
  <si>
    <t>8. Other Short-term Capital-Deposit Money Banks</t>
  </si>
  <si>
    <t xml:space="preserve">                    2.3.2. General government</t>
  </si>
  <si>
    <t xml:space="preserve">           1.   General government</t>
  </si>
  <si>
    <t xml:space="preserve">         v. Special Drawings Rights</t>
  </si>
  <si>
    <t xml:space="preserve">                    2.3.3. Banks</t>
  </si>
  <si>
    <t xml:space="preserve">           2.   Financial corporations, nonfinancial corporations, </t>
  </si>
  <si>
    <t xml:space="preserve">      2. Other Monetary Institutions</t>
  </si>
  <si>
    <t xml:space="preserve">   ii. Bilateral Balances- Assets</t>
  </si>
  <si>
    <t xml:space="preserve">                    2.3.4. Other investment income </t>
  </si>
  <si>
    <t xml:space="preserve">                 households, and NPISHs</t>
  </si>
  <si>
    <t xml:space="preserve">          i. Deposits  - Assets</t>
  </si>
  <si>
    <t xml:space="preserve">   iii. Bilateral Balances- Liabilities</t>
  </si>
  <si>
    <t xml:space="preserve"> 2.    Capital account</t>
  </si>
  <si>
    <t xml:space="preserve">                             - Liabilities</t>
  </si>
  <si>
    <t xml:space="preserve">   iv. Liabilities Under Non- Resident A/Cs              </t>
  </si>
  <si>
    <t xml:space="preserve">    C.   Current transfers</t>
  </si>
  <si>
    <t xml:space="preserve">     1.   Gross acquisitions (DR.)/disposals (CR.) </t>
  </si>
  <si>
    <t xml:space="preserve">         ii. Other Foreign Assets and Liabilities</t>
  </si>
  <si>
    <t xml:space="preserve">   v. Other Liabilities</t>
  </si>
  <si>
    <r>
      <t>            </t>
    </r>
    <r>
      <rPr>
        <sz val="8"/>
        <rFont val="Times New Roman"/>
        <family val="1"/>
      </rPr>
      <t>1.   General government</t>
    </r>
  </si>
  <si>
    <t xml:space="preserve">           of nonproduced nonfinancial assets</t>
  </si>
  <si>
    <t>9. Other short-term capital-Other Sector</t>
  </si>
  <si>
    <r>
      <t xml:space="preserve">            </t>
    </r>
    <r>
      <rPr>
        <sz val="8"/>
        <rFont val="Times New Roman"/>
        <family val="1"/>
      </rPr>
      <t xml:space="preserve">2.   Other sectors                </t>
    </r>
  </si>
  <si>
    <t xml:space="preserve">     2.   Capital transfers</t>
  </si>
  <si>
    <t xml:space="preserve">           2.1.   General government</t>
  </si>
  <si>
    <t xml:space="preserve"> 2.    Capital And Financial Account</t>
  </si>
  <si>
    <t xml:space="preserve">               2.1.1.   Debt forgiveness</t>
  </si>
  <si>
    <t xml:space="preserve">     A.   Capital account</t>
  </si>
  <si>
    <t xml:space="preserve">               2.1.2.   Other Capital transfers</t>
  </si>
  <si>
    <t>D. Reserves</t>
  </si>
  <si>
    <r>
      <t xml:space="preserve">            </t>
    </r>
    <r>
      <rPr>
        <sz val="8"/>
        <rFont val="Times New Roman"/>
        <family val="1"/>
      </rPr>
      <t>1.   Capital transfers</t>
    </r>
  </si>
  <si>
    <t xml:space="preserve">           2.2.   Financial corporations, nonfinancial corporations, </t>
  </si>
  <si>
    <t>I. Assets</t>
  </si>
  <si>
    <t xml:space="preserve">                1.1   General government</t>
  </si>
  <si>
    <t xml:space="preserve">                    households, and NPISHs</t>
  </si>
  <si>
    <t>1. Monetary - Gold</t>
  </si>
  <si>
    <t xml:space="preserve">                      1.1.1   Debt forgiveness</t>
  </si>
  <si>
    <t xml:space="preserve">               2.2.1.   Debt forgiveness</t>
  </si>
  <si>
    <t xml:space="preserve">   i. Total Changes in Holdings</t>
  </si>
  <si>
    <t xml:space="preserve">                      1.1.2   Other</t>
  </si>
  <si>
    <t xml:space="preserve">               2.2.2.   Other Capital transfers</t>
  </si>
  <si>
    <t xml:space="preserve">   ii. Counterpart to Magnetization</t>
  </si>
  <si>
    <t xml:space="preserve">                1.2   Other sectors</t>
  </si>
  <si>
    <t xml:space="preserve">  Net lending (+)/ net borrowing (–) </t>
  </si>
  <si>
    <t xml:space="preserve">   iii. Counterpart to Valuation Changes</t>
  </si>
  <si>
    <t>           2.   Acquisitions/disposal of non-produced</t>
  </si>
  <si>
    <t xml:space="preserve">  (balance from current and capital accounts)</t>
  </si>
  <si>
    <t>2. Special Drawing Rights</t>
  </si>
  <si>
    <t xml:space="preserve">                 non-financial Assets</t>
  </si>
  <si>
    <t xml:space="preserve">     3.   Financial account</t>
  </si>
  <si>
    <t xml:space="preserve">     B. Financial account</t>
  </si>
  <si>
    <t xml:space="preserve">           1.    Direct investment</t>
  </si>
  <si>
    <t>            1. Direct investment</t>
  </si>
  <si>
    <t xml:space="preserve">               1.1.   Equity and investment fund shares</t>
  </si>
  <si>
    <t xml:space="preserve">                1.1 Abroad</t>
  </si>
  <si>
    <t xml:space="preserve">               1.2.   Debt instruments</t>
  </si>
  <si>
    <t>3. Reserve Position in the Fund</t>
  </si>
  <si>
    <t xml:space="preserve">                1.2 In reporting economy</t>
  </si>
  <si>
    <t xml:space="preserve">           2.   Portfolio investment</t>
  </si>
  <si>
    <t>            2. Portfolio investment</t>
  </si>
  <si>
    <t xml:space="preserve">   ii. Counterpart to Valuation Changes</t>
  </si>
  <si>
    <t xml:space="preserve">                2.1 Assets</t>
  </si>
  <si>
    <t>4. Foreign Exchange-Central Bank</t>
  </si>
  <si>
    <t xml:space="preserve">                2.2 Liabilities</t>
  </si>
  <si>
    <t xml:space="preserve">           3.   Financial derivatives (other than reserves) </t>
  </si>
  <si>
    <t xml:space="preserve">            3. Other investment</t>
  </si>
  <si>
    <t xml:space="preserve">                 and employee stock options</t>
  </si>
  <si>
    <t xml:space="preserve">                3.1 Assets</t>
  </si>
  <si>
    <t xml:space="preserve">           4.   Other investment</t>
  </si>
  <si>
    <t>5. Foreign Exchange-Deposit Money Bank</t>
  </si>
  <si>
    <t xml:space="preserve">                     3.1.1 Trade credits</t>
  </si>
  <si>
    <t xml:space="preserve">               4.1.   Other equity</t>
  </si>
  <si>
    <t xml:space="preserve">                     3.1.2 Loans</t>
  </si>
  <si>
    <t xml:space="preserve">               4.2.   Currency and deposits</t>
  </si>
  <si>
    <t xml:space="preserve">                             3.1.2.1 Long-term</t>
  </si>
  <si>
    <t xml:space="preserve">                           Central bank</t>
  </si>
  <si>
    <t>II. Liabilities</t>
  </si>
  <si>
    <t xml:space="preserve">                             3.1.2.1 Short-term</t>
  </si>
  <si>
    <t xml:space="preserve">                           Deposit-taking corporations, except the central bank</t>
  </si>
  <si>
    <t>Use of Fund Credit</t>
  </si>
  <si>
    <t xml:space="preserve">                     3.1.3 Currency and deposits</t>
  </si>
  <si>
    <t xml:space="preserve">                           General government</t>
  </si>
  <si>
    <t xml:space="preserve">                             3.1.3.1 Monetary authorities</t>
  </si>
  <si>
    <t xml:space="preserve">                           Other sectors</t>
  </si>
  <si>
    <t xml:space="preserve">                             3.1.3.2 General government</t>
  </si>
  <si>
    <t xml:space="preserve">               4.3.   Loans</t>
  </si>
  <si>
    <t>E. Errors &amp; Omissions (Net)</t>
  </si>
  <si>
    <t xml:space="preserve">                             3.1.3.3 Banks</t>
  </si>
  <si>
    <t>F. Exceptional Financing</t>
  </si>
  <si>
    <t xml:space="preserve">                             3.1.3.4 Other sectors</t>
  </si>
  <si>
    <t xml:space="preserve">                    3.1.4 Other assets</t>
  </si>
  <si>
    <t xml:space="preserve">                             3.1.4.1. Monetary authority</t>
  </si>
  <si>
    <t xml:space="preserve">                             3.1.4.2. General government</t>
  </si>
  <si>
    <t xml:space="preserve">               4.4.   Insurance, pension, and standardized guarantee scheme</t>
  </si>
  <si>
    <t xml:space="preserve">                             3.1.4.3. Banks.</t>
  </si>
  <si>
    <t xml:space="preserve">                             3.1.4.4. Other sectors.</t>
  </si>
  <si>
    <t xml:space="preserve">              3.2 Liabilities</t>
  </si>
  <si>
    <t xml:space="preserve">                    3.2.1 Trade credits</t>
  </si>
  <si>
    <t xml:space="preserve">                    3.2.2 Loans</t>
  </si>
  <si>
    <t xml:space="preserve">               4.5.   Trade credit and advances</t>
  </si>
  <si>
    <t xml:space="preserve">                            3.2.2.1 Use of Fund Credit and loans from the Fund</t>
  </si>
  <si>
    <t xml:space="preserve">                            Central bank</t>
  </si>
  <si>
    <t xml:space="preserve">                            3.2.2.2 General government </t>
  </si>
  <si>
    <t xml:space="preserve">                             Deposit-taking corporations, except the central bank</t>
  </si>
  <si>
    <t xml:space="preserve">                               3.2.2.2.1. Long-term</t>
  </si>
  <si>
    <t xml:space="preserve">                             General government</t>
  </si>
  <si>
    <t xml:space="preserve">                               3.2.2.2.2. Short-term</t>
  </si>
  <si>
    <t xml:space="preserve">                             Other sectors</t>
  </si>
  <si>
    <t xml:space="preserve">                            3.2.2.3. Banks. </t>
  </si>
  <si>
    <t xml:space="preserve">               4.6.   Other accounts receivable/ Payable</t>
  </si>
  <si>
    <t xml:space="preserve">                               3.2.2.3.1.Long-term</t>
  </si>
  <si>
    <t xml:space="preserve">                             Central bank</t>
  </si>
  <si>
    <t xml:space="preserve">                               3.2.2.3.2.Short-term</t>
  </si>
  <si>
    <t xml:space="preserve">                            3.2.2.4.Other sectors </t>
  </si>
  <si>
    <t xml:space="preserve">                               3.2.2.4.1.Long-term</t>
  </si>
  <si>
    <t xml:space="preserve">                               3.2.2.4.2.Short-term</t>
  </si>
  <si>
    <t xml:space="preserve">               4.7.   Special drawing rights</t>
  </si>
  <si>
    <t xml:space="preserve">                   3.2.3 Currency and deposits</t>
  </si>
  <si>
    <t xml:space="preserve">           5.   Reserve assets</t>
  </si>
  <si>
    <t xml:space="preserve">                            3.2.3.1 Monetary authorities</t>
  </si>
  <si>
    <t xml:space="preserve">               5.1.   Monetary gold</t>
  </si>
  <si>
    <t xml:space="preserve">                            3.2.3.2 General government</t>
  </si>
  <si>
    <t xml:space="preserve">               5.2.   Special drawing rights</t>
  </si>
  <si>
    <t xml:space="preserve">                            3.2.3.3 Banks</t>
  </si>
  <si>
    <t xml:space="preserve">               5.3.   Reserve position in the IMF</t>
  </si>
  <si>
    <t xml:space="preserve">                            3.2.3.4 Other sector</t>
  </si>
  <si>
    <t xml:space="preserve">               5.4.   Other reserve assets</t>
  </si>
  <si>
    <t xml:space="preserve">                   3.2.4 Other liabilities</t>
  </si>
  <si>
    <t>3. Errors and Omissions</t>
  </si>
  <si>
    <t xml:space="preserve">                            3.2.4.1.Monetary authority</t>
  </si>
  <si>
    <t>4. Exceptional Financing</t>
  </si>
  <si>
    <t xml:space="preserve">                               3.2.4.1.1.Long-term</t>
  </si>
  <si>
    <t xml:space="preserve">                               3.2.4.1.2.Short-term</t>
  </si>
  <si>
    <t xml:space="preserve">                            3.2.4.2.General government</t>
  </si>
  <si>
    <t xml:space="preserve">                               3.2.4.2.1.Long-term</t>
  </si>
  <si>
    <t xml:space="preserve">                               3.2.4.2.2.Short-term</t>
  </si>
  <si>
    <t xml:space="preserve">                            3.2.4.3.Banks</t>
  </si>
  <si>
    <t xml:space="preserve">                               3.2.4.3.1.Long-term</t>
  </si>
  <si>
    <t xml:space="preserve">                               3.2.4.3.2.Short-term</t>
  </si>
  <si>
    <t xml:space="preserve">                            3.2.4.4.Other sectors</t>
  </si>
  <si>
    <t xml:space="preserve">                               3.2.4.4.1.Long-term</t>
  </si>
  <si>
    <t xml:space="preserve">                               3.2.4.4.2.Short-term</t>
  </si>
  <si>
    <t xml:space="preserve">            4. Official reserve assets </t>
  </si>
  <si>
    <t xml:space="preserve">                4.1 Monetary gold</t>
  </si>
  <si>
    <t xml:space="preserve">                4.2 SDRs</t>
  </si>
  <si>
    <t xml:space="preserve">                4.3 Reserve position in the Fund</t>
  </si>
  <si>
    <t xml:space="preserve">                4.4 Foreign currency reserves (in convertible currencies)</t>
  </si>
  <si>
    <t xml:space="preserve">                4.5 Other Claim</t>
  </si>
  <si>
    <t>7.2   Pakistan’s Balance of Payments</t>
  </si>
  <si>
    <t>(Million Rupees)</t>
  </si>
  <si>
    <t xml:space="preserve">             5.   Non monetary gold</t>
  </si>
  <si>
    <t xml:space="preserve">     1.  Private Remittances and Migrants’ Transfers</t>
  </si>
  <si>
    <t>1. Private Long-term (including all direct investment)</t>
  </si>
  <si>
    <t xml:space="preserve">           -</t>
  </si>
  <si>
    <t>2. Private Short-term  (other than direct investment)</t>
  </si>
  <si>
    <t xml:space="preserve">      2. Private Short-term (Other than direct investment)</t>
  </si>
  <si>
    <t xml:space="preserve">        iii. Other Short-term Assets &amp; Liab.</t>
  </si>
  <si>
    <t xml:space="preserve">                    2.3.4. Others Sectors</t>
  </si>
  <si>
    <t xml:space="preserve">               2.1.   Equity and investment fund shares</t>
  </si>
  <si>
    <t xml:space="preserve">               2.2.   Debt instruments</t>
  </si>
  <si>
    <t>7.3   Invisibles by Category of Transactions</t>
  </si>
  <si>
    <t xml:space="preserve">  (Million Dollars)</t>
  </si>
  <si>
    <t xml:space="preserve">    Item</t>
  </si>
  <si>
    <t>FY 49</t>
  </si>
  <si>
    <t>FY 50</t>
  </si>
  <si>
    <t>FY 51</t>
  </si>
  <si>
    <t>1. Non - factor Services (net)</t>
  </si>
  <si>
    <t xml:space="preserve">      Receipts</t>
  </si>
  <si>
    <t xml:space="preserve">        Foreign Travel</t>
  </si>
  <si>
    <t xml:space="preserve">        Freight &amp; Insurance</t>
  </si>
  <si>
    <t xml:space="preserve">        Transportation and Insurance</t>
  </si>
  <si>
    <t xml:space="preserve">        Other Transportation </t>
  </si>
  <si>
    <t xml:space="preserve">        Government Expenditure (n.e.i.)</t>
  </si>
  <si>
    <t xml:space="preserve">        Travel</t>
  </si>
  <si>
    <t xml:space="preserve">        Miscellaneous </t>
  </si>
  <si>
    <t xml:space="preserve">        Government  </t>
  </si>
  <si>
    <t xml:space="preserve">      Payments</t>
  </si>
  <si>
    <t xml:space="preserve">        Other Services </t>
  </si>
  <si>
    <t>2. Investment Income (net)</t>
  </si>
  <si>
    <t>3. Private Transfers (net)</t>
  </si>
  <si>
    <t>4. Invisibles ( net )</t>
  </si>
  <si>
    <t>7.7   Foreign Currency Deposits (FE-25) and Utilization</t>
  </si>
  <si>
    <t>(Million Dollars) </t>
  </si>
  <si>
    <t>Old  F C A</t>
  </si>
  <si>
    <t>New FCA (FE-25)</t>
  </si>
  <si>
    <t>Grand Total</t>
  </si>
  <si>
    <t>Non-Residents</t>
  </si>
  <si>
    <t>Residents</t>
  </si>
  <si>
    <t>Scheduled Banks</t>
  </si>
  <si>
    <t>NBFIs</t>
  </si>
  <si>
    <t xml:space="preserve">   Description</t>
  </si>
  <si>
    <t>2003</t>
  </si>
  <si>
    <t>Institutional</t>
  </si>
  <si>
    <t>Sep.</t>
  </si>
  <si>
    <t>A. Deposits</t>
  </si>
  <si>
    <t xml:space="preserve">1. Resident </t>
  </si>
  <si>
    <t xml:space="preserve">   a) Demand Deposits</t>
  </si>
  <si>
    <t xml:space="preserve">   b) Savings Deposits</t>
  </si>
  <si>
    <t xml:space="preserve">   c) Time Deposits</t>
  </si>
  <si>
    <t xml:space="preserve">2. Non- resident </t>
  </si>
  <si>
    <t>B. Utilization</t>
  </si>
  <si>
    <t xml:space="preserve">1. Financing </t>
  </si>
  <si>
    <t xml:space="preserve">   a) Exports Financing</t>
  </si>
  <si>
    <t xml:space="preserve">          - Pre-Shipment</t>
  </si>
  <si>
    <t xml:space="preserve">         - Post-Shipment</t>
  </si>
  <si>
    <t xml:space="preserve">   b) Import Financing</t>
  </si>
  <si>
    <t xml:space="preserve">2. Placements </t>
  </si>
  <si>
    <t xml:space="preserve">   a) With State Bank  of Pakistan</t>
  </si>
  <si>
    <t xml:space="preserve">        -Cash Reserve Requirement (CRR)</t>
  </si>
  <si>
    <t xml:space="preserve">        -Special Cash Reserve    Requirement (SCRR)</t>
  </si>
  <si>
    <t xml:space="preserve">   b) With Banks</t>
  </si>
  <si>
    <t xml:space="preserve">         -Within Pakistan </t>
  </si>
  <si>
    <t xml:space="preserve">        - Outside Pakistan</t>
  </si>
  <si>
    <t xml:space="preserve">3. Balances </t>
  </si>
  <si>
    <t xml:space="preserve">   a) Balance held abroad</t>
  </si>
  <si>
    <t xml:space="preserve">   b) Cash in hand</t>
  </si>
  <si>
    <t xml:space="preserve"> 4. Others </t>
  </si>
  <si>
    <t>1. The data relates to last working day of the month.</t>
  </si>
  <si>
    <t>7.8   Gold and Foreign Exchange Reserves</t>
  </si>
  <si>
    <t>SBP</t>
  </si>
  <si>
    <t>DMBs</t>
  </si>
  <si>
    <t>Year</t>
  </si>
  <si>
    <t>Gold</t>
  </si>
  <si>
    <t>SBP FX Reserve</t>
  </si>
  <si>
    <t>SDR</t>
  </si>
  <si>
    <t>Foreign Currency Cash Holding</t>
  </si>
  <si>
    <t>Sinking Fund</t>
  </si>
  <si>
    <t>CRR/ SCRR</t>
  </si>
  <si>
    <t>Gross Reserves</t>
  </si>
  <si>
    <t>FE 25</t>
  </si>
  <si>
    <t>Trade Nostro</t>
  </si>
  <si>
    <t>Placement abroad (other than FE-25)</t>
  </si>
  <si>
    <t>Trade Financing</t>
  </si>
  <si>
    <t>FE 25 Placements in pakistan</t>
  </si>
  <si>
    <t>Other                    ( Swap)</t>
  </si>
  <si>
    <t>Reserve including CRR</t>
  </si>
  <si>
    <t>Total Reserve</t>
  </si>
  <si>
    <t>SBP Foreign Exchange</t>
  </si>
  <si>
    <t>Total SBP</t>
  </si>
  <si>
    <t>DMBs Trade Nostro</t>
  </si>
  <si>
    <t>Total Reserves</t>
  </si>
  <si>
    <t>CRR/ FE-25</t>
  </si>
  <si>
    <t>SBP - Excluding CRR/ FE-25</t>
  </si>
  <si>
    <t>DMBs Including FE-25</t>
  </si>
  <si>
    <t>DMBs Total</t>
  </si>
  <si>
    <t>4=2+3</t>
  </si>
  <si>
    <t>6=1+4+5</t>
  </si>
  <si>
    <t>5=2+3-4</t>
  </si>
  <si>
    <t>8=6+7</t>
  </si>
  <si>
    <t>9=1+5+8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</si>
  <si>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</si>
  <si>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</si>
  <si>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</si>
  <si>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</si>
  <si>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</si>
  <si>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</si>
  <si>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</si>
  <si>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</si>
  <si>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</si>
  <si>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</si>
  <si>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</si>
  <si>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 xml:space="preserve">1. DMB =Deposit Money Bank   </t>
  </si>
  <si>
    <t>2. Data from 1948 through 1994 is of end June.</t>
  </si>
  <si>
    <t xml:space="preserve">Jun </t>
  </si>
  <si>
    <t>a:  7=2+3+4+5-6</t>
  </si>
  <si>
    <t xml:space="preserve">b:  14=8+9+10-(11 to13)                 </t>
  </si>
  <si>
    <t>c: 15=1+7+14</t>
  </si>
  <si>
    <t>  </t>
  </si>
  <si>
    <t>Direct</t>
  </si>
  <si>
    <t>Portfolio</t>
  </si>
  <si>
    <t xml:space="preserve">Canada </t>
  </si>
  <si>
    <t xml:space="preserve">  -   </t>
  </si>
  <si>
    <t xml:space="preserve">Australia </t>
  </si>
  <si>
    <t xml:space="preserve">France </t>
  </si>
  <si>
    <t xml:space="preserve">  -  </t>
  </si>
  <si>
    <t xml:space="preserve"> -</t>
  </si>
  <si>
    <t xml:space="preserve">Germany </t>
  </si>
  <si>
    <t xml:space="preserve">China </t>
  </si>
  <si>
    <t xml:space="preserve">Hong Kong </t>
  </si>
  <si>
    <t xml:space="preserve">Italy </t>
  </si>
  <si>
    <t xml:space="preserve">Japan </t>
  </si>
  <si>
    <t xml:space="preserve">Korea </t>
  </si>
  <si>
    <t xml:space="preserve">Netherlands </t>
  </si>
  <si>
    <t>Italy</t>
  </si>
  <si>
    <t xml:space="preserve">Saudi Arabia </t>
  </si>
  <si>
    <t>Korea (South)</t>
  </si>
  <si>
    <t>U.A.E.</t>
  </si>
  <si>
    <t xml:space="preserve">U.K. </t>
  </si>
  <si>
    <t>Luxembourg</t>
  </si>
  <si>
    <t xml:space="preserve">Singapore </t>
  </si>
  <si>
    <t>Malaysia</t>
  </si>
  <si>
    <t xml:space="preserve">Switzerland </t>
  </si>
  <si>
    <t>Mauritius</t>
  </si>
  <si>
    <t xml:space="preserve">Investments are the flows on net basis during the month. It also includes investment in terms of capital equipment and reinvested earnings </t>
  </si>
  <si>
    <t>Oman</t>
  </si>
  <si>
    <t>Sweden</t>
  </si>
  <si>
    <t>Sectors</t>
  </si>
  <si>
    <t>FY 97</t>
  </si>
  <si>
    <t>FY 98</t>
  </si>
  <si>
    <t>FY 99</t>
  </si>
  <si>
    <t>FY 00</t>
  </si>
  <si>
    <t>FY 01</t>
  </si>
  <si>
    <t>Food, Beverages &amp; Tobacco</t>
  </si>
  <si>
    <t>Rubber and Rubber Products</t>
  </si>
  <si>
    <t>Chemicals, Pharmaceuticals &amp; Fertilizers</t>
  </si>
  <si>
    <t>Petro Chemicals and Petroleum Refining</t>
  </si>
  <si>
    <t xml:space="preserve">Cement </t>
  </si>
  <si>
    <t>Basic Metals</t>
  </si>
  <si>
    <t>Electronics</t>
  </si>
  <si>
    <t>Transport Equipment</t>
  </si>
  <si>
    <t>Power</t>
  </si>
  <si>
    <t>Transport , Storage &amp; Communication</t>
  </si>
  <si>
    <t>Social &amp; Personal Services</t>
  </si>
  <si>
    <t>Mining &amp; Quarrying--Oil &amp; Gas</t>
  </si>
  <si>
    <t>7.12   Foreign Direct Investment Flows</t>
  </si>
  <si>
    <t>FDI</t>
  </si>
  <si>
    <t>FDI as % of GDP</t>
  </si>
  <si>
    <t>Capita (Rs.)</t>
  </si>
  <si>
    <t>1949-50</t>
  </si>
  <si>
    <t>1984-85</t>
  </si>
  <si>
    <t>1950-51</t>
  </si>
  <si>
    <t>1985-86</t>
  </si>
  <si>
    <t>1951-52</t>
  </si>
  <si>
    <t>1986-87</t>
  </si>
  <si>
    <t>1952-53</t>
  </si>
  <si>
    <t>1987-88</t>
  </si>
  <si>
    <t>1953-54</t>
  </si>
  <si>
    <t>1988-89</t>
  </si>
  <si>
    <t>1954-55</t>
  </si>
  <si>
    <t>1989-90</t>
  </si>
  <si>
    <t>1955-56</t>
  </si>
  <si>
    <t>1990-91</t>
  </si>
  <si>
    <t>1956-57</t>
  </si>
  <si>
    <t>1991-92</t>
  </si>
  <si>
    <t>1957-58</t>
  </si>
  <si>
    <t>1992-93</t>
  </si>
  <si>
    <t>1958-59</t>
  </si>
  <si>
    <t>1993-94</t>
  </si>
  <si>
    <t>1959-60</t>
  </si>
  <si>
    <t>1994-95</t>
  </si>
  <si>
    <t>1960-61</t>
  </si>
  <si>
    <t>1995-96</t>
  </si>
  <si>
    <t>1961-62</t>
  </si>
  <si>
    <t>1996-97</t>
  </si>
  <si>
    <t>1962-63</t>
  </si>
  <si>
    <t>1997-98</t>
  </si>
  <si>
    <t>1963-64</t>
  </si>
  <si>
    <t>1998-99</t>
  </si>
  <si>
    <t>1964-65</t>
  </si>
  <si>
    <t>1999-00</t>
  </si>
  <si>
    <t>1965-66</t>
  </si>
  <si>
    <t>2000-01</t>
  </si>
  <si>
    <t>1966-67</t>
  </si>
  <si>
    <t>2001-02</t>
  </si>
  <si>
    <t>1967-68</t>
  </si>
  <si>
    <t>2002-03</t>
  </si>
  <si>
    <t>1968-69</t>
  </si>
  <si>
    <t>2003-04</t>
  </si>
  <si>
    <t>1969-70</t>
  </si>
  <si>
    <t>2004-05</t>
  </si>
  <si>
    <t>1970-71</t>
  </si>
  <si>
    <t>2005-06</t>
  </si>
  <si>
    <t>1971-72</t>
  </si>
  <si>
    <t>2006-07</t>
  </si>
  <si>
    <t>1972-73</t>
  </si>
  <si>
    <t>2007-08</t>
  </si>
  <si>
    <t>1973-74</t>
  </si>
  <si>
    <t>2008-09</t>
  </si>
  <si>
    <t>1974-75</t>
  </si>
  <si>
    <t>2009-10</t>
  </si>
  <si>
    <t>1975-76</t>
  </si>
  <si>
    <t>2010-11</t>
  </si>
  <si>
    <t>1976-77</t>
  </si>
  <si>
    <t>2011-12</t>
  </si>
  <si>
    <t>1977-78</t>
  </si>
  <si>
    <t>2012-13</t>
  </si>
  <si>
    <t>1978-79</t>
  </si>
  <si>
    <t>2013-14</t>
  </si>
  <si>
    <t>1979-80</t>
  </si>
  <si>
    <t>2014-15</t>
  </si>
  <si>
    <t>1980-81</t>
  </si>
  <si>
    <t>1981-82</t>
  </si>
  <si>
    <t>1982-83</t>
  </si>
  <si>
    <t>1983-84</t>
  </si>
  <si>
    <t>Note: Gross Domestic Product (GDP) at Market Price</t>
  </si>
  <si>
    <t>7.13   Flows of Net Foreign Direct Investment in Selected Countries</t>
  </si>
  <si>
    <t>Pakistan</t>
  </si>
  <si>
    <t>India</t>
  </si>
  <si>
    <t>Philippines</t>
  </si>
  <si>
    <t>China</t>
  </si>
  <si>
    <t>Hong Kong</t>
  </si>
  <si>
    <t>USA</t>
  </si>
  <si>
    <t>UK</t>
  </si>
  <si>
    <t xml:space="preserve">             2.4.   Reserve Assets</t>
  </si>
  <si>
    <t xml:space="preserve">              2.4.   Reserve Assets</t>
  </si>
  <si>
    <t xml:space="preserve">           3.   Other Primary Income</t>
  </si>
  <si>
    <t xml:space="preserve">Note: From FY13, the BOP statement is being compiled under the guideline of BPM6 see http://www.sbp.org.pk/departments/stats/Notice/BPM6-Revision-16-Aug-13.pdf </t>
  </si>
  <si>
    <t>  (Million Dollars)</t>
  </si>
  <si>
    <t xml:space="preserve">canadian Dollar (Jan-57 to Mar-59) are cross rates have been collected from International Financial Statistics (IFS). </t>
  </si>
  <si>
    <t xml:space="preserve">canadian Dollar (Jan-57 to Dec-81) are cross rates have been collected from International Financial Statistics (IFS). </t>
  </si>
  <si>
    <t>Note: Balance of Payments (BOP) is compiled as per underlying principles of 4th Manual of IMF from FY85 to FY02.</t>
  </si>
  <si>
    <t>Note: Balance of Payments (BOP) is compiled as per underlying principles of 5th Manual of IMF from FY03 to FY12.</t>
  </si>
  <si>
    <t>Foreign Direct Investment Inflows/Outflows include cash received for investment in equity, Intercompany Loan, Capital Equipment brought in/out and reinvested earnings.</t>
  </si>
  <si>
    <t>4. Invisibles (net)</t>
  </si>
  <si>
    <t xml:space="preserve">Exchange Rates of currencies, Japanese Yen (Jul-49 to Jun-60), Italian Lira (Jan-57 to Dec-60), UAE Dirham (Jan-66 to Aug-81) and </t>
  </si>
  <si>
    <t xml:space="preserve">Note: </t>
  </si>
  <si>
    <t xml:space="preserve">Exchange Rates of currencies Japanese Yen (Jul-49 to Dec-81), Italian Lira and France (Jan-57 to Dec-81), UAE Dirham (Jan-66 to Dec-81) and </t>
  </si>
  <si>
    <t>7.11   Sector-Wise Net Inflow Foreign  Direct  Investment</t>
  </si>
  <si>
    <t>Source: International Financial Statistics</t>
  </si>
  <si>
    <r>
      <t>7.6  Indices of REER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>and NEER</t>
    </r>
    <r>
      <rPr>
        <b/>
        <vertAlign val="superscript"/>
        <sz val="14"/>
        <rFont val="Times New Roman"/>
        <family val="1"/>
      </rPr>
      <t xml:space="preserve">2  </t>
    </r>
    <r>
      <rPr>
        <b/>
        <sz val="14"/>
        <rFont val="Times New Roman"/>
        <family val="1"/>
      </rPr>
      <t>- (Base</t>
    </r>
    <r>
      <rPr>
        <b/>
        <vertAlign val="superscript"/>
        <sz val="14"/>
        <rFont val="Times New Roman"/>
        <family val="1"/>
      </rPr>
      <t>3</t>
    </r>
    <r>
      <rPr>
        <b/>
        <sz val="14"/>
        <rFont val="Times New Roman"/>
        <family val="1"/>
      </rPr>
      <t>)</t>
    </r>
  </si>
  <si>
    <t>7.7    Balances Under Foreign Currency Account</t>
  </si>
  <si>
    <r>
      <t>7</t>
    </r>
    <r>
      <rPr>
        <vertAlign val="superscript"/>
        <sz val="8"/>
        <color indexed="8"/>
        <rFont val="Times New Roman"/>
        <family val="1"/>
      </rPr>
      <t>a</t>
    </r>
  </si>
  <si>
    <r>
      <t>14</t>
    </r>
    <r>
      <rPr>
        <vertAlign val="superscript"/>
        <sz val="8"/>
        <color indexed="8"/>
        <rFont val="Times New Roman"/>
        <family val="1"/>
      </rPr>
      <t>b</t>
    </r>
  </si>
  <si>
    <r>
      <t>15</t>
    </r>
    <r>
      <rPr>
        <vertAlign val="superscript"/>
        <sz val="8"/>
        <color indexed="8"/>
        <rFont val="Times New Roman"/>
        <family val="1"/>
      </rPr>
      <t>c</t>
    </r>
  </si>
  <si>
    <t>Note:</t>
  </si>
  <si>
    <r>
      <t xml:space="preserve">  of  FEBCs </t>
    </r>
    <r>
      <rPr>
        <b/>
        <vertAlign val="superscript"/>
        <sz val="8"/>
        <rFont val="Times New Roman"/>
        <family val="1"/>
      </rPr>
      <t>1</t>
    </r>
    <r>
      <rPr>
        <b/>
        <sz val="8"/>
        <rFont val="Times New Roman"/>
        <family val="1"/>
      </rPr>
      <t xml:space="preserve"> &amp;  FCBCs </t>
    </r>
    <r>
      <rPr>
        <b/>
        <vertAlign val="superscript"/>
        <sz val="8"/>
        <rFont val="Times New Roman"/>
        <family val="1"/>
      </rPr>
      <t>2</t>
    </r>
  </si>
  <si>
    <t xml:space="preserve">   6. EU Countries</t>
  </si>
  <si>
    <t xml:space="preserve">   5. Other GCC Countries</t>
  </si>
  <si>
    <t xml:space="preserve">   4. UAE</t>
  </si>
  <si>
    <t xml:space="preserve">   3. Saudi Arabia</t>
  </si>
  <si>
    <t xml:space="preserve">   2. UK</t>
  </si>
  <si>
    <t xml:space="preserve">   1. USA</t>
  </si>
  <si>
    <t xml:space="preserve">   7. Norway</t>
  </si>
  <si>
    <t xml:space="preserve">   8. Switzerland</t>
  </si>
  <si>
    <t xml:space="preserve">   9. Australia</t>
  </si>
  <si>
    <t xml:space="preserve">  10. Canada</t>
  </si>
  <si>
    <t xml:space="preserve">  11. Japan</t>
  </si>
  <si>
    <t xml:space="preserve">  12. Other Countries</t>
  </si>
  <si>
    <t xml:space="preserve">  7.10    Foreign Private Investment in Pakistan</t>
  </si>
  <si>
    <t>7.9    Workers’ Remittances - Country Wise</t>
  </si>
  <si>
    <t xml:space="preserve">2016 Jan. </t>
  </si>
  <si>
    <t xml:space="preserve">2017 Jan. </t>
  </si>
  <si>
    <t xml:space="preserve">2018 Jan. </t>
  </si>
  <si>
    <t xml:space="preserve">2019 Jan. </t>
  </si>
  <si>
    <t xml:space="preserve">2020 Jan. </t>
  </si>
  <si>
    <t>FY16</t>
  </si>
  <si>
    <t>FY17</t>
  </si>
  <si>
    <t>FY18</t>
  </si>
  <si>
    <t>Dubai</t>
  </si>
  <si>
    <t>Abu Dhabi</t>
  </si>
  <si>
    <t>Sharjah</t>
  </si>
  <si>
    <t>France</t>
  </si>
  <si>
    <t>Netherland</t>
  </si>
  <si>
    <t>Spain</t>
  </si>
  <si>
    <t>Greece</t>
  </si>
  <si>
    <t>Denmark</t>
  </si>
  <si>
    <t>Ireland</t>
  </si>
  <si>
    <t>Belgium</t>
  </si>
  <si>
    <t>Switzerland</t>
  </si>
  <si>
    <t>Australia</t>
  </si>
  <si>
    <t>FY19</t>
  </si>
  <si>
    <t>FY20*</t>
  </si>
  <si>
    <t>(FEBCs) &amp; Foreign Currency Bearer Certificates (FCBCs)</t>
  </si>
  <si>
    <t>* Based on the revised methodology of remitting country. Details of the methodology are available at:</t>
  </si>
  <si>
    <t>http://www.sbp.org.pk/departments/stats/AdvanceNotice.pdf</t>
  </si>
  <si>
    <t>TOTAL without Privatisation</t>
  </si>
  <si>
    <t>Food Packaging</t>
  </si>
  <si>
    <t>Fertilizers</t>
  </si>
  <si>
    <t>Transport Equipment(Automobiles)</t>
  </si>
  <si>
    <t>TOTAL</t>
  </si>
  <si>
    <t>FY 16</t>
  </si>
  <si>
    <t>FY 17</t>
  </si>
  <si>
    <t>FY 18</t>
  </si>
  <si>
    <t>FY 19</t>
  </si>
  <si>
    <t>FY 20</t>
  </si>
  <si>
    <t>Name of the Country</t>
  </si>
  <si>
    <t>Argentina</t>
  </si>
  <si>
    <t>Austria</t>
  </si>
  <si>
    <t>Bangladesh</t>
  </si>
  <si>
    <t>Bosina Harzeguinia</t>
  </si>
  <si>
    <t>Brunei</t>
  </si>
  <si>
    <t>Congo</t>
  </si>
  <si>
    <t>Egypt</t>
  </si>
  <si>
    <t>Finland</t>
  </si>
  <si>
    <t>Hongkong</t>
  </si>
  <si>
    <t>Hungary</t>
  </si>
  <si>
    <t>Indonesia</t>
  </si>
  <si>
    <t>Iran</t>
  </si>
  <si>
    <t>Lebanon</t>
  </si>
  <si>
    <t>Libya</t>
  </si>
  <si>
    <t>Malta</t>
  </si>
  <si>
    <t>Netherlands</t>
  </si>
  <si>
    <t>NewZealand</t>
  </si>
  <si>
    <t>Nigeria</t>
  </si>
  <si>
    <t xml:space="preserve">Panama </t>
  </si>
  <si>
    <t>Poland</t>
  </si>
  <si>
    <t>Portugal</t>
  </si>
  <si>
    <t>Seychelles</t>
  </si>
  <si>
    <t>Singapore</t>
  </si>
  <si>
    <t>South Africa</t>
  </si>
  <si>
    <t>Sri Lanka</t>
  </si>
  <si>
    <t>Thailand</t>
  </si>
  <si>
    <t>Turkey</t>
  </si>
  <si>
    <t>U.A.E</t>
  </si>
  <si>
    <t>United Kingdom</t>
  </si>
  <si>
    <t>United States</t>
  </si>
  <si>
    <t>Bahamas</t>
  </si>
  <si>
    <t>Bosnia Harzeguinia</t>
  </si>
  <si>
    <t>Iceland</t>
  </si>
  <si>
    <t>Kenya</t>
  </si>
  <si>
    <t>Liberia</t>
  </si>
  <si>
    <t>I- Foreign Private Investment</t>
  </si>
  <si>
    <t>FY20</t>
  </si>
  <si>
    <t>II- Foreign Public Investment</t>
  </si>
  <si>
    <t>End Period</t>
  </si>
  <si>
    <t>Gold*</t>
  </si>
  <si>
    <t>Foreign Exchange Reserves with</t>
  </si>
  <si>
    <t>SBP and Scheduled Banks</t>
  </si>
  <si>
    <t>Deposits</t>
  </si>
  <si>
    <t>Utilizations</t>
  </si>
  <si>
    <t xml:space="preserve"> Total Bank's Reserves  (7+8+9-10-11-12)**</t>
  </si>
  <si>
    <t>Net Reserves with Banks    (7-10)**</t>
  </si>
  <si>
    <t>Total FX Reserve (1+5+13)**</t>
  </si>
  <si>
    <t>Total Liquid FX Reserves (6+14)**</t>
  </si>
  <si>
    <t>SDRs</t>
  </si>
  <si>
    <t>Cash Foreign Currency</t>
  </si>
  <si>
    <t>ACU Bal Net</t>
  </si>
  <si>
    <t>IMF Reserve Position</t>
  </si>
  <si>
    <t>Total SBP Reserves (2+3+4+a+B)**</t>
  </si>
  <si>
    <t>Net Reserves With SBP   (2+4)**</t>
  </si>
  <si>
    <t>Trade                 Nostro</t>
  </si>
  <si>
    <t>Placement Abroad (other than FE-25)</t>
  </si>
  <si>
    <t>Trade Finance</t>
  </si>
  <si>
    <t>FE-25 Placements in Pakistan</t>
  </si>
  <si>
    <t>a</t>
  </si>
  <si>
    <t>b</t>
  </si>
  <si>
    <t xml:space="preserve">Jan. </t>
  </si>
  <si>
    <t>June</t>
  </si>
  <si>
    <t>July</t>
  </si>
  <si>
    <t>May.</t>
  </si>
  <si>
    <r>
      <t>Nostro</t>
    </r>
    <r>
      <rPr>
        <b/>
        <vertAlign val="superscript"/>
        <sz val="8"/>
        <color indexed="8"/>
        <rFont val="Times New Roman"/>
        <family val="1"/>
      </rPr>
      <t>1</t>
    </r>
  </si>
  <si>
    <r>
      <t>FE-25</t>
    </r>
    <r>
      <rPr>
        <b/>
        <vertAlign val="superscript"/>
        <sz val="8"/>
        <color indexed="8"/>
        <rFont val="Times New Roman"/>
        <family val="1"/>
      </rPr>
      <t>2</t>
    </r>
  </si>
  <si>
    <t>*  Excludes RBI holding</t>
  </si>
  <si>
    <t>** Compiled as per IMF Balance of Payments Manual Guidelines</t>
  </si>
  <si>
    <t>1. Excluding FE-13/CRR, unsettled claims on India and includes sinking fund .</t>
  </si>
  <si>
    <t>2. Including FE-13/CRR</t>
  </si>
  <si>
    <t>2015-16</t>
  </si>
  <si>
    <t>2016-17</t>
  </si>
  <si>
    <t>2017-18</t>
  </si>
  <si>
    <t>2018-19</t>
  </si>
  <si>
    <t>2019-20</t>
  </si>
  <si>
    <t>(Million US Dollars)</t>
  </si>
  <si>
    <t>I. Cash Flow</t>
  </si>
  <si>
    <t>1 USA</t>
  </si>
  <si>
    <t>2 U.K.</t>
  </si>
  <si>
    <t>3 Saudi Arabia</t>
  </si>
  <si>
    <t>4 U.A.E.</t>
  </si>
  <si>
    <t>5 Other GCC Countries</t>
  </si>
  <si>
    <t>6 EU Countries</t>
  </si>
  <si>
    <t>7 Malaysia</t>
  </si>
  <si>
    <t>8 Norway</t>
  </si>
  <si>
    <t>9 Switzerland</t>
  </si>
  <si>
    <t>10 Australia</t>
  </si>
  <si>
    <t>11 Canada</t>
  </si>
  <si>
    <t>12 Japan</t>
  </si>
  <si>
    <t>13 Others Countries</t>
  </si>
  <si>
    <t xml:space="preserve">II. Encashment and Profit in Pak.Rs. of Foreign Exchange Bearer Certificates </t>
  </si>
  <si>
    <t xml:space="preserve">     which the REER index was calculated, and changed the base to 2015-16. </t>
  </si>
  <si>
    <t xml:space="preserve">     For the compilation of the REER index, therefore, the CPI - Base 2015-16  has </t>
  </si>
  <si>
    <t xml:space="preserve">     been spliced and rebased to 2010 using the IMF's methodology.</t>
  </si>
  <si>
    <t xml:space="preserve">     or splicing factor of CPIs data by PBS. </t>
  </si>
  <si>
    <t xml:space="preserve">     The REER and NEER have been recalculated since Jan-2013 using these </t>
  </si>
  <si>
    <t xml:space="preserve">     revised weights and number of trading partners. For detailed methodology and old </t>
  </si>
  <si>
    <t xml:space="preserve">     series of REER and NEER, please visit the Revision Study at </t>
  </si>
  <si>
    <t xml:space="preserve">     overvaluation (undervaluation) while these are two separate concepts and not necessarily </t>
  </si>
  <si>
    <t xml:space="preserve">     interpreted in the same direction. For an assessment of a country’s exchange rate</t>
  </si>
  <si>
    <t xml:space="preserve">     misalignment, a more sophisticated analysis is required taking into account factors such as </t>
  </si>
  <si>
    <t xml:space="preserve">     demographics, external and fiscal sustainability, and some other macroeconomic fundamentals </t>
  </si>
  <si>
    <t xml:space="preserve">    over the medium-term.  The following explainer-video on REER [by SBP] goes into further detail.</t>
  </si>
  <si>
    <r>
      <rPr>
        <b/>
        <sz val="8"/>
        <color theme="1"/>
        <rFont val="Times New Roman"/>
        <family val="1"/>
      </rPr>
      <t>5</t>
    </r>
    <r>
      <rPr>
        <sz val="8"/>
        <color theme="1"/>
        <rFont val="Times New Roman"/>
        <family val="1"/>
      </rPr>
      <t xml:space="preserve">.   From July 2020, PBS has discontinued the dissemination of CPI on base 2007-08 using </t>
    </r>
  </si>
  <si>
    <r>
      <rPr>
        <b/>
        <sz val="8"/>
        <color theme="1"/>
        <rFont val="Times New Roman"/>
        <family val="1"/>
      </rPr>
      <t>6</t>
    </r>
    <r>
      <rPr>
        <sz val="8"/>
        <color theme="1"/>
        <rFont val="Times New Roman"/>
        <family val="1"/>
      </rPr>
      <t xml:space="preserve">.  RPI and REER indices may be revised due to revisions in base period </t>
    </r>
  </si>
  <si>
    <r>
      <rPr>
        <b/>
        <sz val="8"/>
        <color theme="1"/>
        <rFont val="Times New Roman"/>
        <family val="1"/>
      </rPr>
      <t>7</t>
    </r>
    <r>
      <rPr>
        <sz val="8"/>
        <color theme="1"/>
        <rFont val="Times New Roman"/>
        <family val="1"/>
      </rPr>
      <t>. Weights and number of trading partners have been revised since Jan-2013.</t>
    </r>
  </si>
  <si>
    <r>
      <rPr>
        <sz val="8"/>
        <color theme="1"/>
        <rFont val="Arial"/>
        <family val="2"/>
      </rPr>
      <t xml:space="preserve">      </t>
    </r>
    <r>
      <rPr>
        <u/>
        <sz val="8"/>
        <color theme="1"/>
        <rFont val="Arial"/>
        <family val="2"/>
      </rPr>
      <t>https://www.sbp.org.pk/departments/stats/Notice/Revision-Study(REER).pdf</t>
    </r>
  </si>
  <si>
    <r>
      <rPr>
        <b/>
        <sz val="8"/>
        <color theme="1"/>
        <rFont val="Times New Roman"/>
        <family val="1"/>
      </rPr>
      <t>8</t>
    </r>
    <r>
      <rPr>
        <sz val="8"/>
        <color theme="1"/>
        <rFont val="Times New Roman"/>
        <family val="1"/>
      </rPr>
      <t xml:space="preserve">.  Appreciation (depreciation) of REER is sometimes confused with the concept of currency </t>
    </r>
  </si>
  <si>
    <r>
      <rPr>
        <sz val="8"/>
        <color theme="1"/>
        <rFont val="Arial"/>
        <family val="2"/>
      </rPr>
      <t xml:space="preserve">     </t>
    </r>
    <r>
      <rPr>
        <u/>
        <sz val="8"/>
        <color theme="1"/>
        <rFont val="Arial"/>
        <family val="2"/>
      </rPr>
      <t>https://youtu.be/RX0Oa7oevLg</t>
    </r>
  </si>
  <si>
    <t>Chinese Yuan</t>
  </si>
  <si>
    <t>Saudi Arabian Rial</t>
  </si>
  <si>
    <t>…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</si>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</sst>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0.0000"/>
    <numFmt numFmtId="165" formatCode="_(* #,##0.00000_);_(* \(#,##0.00000\);_(* &quot;-&quot;??_);_(@_)"/>
    <numFmt numFmtId="166" formatCode="#,##0.0"/>
    <numFmt numFmtId="167" formatCode="_(* #,##0.0_);_(* \(#,##0.0\);_(* &quot;-&quot;??_);_(@_)"/>
    <numFmt numFmtId="168" formatCode="0.0"/>
    <numFmt numFmtId="169" formatCode="0.00_)"/>
    <numFmt numFmtId="170" formatCode="#,##0.000000_);\(#,##0.000000\)"/>
    <numFmt numFmtId="171" formatCode="_-\ #,##0.0_-;\-\ #,##0.0_-;_-\ &quot;-&quot;\ _-;_-@_-"/>
    <numFmt numFmtId="172" formatCode="_-\ #,##0_-;\-\ #,##0_-;_-\ &quot;-&quot;??_-;_-@_-"/>
    <numFmt numFmtId="173" formatCode="_(* #,##0_);_(* \(#,##0\);_(* &quot;-&quot;??_);_(@_)"/>
    <numFmt numFmtId="174" formatCode="0.000000_)"/>
    <numFmt numFmtId="175" formatCode="_(* #,##0.0_);_(* \(#,##0.0\);_(* &quot;-&quot;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b/>
      <vertAlign val="superscript"/>
      <sz val="14"/>
      <name val="Times New Roman"/>
      <family val="1"/>
    </font>
    <font>
      <b/>
      <sz val="14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3.5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i/>
      <sz val="8"/>
      <name val="Times New Roman"/>
      <family val="1"/>
    </font>
    <font>
      <b/>
      <vertAlign val="superscript"/>
      <sz val="8"/>
      <name val="Times New Roman"/>
      <family val="1"/>
    </font>
    <font>
      <sz val="14"/>
      <name val="Times New Roman"/>
      <family val="1"/>
    </font>
    <font>
      <vertAlign val="superscript"/>
      <sz val="8"/>
      <color indexed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8"/>
      <color indexed="8"/>
      <name val="Times New Roman"/>
      <family val="1"/>
    </font>
    <font>
      <b/>
      <sz val="8"/>
      <color theme="1" tint="0.14999847407452621"/>
      <name val="Times New Roman"/>
      <family val="1"/>
    </font>
    <font>
      <u/>
      <sz val="8"/>
      <color theme="1"/>
      <name val="Arial"/>
      <family val="2"/>
    </font>
    <font>
      <sz val="8"/>
      <color theme="1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33">
    <xf numFmtId="0" fontId="0" fillId="0" borderId="0" xfId="0"/>
    <xf numFmtId="166" fontId="6" fillId="2" borderId="1" xfId="1" applyNumberFormat="1" applyFont="1" applyFill="1" applyBorder="1" applyAlignment="1">
      <alignment horizontal="right"/>
    </xf>
    <xf numFmtId="0" fontId="5" fillId="2" borderId="0" xfId="5" applyFont="1" applyFill="1" applyBorder="1" applyAlignment="1">
      <alignment horizontal="left"/>
    </xf>
    <xf numFmtId="0" fontId="5" fillId="2" borderId="0" xfId="5" applyFont="1" applyFill="1" applyAlignment="1">
      <alignment horizontal="left"/>
    </xf>
    <xf numFmtId="0" fontId="5" fillId="2" borderId="0" xfId="5" applyFont="1" applyFill="1" applyBorder="1" applyAlignment="1">
      <alignment horizontal="right" vertical="top"/>
    </xf>
    <xf numFmtId="0" fontId="6" fillId="2" borderId="0" xfId="5" applyFont="1" applyFill="1" applyBorder="1" applyAlignment="1">
      <alignment horizontal="center"/>
    </xf>
    <xf numFmtId="0" fontId="6" fillId="2" borderId="2" xfId="5" applyFont="1" applyFill="1" applyBorder="1" applyAlignment="1">
      <alignment horizontal="center"/>
    </xf>
    <xf numFmtId="0" fontId="5" fillId="2" borderId="6" xfId="5" applyFont="1" applyFill="1" applyBorder="1" applyAlignment="1">
      <alignment horizontal="right"/>
    </xf>
    <xf numFmtId="0" fontId="5" fillId="2" borderId="7" xfId="5" applyFont="1" applyFill="1" applyBorder="1" applyAlignment="1">
      <alignment horizontal="right"/>
    </xf>
    <xf numFmtId="0" fontId="5" fillId="2" borderId="0" xfId="5" applyFont="1" applyFill="1" applyBorder="1" applyAlignment="1">
      <alignment horizontal="right"/>
    </xf>
    <xf numFmtId="0" fontId="5" fillId="2" borderId="13" xfId="5" applyFont="1" applyFill="1" applyBorder="1" applyAlignment="1">
      <alignment horizontal="right"/>
    </xf>
    <xf numFmtId="0" fontId="5" fillId="2" borderId="12" xfId="5" applyFont="1" applyFill="1" applyBorder="1" applyAlignment="1">
      <alignment horizontal="right"/>
    </xf>
    <xf numFmtId="0" fontId="5" fillId="2" borderId="14" xfId="5" applyFont="1" applyFill="1" applyBorder="1" applyAlignment="1">
      <alignment horizontal="right"/>
    </xf>
    <xf numFmtId="0" fontId="5" fillId="2" borderId="15" xfId="5" applyFont="1" applyFill="1" applyBorder="1" applyAlignment="1">
      <alignment horizontal="right"/>
    </xf>
    <xf numFmtId="0" fontId="5" fillId="2" borderId="16" xfId="5" applyFont="1" applyFill="1" applyBorder="1" applyAlignment="1">
      <alignment horizontal="right"/>
    </xf>
    <xf numFmtId="0" fontId="6" fillId="2" borderId="1" xfId="5" applyFont="1" applyFill="1" applyBorder="1" applyAlignment="1">
      <alignment horizontal="center"/>
    </xf>
    <xf numFmtId="0" fontId="5" fillId="2" borderId="5" xfId="5" applyFont="1" applyFill="1" applyBorder="1" applyAlignment="1">
      <alignment horizontal="right"/>
    </xf>
    <xf numFmtId="0" fontId="5" fillId="2" borderId="0" xfId="5" applyFont="1" applyFill="1"/>
    <xf numFmtId="0" fontId="6" fillId="2" borderId="0" xfId="5" applyFont="1" applyFill="1" applyAlignment="1">
      <alignment horizontal="right"/>
    </xf>
    <xf numFmtId="0" fontId="6" fillId="2" borderId="0" xfId="5" applyFont="1" applyFill="1" applyBorder="1" applyAlignment="1">
      <alignment horizontal="right"/>
    </xf>
    <xf numFmtId="0" fontId="6" fillId="2" borderId="0" xfId="5" applyFont="1" applyFill="1" applyAlignment="1"/>
    <xf numFmtId="3" fontId="6" fillId="2" borderId="0" xfId="5" applyNumberFormat="1" applyFont="1" applyFill="1" applyAlignment="1">
      <alignment horizontal="right"/>
    </xf>
    <xf numFmtId="3" fontId="6" fillId="2" borderId="0" xfId="5" applyNumberFormat="1" applyFont="1" applyFill="1" applyAlignment="1">
      <alignment horizontal="right" wrapText="1"/>
    </xf>
    <xf numFmtId="3" fontId="6" fillId="2" borderId="0" xfId="5" applyNumberFormat="1" applyFont="1" applyFill="1" applyBorder="1" applyAlignment="1">
      <alignment horizontal="right" wrapText="1"/>
    </xf>
    <xf numFmtId="0" fontId="6" fillId="2" borderId="0" xfId="5" applyFont="1" applyFill="1"/>
    <xf numFmtId="3" fontId="6" fillId="2" borderId="0" xfId="5" applyNumberFormat="1" applyFont="1" applyFill="1" applyBorder="1" applyAlignment="1">
      <alignment horizontal="right"/>
    </xf>
    <xf numFmtId="0" fontId="5" fillId="2" borderId="0" xfId="5" applyFont="1" applyFill="1" applyAlignment="1">
      <alignment wrapText="1"/>
    </xf>
    <xf numFmtId="0" fontId="5" fillId="2" borderId="0" xfId="5" applyFont="1" applyFill="1" applyBorder="1"/>
    <xf numFmtId="0" fontId="5" fillId="2" borderId="0" xfId="5" applyFont="1" applyFill="1" applyAlignment="1">
      <alignment horizontal="left" indent="1"/>
    </xf>
    <xf numFmtId="0" fontId="5" fillId="2" borderId="0" xfId="5" applyFont="1" applyFill="1" applyAlignment="1">
      <alignment horizontal="right"/>
    </xf>
    <xf numFmtId="3" fontId="5" fillId="2" borderId="0" xfId="5" applyNumberFormat="1" applyFont="1" applyFill="1" applyAlignment="1">
      <alignment horizontal="right"/>
    </xf>
    <xf numFmtId="3" fontId="5" fillId="2" borderId="0" xfId="5" applyNumberFormat="1" applyFont="1" applyFill="1" applyBorder="1" applyAlignment="1">
      <alignment horizontal="right"/>
    </xf>
    <xf numFmtId="0" fontId="5" fillId="2" borderId="0" xfId="5" applyFont="1" applyFill="1" applyBorder="1" applyAlignment="1">
      <alignment horizontal="left" wrapText="1"/>
    </xf>
    <xf numFmtId="0" fontId="6" fillId="2" borderId="0" xfId="5" applyFont="1" applyFill="1" applyAlignment="1">
      <alignment horizontal="left"/>
    </xf>
    <xf numFmtId="0" fontId="5" fillId="2" borderId="0" xfId="5" applyFont="1" applyFill="1" applyAlignment="1">
      <alignment horizontal="right" wrapText="1"/>
    </xf>
    <xf numFmtId="0" fontId="5" fillId="2" borderId="0" xfId="5" applyFont="1" applyFill="1" applyAlignment="1"/>
    <xf numFmtId="3" fontId="5" fillId="2" borderId="0" xfId="5" applyNumberFormat="1" applyFont="1" applyFill="1" applyAlignment="1">
      <alignment horizontal="right" wrapText="1"/>
    </xf>
    <xf numFmtId="3" fontId="5" fillId="2" borderId="0" xfId="5" applyNumberFormat="1" applyFont="1" applyFill="1" applyBorder="1" applyAlignment="1">
      <alignment horizontal="right" wrapText="1"/>
    </xf>
    <xf numFmtId="0" fontId="5" fillId="2" borderId="0" xfId="5" applyFont="1" applyFill="1" applyBorder="1" applyAlignment="1">
      <alignment horizontal="left" wrapText="1" readingOrder="1"/>
    </xf>
    <xf numFmtId="0" fontId="5" fillId="2" borderId="0" xfId="5" applyFont="1" applyFill="1" applyAlignment="1">
      <alignment horizontal="right" vertical="top"/>
    </xf>
    <xf numFmtId="0" fontId="6" fillId="2" borderId="0" xfId="5" applyFont="1" applyFill="1" applyAlignment="1">
      <alignment horizontal="right" wrapText="1"/>
    </xf>
    <xf numFmtId="3" fontId="5" fillId="2" borderId="0" xfId="5" applyNumberFormat="1" applyFont="1" applyFill="1" applyAlignment="1">
      <alignment horizontal="right" vertical="top"/>
    </xf>
    <xf numFmtId="3" fontId="5" fillId="2" borderId="0" xfId="5" applyNumberFormat="1" applyFont="1" applyFill="1" applyAlignment="1">
      <alignment horizontal="center"/>
    </xf>
    <xf numFmtId="0" fontId="5" fillId="2" borderId="0" xfId="5" applyFont="1" applyFill="1" applyAlignment="1">
      <alignment horizontal="center"/>
    </xf>
    <xf numFmtId="0" fontId="5" fillId="2" borderId="0" xfId="5" applyFont="1" applyFill="1" applyAlignment="1">
      <alignment horizontal="left" indent="2"/>
    </xf>
    <xf numFmtId="0" fontId="5" fillId="2" borderId="1" xfId="5" applyFont="1" applyFill="1" applyBorder="1"/>
    <xf numFmtId="0" fontId="5" fillId="2" borderId="0" xfId="5" applyFont="1" applyFill="1" applyBorder="1" applyAlignment="1">
      <alignment horizontal="left" vertical="top" wrapText="1"/>
    </xf>
    <xf numFmtId="0" fontId="5" fillId="2" borderId="0" xfId="5" applyFont="1" applyFill="1" applyBorder="1" applyAlignment="1">
      <alignment vertical="top" wrapText="1"/>
    </xf>
    <xf numFmtId="0" fontId="6" fillId="2" borderId="0" xfId="5" applyFont="1" applyFill="1" applyBorder="1"/>
    <xf numFmtId="0" fontId="5" fillId="2" borderId="0" xfId="5" applyFont="1" applyFill="1" applyBorder="1" applyAlignment="1"/>
    <xf numFmtId="0" fontId="5" fillId="2" borderId="0" xfId="5" applyFont="1" applyFill="1" applyBorder="1" applyAlignment="1">
      <alignment wrapText="1"/>
    </xf>
    <xf numFmtId="0" fontId="5" fillId="2" borderId="0" xfId="5" applyFont="1" applyFill="1" applyBorder="1" applyAlignment="1">
      <alignment horizontal="right" wrapText="1"/>
    </xf>
    <xf numFmtId="0" fontId="6" fillId="2" borderId="0" xfId="5" applyFont="1" applyFill="1" applyBorder="1" applyAlignment="1"/>
    <xf numFmtId="0" fontId="6" fillId="2" borderId="1" xfId="5" applyFont="1" applyFill="1" applyBorder="1" applyAlignment="1"/>
    <xf numFmtId="0" fontId="6" fillId="2" borderId="0" xfId="5" applyFont="1" applyFill="1" applyBorder="1" applyAlignment="1">
      <alignment horizontal="right" wrapText="1"/>
    </xf>
    <xf numFmtId="0" fontId="5" fillId="2" borderId="0" xfId="5" applyFont="1" applyFill="1" applyAlignment="1">
      <alignment horizontal="left" wrapText="1"/>
    </xf>
    <xf numFmtId="0" fontId="5" fillId="2" borderId="0" xfId="5" applyFont="1" applyFill="1" applyAlignment="1">
      <alignment horizontal="left" wrapText="1" readingOrder="1"/>
    </xf>
    <xf numFmtId="0" fontId="6" fillId="2" borderId="0" xfId="5" applyFont="1" applyFill="1" applyAlignment="1">
      <alignment wrapText="1"/>
    </xf>
    <xf numFmtId="0" fontId="5" fillId="2" borderId="0" xfId="5" applyFont="1" applyFill="1" applyAlignment="1">
      <alignment horizontal="left" vertical="top" wrapText="1"/>
    </xf>
    <xf numFmtId="3" fontId="5" fillId="2" borderId="0" xfId="5" applyNumberFormat="1" applyFont="1" applyFill="1" applyAlignment="1"/>
    <xf numFmtId="0" fontId="5" fillId="2" borderId="0" xfId="5" applyFont="1" applyFill="1" applyAlignment="1">
      <alignment vertical="top" wrapText="1"/>
    </xf>
    <xf numFmtId="0" fontId="6" fillId="2" borderId="0" xfId="5" applyFont="1" applyFill="1" applyAlignment="1">
      <alignment horizontal="right" vertical="top"/>
    </xf>
    <xf numFmtId="0" fontId="5" fillId="2" borderId="1" xfId="5" applyFont="1" applyFill="1" applyBorder="1" applyAlignment="1"/>
    <xf numFmtId="3" fontId="6" fillId="2" borderId="0" xfId="1" applyNumberFormat="1" applyFont="1" applyFill="1" applyAlignment="1">
      <alignment horizontal="right" wrapText="1"/>
    </xf>
    <xf numFmtId="3" fontId="6" fillId="2" borderId="0" xfId="1" applyNumberFormat="1" applyFont="1" applyFill="1" applyAlignment="1">
      <alignment horizontal="right"/>
    </xf>
    <xf numFmtId="3" fontId="5" fillId="2" borderId="0" xfId="1" applyNumberFormat="1" applyFont="1" applyFill="1" applyAlignment="1">
      <alignment horizontal="right" wrapText="1"/>
    </xf>
    <xf numFmtId="3" fontId="5" fillId="2" borderId="0" xfId="1" applyNumberFormat="1" applyFont="1" applyFill="1" applyAlignment="1">
      <alignment horizontal="right"/>
    </xf>
    <xf numFmtId="3" fontId="5" fillId="2" borderId="0" xfId="1" applyNumberFormat="1" applyFont="1" applyFill="1"/>
    <xf numFmtId="0" fontId="14" fillId="2" borderId="0" xfId="5" applyFont="1" applyFill="1" applyAlignment="1">
      <alignment vertical="top" wrapText="1"/>
    </xf>
    <xf numFmtId="0" fontId="5" fillId="2" borderId="0" xfId="5" applyFont="1" applyFill="1" applyAlignment="1">
      <alignment horizontal="left" indent="4"/>
    </xf>
    <xf numFmtId="0" fontId="5" fillId="2" borderId="0" xfId="5" applyFont="1" applyFill="1" applyAlignment="1">
      <alignment horizontal="left" wrapText="1" indent="1"/>
    </xf>
    <xf numFmtId="0" fontId="13" fillId="2" borderId="0" xfId="5" applyFont="1" applyFill="1" applyAlignment="1">
      <alignment horizontal="center" vertical="top"/>
    </xf>
    <xf numFmtId="0" fontId="6" fillId="2" borderId="0" xfId="5" applyFont="1" applyFill="1" applyAlignment="1">
      <alignment horizontal="center" vertical="top"/>
    </xf>
    <xf numFmtId="0" fontId="6" fillId="2" borderId="1" xfId="5" applyFont="1" applyFill="1" applyBorder="1" applyAlignment="1">
      <alignment horizontal="right"/>
    </xf>
    <xf numFmtId="0" fontId="6" fillId="2" borderId="1" xfId="5" applyFont="1" applyFill="1" applyBorder="1" applyAlignment="1">
      <alignment horizontal="right" vertical="center"/>
    </xf>
    <xf numFmtId="0" fontId="6" fillId="2" borderId="4" xfId="5" applyFont="1" applyFill="1" applyBorder="1" applyAlignment="1">
      <alignment horizontal="right" vertical="center"/>
    </xf>
    <xf numFmtId="0" fontId="6" fillId="2" borderId="4" xfId="5" applyFont="1" applyFill="1" applyBorder="1" applyAlignment="1">
      <alignment horizontal="right"/>
    </xf>
    <xf numFmtId="166" fontId="5" fillId="2" borderId="0" xfId="5" applyNumberFormat="1" applyFont="1" applyFill="1" applyAlignment="1">
      <alignment horizontal="right"/>
    </xf>
    <xf numFmtId="166" fontId="5" fillId="2" borderId="1" xfId="5" applyNumberFormat="1" applyFont="1" applyFill="1" applyBorder="1" applyAlignment="1">
      <alignment horizontal="right"/>
    </xf>
    <xf numFmtId="166" fontId="6" fillId="2" borderId="0" xfId="5" applyNumberFormat="1" applyFont="1" applyFill="1" applyAlignment="1">
      <alignment horizontal="right"/>
    </xf>
    <xf numFmtId="4" fontId="5" fillId="2" borderId="0" xfId="5" applyNumberFormat="1" applyFont="1" applyFill="1" applyAlignment="1">
      <alignment horizontal="right"/>
    </xf>
    <xf numFmtId="166" fontId="5" fillId="2" borderId="0" xfId="5" applyNumberFormat="1" applyFont="1" applyFill="1" applyAlignment="1">
      <alignment horizontal="right" wrapText="1"/>
    </xf>
    <xf numFmtId="4" fontId="5" fillId="2" borderId="0" xfId="5" applyNumberFormat="1" applyFont="1" applyFill="1" applyAlignment="1">
      <alignment horizontal="right" wrapText="1"/>
    </xf>
    <xf numFmtId="166" fontId="5" fillId="2" borderId="0" xfId="5" applyNumberFormat="1" applyFont="1" applyFill="1" applyBorder="1" applyAlignment="1">
      <alignment horizontal="right" wrapText="1"/>
    </xf>
    <xf numFmtId="4" fontId="5" fillId="2" borderId="0" xfId="5" applyNumberFormat="1" applyFont="1" applyFill="1" applyBorder="1" applyAlignment="1">
      <alignment horizontal="right" wrapText="1"/>
    </xf>
    <xf numFmtId="0" fontId="6" fillId="2" borderId="0" xfId="5" applyFont="1" applyFill="1" applyBorder="1" applyAlignment="1">
      <alignment vertical="top"/>
    </xf>
    <xf numFmtId="3" fontId="14" fillId="2" borderId="0" xfId="1" applyNumberFormat="1" applyFont="1" applyFill="1" applyAlignment="1">
      <alignment horizontal="right" wrapText="1"/>
    </xf>
    <xf numFmtId="3" fontId="14" fillId="2" borderId="0" xfId="1" applyNumberFormat="1" applyFont="1" applyFill="1" applyAlignment="1">
      <alignment horizontal="right" vertical="top" wrapText="1"/>
    </xf>
    <xf numFmtId="3" fontId="15" fillId="2" borderId="0" xfId="1" applyNumberFormat="1" applyFont="1" applyFill="1" applyAlignment="1">
      <alignment horizontal="right" vertical="top" wrapText="1"/>
    </xf>
    <xf numFmtId="0" fontId="6" fillId="2" borderId="0" xfId="5" applyFont="1" applyFill="1" applyAlignment="1">
      <alignment horizontal="center"/>
    </xf>
    <xf numFmtId="0" fontId="6" fillId="2" borderId="0" xfId="5" applyFont="1" applyFill="1" applyBorder="1" applyAlignment="1">
      <alignment horizontal="left"/>
    </xf>
    <xf numFmtId="0" fontId="6" fillId="2" borderId="1" xfId="5" applyFont="1" applyFill="1" applyBorder="1" applyAlignment="1">
      <alignment horizontal="left"/>
    </xf>
    <xf numFmtId="0" fontId="5" fillId="2" borderId="1" xfId="5" applyFont="1" applyFill="1" applyBorder="1" applyAlignment="1">
      <alignment horizontal="left"/>
    </xf>
    <xf numFmtId="0" fontId="5" fillId="2" borderId="1" xfId="5" applyFont="1" applyFill="1" applyBorder="1" applyAlignment="1">
      <alignment horizontal="right"/>
    </xf>
    <xf numFmtId="3" fontId="5" fillId="2" borderId="0" xfId="5" applyNumberFormat="1" applyFont="1" applyFill="1"/>
    <xf numFmtId="0" fontId="5" fillId="2" borderId="0" xfId="5" applyFont="1" applyFill="1" applyBorder="1" applyAlignment="1">
      <alignment horizontal="left" vertical="top"/>
    </xf>
    <xf numFmtId="0" fontId="6" fillId="2" borderId="1" xfId="5" applyFont="1" applyFill="1" applyBorder="1" applyAlignment="1">
      <alignment horizontal="right" wrapText="1"/>
    </xf>
    <xf numFmtId="0" fontId="3" fillId="2" borderId="0" xfId="5" applyFont="1" applyFill="1" applyAlignment="1">
      <alignment horizontal="center" vertical="top"/>
    </xf>
    <xf numFmtId="0" fontId="2" fillId="2" borderId="0" xfId="5" applyFont="1" applyFill="1"/>
    <xf numFmtId="0" fontId="2" fillId="2" borderId="0" xfId="5" applyFont="1" applyFill="1" applyBorder="1"/>
    <xf numFmtId="3" fontId="2" fillId="2" borderId="0" xfId="5" applyNumberFormat="1" applyFont="1" applyFill="1"/>
    <xf numFmtId="0" fontId="2" fillId="2" borderId="0" xfId="5" applyFont="1" applyFill="1" applyAlignment="1">
      <alignment vertical="center"/>
    </xf>
    <xf numFmtId="0" fontId="6" fillId="2" borderId="1" xfId="5" applyFont="1" applyFill="1" applyBorder="1" applyAlignment="1">
      <alignment vertical="center"/>
    </xf>
    <xf numFmtId="0" fontId="6" fillId="2" borderId="1" xfId="5" applyFont="1" applyFill="1" applyBorder="1" applyAlignment="1">
      <alignment horizontal="right" vertical="center" wrapText="1"/>
    </xf>
    <xf numFmtId="0" fontId="6" fillId="2" borderId="0" xfId="5" applyFont="1" applyFill="1" applyBorder="1" applyAlignment="1">
      <alignment horizontal="right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5" fillId="2" borderId="0" xfId="5" applyFont="1" applyFill="1" applyAlignment="1">
      <alignment vertical="center"/>
    </xf>
    <xf numFmtId="0" fontId="6" fillId="2" borderId="1" xfId="5" applyFont="1" applyFill="1" applyBorder="1"/>
    <xf numFmtId="0" fontId="4" fillId="2" borderId="0" xfId="5" applyFont="1" applyFill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164" fontId="5" fillId="2" borderId="0" xfId="1" applyNumberFormat="1" applyFont="1" applyFill="1" applyAlignment="1">
      <alignment horizontal="right" wrapText="1"/>
    </xf>
    <xf numFmtId="0" fontId="7" fillId="2" borderId="0" xfId="5" applyFont="1" applyFill="1" applyAlignment="1">
      <alignment horizontal="center"/>
    </xf>
    <xf numFmtId="0" fontId="4" fillId="2" borderId="0" xfId="5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right" wrapText="1"/>
    </xf>
    <xf numFmtId="164" fontId="5" fillId="2" borderId="0" xfId="1" applyNumberFormat="1" applyFont="1" applyFill="1" applyBorder="1" applyAlignment="1">
      <alignment horizontal="right" wrapText="1"/>
    </xf>
    <xf numFmtId="0" fontId="6" fillId="2" borderId="0" xfId="5" applyFont="1" applyFill="1" applyBorder="1" applyAlignment="1">
      <alignment horizontal="center" wrapText="1"/>
    </xf>
    <xf numFmtId="0" fontId="2" fillId="2" borderId="0" xfId="5" applyFont="1" applyFill="1" applyBorder="1" applyAlignment="1">
      <alignment horizontal="right" vertical="center"/>
    </xf>
    <xf numFmtId="0" fontId="2" fillId="2" borderId="0" xfId="5" applyFont="1" applyFill="1" applyBorder="1" applyAlignment="1">
      <alignment horizontal="left" indent="3"/>
    </xf>
    <xf numFmtId="164" fontId="5" fillId="2" borderId="0" xfId="5" applyNumberFormat="1" applyFont="1" applyFill="1" applyBorder="1" applyAlignment="1">
      <alignment horizontal="right" wrapText="1"/>
    </xf>
    <xf numFmtId="0" fontId="2" fillId="2" borderId="10" xfId="5" applyFont="1" applyFill="1" applyBorder="1"/>
    <xf numFmtId="0" fontId="6" fillId="2" borderId="2" xfId="5" applyFont="1" applyFill="1" applyBorder="1" applyAlignment="1">
      <alignment horizontal="right" vertical="center" wrapText="1"/>
    </xf>
    <xf numFmtId="0" fontId="5" fillId="2" borderId="0" xfId="5" applyFont="1" applyFill="1" applyBorder="1" applyAlignment="1">
      <alignment horizontal="center" vertical="center"/>
    </xf>
    <xf numFmtId="0" fontId="5" fillId="2" borderId="0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/>
    </xf>
    <xf numFmtId="0" fontId="2" fillId="2" borderId="0" xfId="5" applyFont="1" applyFill="1" applyAlignment="1">
      <alignment horizontal="left" indent="3"/>
    </xf>
    <xf numFmtId="0" fontId="5" fillId="2" borderId="10" xfId="5" applyFont="1" applyFill="1" applyBorder="1" applyAlignment="1">
      <alignment horizontal="right" vertical="center" wrapText="1"/>
    </xf>
    <xf numFmtId="166" fontId="6" fillId="2" borderId="1" xfId="1" applyNumberFormat="1" applyFont="1" applyFill="1" applyBorder="1" applyAlignment="1">
      <alignment horizontal="right" vertical="center"/>
    </xf>
    <xf numFmtId="0" fontId="5" fillId="2" borderId="13" xfId="5" applyFont="1" applyFill="1" applyBorder="1" applyAlignment="1">
      <alignment horizontal="right" vertical="center" wrapText="1"/>
    </xf>
    <xf numFmtId="0" fontId="5" fillId="2" borderId="1" xfId="5" applyFont="1" applyFill="1" applyBorder="1" applyAlignment="1">
      <alignment horizontal="right" vertical="center" wrapText="1"/>
    </xf>
    <xf numFmtId="0" fontId="5" fillId="2" borderId="12" xfId="5" applyFont="1" applyFill="1" applyBorder="1" applyAlignment="1">
      <alignment horizontal="right" vertical="center" wrapText="1"/>
    </xf>
    <xf numFmtId="166" fontId="6" fillId="2" borderId="4" xfId="5" applyNumberFormat="1" applyFont="1" applyFill="1" applyBorder="1" applyAlignment="1">
      <alignment horizontal="right"/>
    </xf>
    <xf numFmtId="166" fontId="6" fillId="2" borderId="4" xfId="1" applyNumberFormat="1" applyFont="1" applyFill="1" applyBorder="1" applyAlignment="1">
      <alignment horizontal="right"/>
    </xf>
    <xf numFmtId="166" fontId="5" fillId="2" borderId="0" xfId="5" applyNumberFormat="1" applyFont="1" applyFill="1" applyBorder="1" applyAlignment="1">
      <alignment horizontal="right"/>
    </xf>
    <xf numFmtId="4" fontId="6" fillId="2" borderId="4" xfId="5" applyNumberFormat="1" applyFont="1" applyFill="1" applyBorder="1" applyAlignment="1">
      <alignment horizontal="right"/>
    </xf>
    <xf numFmtId="3" fontId="5" fillId="2" borderId="1" xfId="5" applyNumberFormat="1" applyFont="1" applyFill="1" applyBorder="1" applyAlignment="1">
      <alignment horizontal="right" wrapText="1"/>
    </xf>
    <xf numFmtId="0" fontId="3" fillId="2" borderId="0" xfId="5" applyFont="1" applyFill="1" applyAlignment="1">
      <alignment wrapText="1"/>
    </xf>
    <xf numFmtId="0" fontId="6" fillId="2" borderId="4" xfId="5" applyFont="1" applyFill="1" applyBorder="1" applyAlignment="1">
      <alignment horizontal="center" vertical="center" wrapText="1"/>
    </xf>
    <xf numFmtId="0" fontId="6" fillId="2" borderId="0" xfId="5" applyFont="1" applyFill="1" applyAlignment="1">
      <alignment horizontal="right" vertical="center" wrapText="1"/>
    </xf>
    <xf numFmtId="0" fontId="6" fillId="2" borderId="0" xfId="5" applyFont="1" applyFill="1" applyAlignment="1">
      <alignment horizontal="center" vertical="center" wrapText="1"/>
    </xf>
    <xf numFmtId="0" fontId="3" fillId="2" borderId="0" xfId="5" applyFont="1" applyFill="1" applyAlignment="1">
      <alignment vertical="top" wrapText="1"/>
    </xf>
    <xf numFmtId="0" fontId="3" fillId="2" borderId="0" xfId="5" applyFont="1" applyFill="1" applyAlignment="1">
      <alignment vertical="top"/>
    </xf>
    <xf numFmtId="0" fontId="2" fillId="2" borderId="0" xfId="5" applyFont="1" applyFill="1" applyAlignment="1">
      <alignment horizontal="center"/>
    </xf>
    <xf numFmtId="0" fontId="2" fillId="2" borderId="1" xfId="5" applyFont="1" applyFill="1" applyBorder="1"/>
    <xf numFmtId="0" fontId="4" fillId="2" borderId="0" xfId="5" applyFont="1" applyFill="1"/>
    <xf numFmtId="0" fontId="13" fillId="2" borderId="0" xfId="5" applyFont="1" applyFill="1" applyAlignment="1">
      <alignment horizontal="left" vertical="top"/>
    </xf>
    <xf numFmtId="0" fontId="6" fillId="2" borderId="1" xfId="5" applyFont="1" applyFill="1" applyBorder="1" applyAlignment="1">
      <alignment horizontal="center" vertical="center"/>
    </xf>
    <xf numFmtId="0" fontId="6" fillId="2" borderId="4" xfId="5" applyFont="1" applyFill="1" applyBorder="1" applyAlignment="1">
      <alignment horizontal="center"/>
    </xf>
    <xf numFmtId="0" fontId="2" fillId="2" borderId="0" xfId="5" applyFont="1" applyFill="1" applyAlignment="1"/>
    <xf numFmtId="166" fontId="5" fillId="2" borderId="0" xfId="1" applyNumberFormat="1" applyFont="1" applyFill="1" applyAlignment="1">
      <alignment horizontal="right" wrapText="1"/>
    </xf>
    <xf numFmtId="4" fontId="2" fillId="2" borderId="0" xfId="5" applyNumberFormat="1" applyFont="1" applyFill="1" applyAlignment="1"/>
    <xf numFmtId="166" fontId="5" fillId="2" borderId="0" xfId="1" applyNumberFormat="1" applyFont="1" applyFill="1" applyBorder="1" applyAlignment="1">
      <alignment horizontal="right" wrapText="1"/>
    </xf>
    <xf numFmtId="166" fontId="2" fillId="2" borderId="0" xfId="5" applyNumberFormat="1" applyFont="1" applyFill="1" applyAlignment="1"/>
    <xf numFmtId="0" fontId="5" fillId="2" borderId="13" xfId="5" applyFont="1" applyFill="1" applyBorder="1" applyAlignment="1">
      <alignment horizontal="right" vertical="center"/>
    </xf>
    <xf numFmtId="0" fontId="5" fillId="2" borderId="14" xfId="5" applyFont="1" applyFill="1" applyBorder="1" applyAlignment="1">
      <alignment horizontal="right" vertical="center" wrapText="1"/>
    </xf>
    <xf numFmtId="166" fontId="5" fillId="2" borderId="0" xfId="5" applyNumberFormat="1" applyFont="1" applyFill="1" applyAlignment="1">
      <alignment wrapText="1"/>
    </xf>
    <xf numFmtId="166" fontId="5" fillId="2" borderId="0" xfId="5" applyNumberFormat="1" applyFont="1" applyFill="1" applyAlignment="1">
      <alignment horizontal="center" wrapText="1"/>
    </xf>
    <xf numFmtId="166" fontId="5" fillId="2" borderId="0" xfId="5" applyNumberFormat="1" applyFont="1" applyFill="1" applyAlignment="1"/>
    <xf numFmtId="2" fontId="5" fillId="2" borderId="0" xfId="5" applyNumberFormat="1" applyFont="1" applyFill="1"/>
    <xf numFmtId="166" fontId="5" fillId="2" borderId="0" xfId="5" applyNumberFormat="1" applyFont="1" applyFill="1"/>
    <xf numFmtId="166" fontId="6" fillId="2" borderId="0" xfId="5" applyNumberFormat="1" applyFont="1" applyFill="1" applyAlignment="1">
      <alignment horizontal="right" wrapText="1"/>
    </xf>
    <xf numFmtId="0" fontId="5" fillId="2" borderId="1" xfId="5" applyFont="1" applyFill="1" applyBorder="1" applyAlignment="1">
      <alignment vertical="top"/>
    </xf>
    <xf numFmtId="166" fontId="5" fillId="2" borderId="1" xfId="5" applyNumberFormat="1" applyFont="1" applyFill="1" applyBorder="1" applyAlignment="1">
      <alignment horizontal="right" wrapText="1"/>
    </xf>
    <xf numFmtId="166" fontId="5" fillId="2" borderId="1" xfId="5" applyNumberFormat="1" applyFont="1" applyFill="1" applyBorder="1" applyAlignment="1">
      <alignment wrapText="1"/>
    </xf>
    <xf numFmtId="166" fontId="6" fillId="2" borderId="1" xfId="1" applyNumberFormat="1" applyFont="1" applyFill="1" applyBorder="1" applyAlignment="1">
      <alignment horizontal="right" wrapText="1"/>
    </xf>
    <xf numFmtId="166" fontId="6" fillId="2" borderId="4" xfId="1" applyNumberFormat="1" applyFont="1" applyFill="1" applyBorder="1" applyAlignment="1">
      <alignment wrapText="1"/>
    </xf>
    <xf numFmtId="166" fontId="6" fillId="2" borderId="4" xfId="1" applyNumberFormat="1" applyFont="1" applyFill="1" applyBorder="1" applyAlignment="1">
      <alignment horizontal="center" wrapText="1"/>
    </xf>
    <xf numFmtId="166" fontId="6" fillId="2" borderId="4" xfId="1" applyNumberFormat="1" applyFont="1" applyFill="1" applyBorder="1" applyAlignment="1">
      <alignment horizontal="right" wrapText="1"/>
    </xf>
    <xf numFmtId="166" fontId="5" fillId="2" borderId="1" xfId="5" applyNumberFormat="1" applyFont="1" applyFill="1" applyBorder="1" applyAlignment="1">
      <alignment horizontal="center"/>
    </xf>
    <xf numFmtId="166" fontId="5" fillId="2" borderId="1" xfId="5" applyNumberFormat="1" applyFont="1" applyFill="1" applyBorder="1" applyAlignment="1">
      <alignment horizontal="center" wrapText="1"/>
    </xf>
    <xf numFmtId="166" fontId="6" fillId="2" borderId="4" xfId="1" applyNumberFormat="1" applyFont="1" applyFill="1" applyBorder="1" applyAlignment="1">
      <alignment horizontal="right" vertical="center"/>
    </xf>
    <xf numFmtId="166" fontId="6" fillId="2" borderId="4" xfId="1" applyNumberFormat="1" applyFont="1" applyFill="1" applyBorder="1" applyAlignment="1">
      <alignment horizontal="right" vertical="center" wrapText="1"/>
    </xf>
    <xf numFmtId="166" fontId="6" fillId="2" borderId="1" xfId="1" applyNumberFormat="1" applyFont="1" applyFill="1" applyBorder="1" applyAlignment="1">
      <alignment horizontal="right" vertical="center" wrapText="1"/>
    </xf>
    <xf numFmtId="166" fontId="5" fillId="2" borderId="0" xfId="5" applyNumberFormat="1" applyFont="1" applyFill="1" applyAlignment="1">
      <alignment horizontal="right" vertical="center" wrapText="1"/>
    </xf>
    <xf numFmtId="2" fontId="5" fillId="2" borderId="0" xfId="5" applyNumberFormat="1" applyFont="1" applyFill="1" applyAlignment="1">
      <alignment vertical="center"/>
    </xf>
    <xf numFmtId="166" fontId="5" fillId="2" borderId="0" xfId="1" applyNumberFormat="1" applyFont="1" applyFill="1"/>
    <xf numFmtId="0" fontId="5" fillId="2" borderId="0" xfId="5" applyFont="1" applyFill="1" applyBorder="1" applyAlignment="1">
      <alignment vertical="top"/>
    </xf>
    <xf numFmtId="4" fontId="5" fillId="2" borderId="0" xfId="5" applyNumberFormat="1" applyFont="1" applyFill="1"/>
    <xf numFmtId="43" fontId="5" fillId="2" borderId="0" xfId="5" applyNumberFormat="1" applyFont="1" applyFill="1" applyAlignment="1">
      <alignment horizontal="right"/>
    </xf>
    <xf numFmtId="167" fontId="5" fillId="2" borderId="0" xfId="1" applyNumberFormat="1" applyFont="1" applyFill="1"/>
    <xf numFmtId="167" fontId="5" fillId="2" borderId="0" xfId="1" applyNumberFormat="1" applyFont="1" applyFill="1" applyAlignment="1">
      <alignment horizontal="right"/>
    </xf>
    <xf numFmtId="0" fontId="3" fillId="2" borderId="0" xfId="5" applyFont="1" applyFill="1" applyBorder="1" applyAlignment="1">
      <alignment vertical="top"/>
    </xf>
    <xf numFmtId="0" fontId="3" fillId="2" borderId="0" xfId="5" applyFont="1" applyFill="1" applyBorder="1" applyAlignment="1">
      <alignment vertical="top" wrapText="1"/>
    </xf>
    <xf numFmtId="0" fontId="6" fillId="2" borderId="4" xfId="5" applyFont="1" applyFill="1" applyBorder="1" applyAlignment="1">
      <alignment horizontal="right" vertical="center" wrapText="1"/>
    </xf>
    <xf numFmtId="0" fontId="5" fillId="2" borderId="0" xfId="5" applyFont="1" applyFill="1" applyBorder="1" applyAlignment="1">
      <alignment vertical="center"/>
    </xf>
    <xf numFmtId="0" fontId="6" fillId="2" borderId="0" xfId="5" applyFont="1" applyFill="1" applyAlignment="1">
      <alignment horizontal="left" wrapText="1"/>
    </xf>
    <xf numFmtId="2" fontId="5" fillId="2" borderId="0" xfId="5" applyNumberFormat="1" applyFont="1" applyFill="1" applyAlignment="1">
      <alignment horizontal="right" wrapText="1"/>
    </xf>
    <xf numFmtId="2" fontId="5" fillId="2" borderId="0" xfId="5" applyNumberFormat="1" applyFont="1" applyFill="1" applyBorder="1" applyAlignment="1">
      <alignment horizontal="right" wrapText="1"/>
    </xf>
    <xf numFmtId="0" fontId="3" fillId="2" borderId="0" xfId="5" applyFont="1" applyFill="1" applyAlignment="1">
      <alignment horizontal="left" vertical="top"/>
    </xf>
    <xf numFmtId="0" fontId="18" fillId="2" borderId="0" xfId="5" applyFont="1" applyFill="1" applyAlignment="1"/>
    <xf numFmtId="0" fontId="5" fillId="2" borderId="0" xfId="5" applyFont="1" applyFill="1" applyAlignment="1">
      <alignment vertical="top"/>
    </xf>
    <xf numFmtId="0" fontId="5" fillId="2" borderId="1" xfId="5" applyFont="1" applyFill="1" applyBorder="1" applyAlignment="1">
      <alignment horizontal="left" vertical="top"/>
    </xf>
    <xf numFmtId="0" fontId="5" fillId="2" borderId="3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/>
    </xf>
    <xf numFmtId="0" fontId="5" fillId="2" borderId="0" xfId="5" applyFont="1" applyFill="1" applyAlignment="1">
      <alignment horizontal="center" vertical="center"/>
    </xf>
    <xf numFmtId="0" fontId="5" fillId="2" borderId="14" xfId="5" applyFont="1" applyFill="1" applyBorder="1" applyAlignment="1">
      <alignment horizontal="right" vertical="center"/>
    </xf>
    <xf numFmtId="0" fontId="5" fillId="2" borderId="22" xfId="5" applyFont="1" applyFill="1" applyBorder="1" applyAlignment="1">
      <alignment horizontal="right" vertical="center"/>
    </xf>
    <xf numFmtId="0" fontId="5" fillId="2" borderId="15" xfId="5" applyFont="1" applyFill="1" applyBorder="1" applyAlignment="1">
      <alignment horizontal="right" vertical="center"/>
    </xf>
    <xf numFmtId="0" fontId="5" fillId="2" borderId="1" xfId="5" applyFont="1" applyFill="1" applyBorder="1" applyAlignment="1">
      <alignment horizontal="right" vertical="center"/>
    </xf>
    <xf numFmtId="0" fontId="5" fillId="2" borderId="12" xfId="5" applyFont="1" applyFill="1" applyBorder="1" applyAlignment="1">
      <alignment horizontal="right" vertical="center"/>
    </xf>
    <xf numFmtId="0" fontId="5" fillId="2" borderId="16" xfId="5" applyFont="1" applyFill="1" applyBorder="1" applyAlignment="1">
      <alignment horizontal="right" vertical="center"/>
    </xf>
    <xf numFmtId="0" fontId="5" fillId="2" borderId="2" xfId="5" applyFont="1" applyFill="1" applyBorder="1" applyAlignment="1">
      <alignment horizontal="center" vertical="top"/>
    </xf>
    <xf numFmtId="0" fontId="5" fillId="2" borderId="2" xfId="5" applyFont="1" applyFill="1" applyBorder="1" applyAlignment="1">
      <alignment horizontal="center"/>
    </xf>
    <xf numFmtId="0" fontId="5" fillId="2" borderId="2" xfId="5" applyFont="1" applyFill="1" applyBorder="1" applyAlignment="1"/>
    <xf numFmtId="0" fontId="6" fillId="2" borderId="0" xfId="5" applyFont="1" applyFill="1" applyAlignment="1">
      <alignment horizontal="left" vertical="top"/>
    </xf>
    <xf numFmtId="0" fontId="6" fillId="2" borderId="0" xfId="5" applyFont="1" applyFill="1" applyAlignment="1">
      <alignment vertical="top"/>
    </xf>
    <xf numFmtId="4" fontId="5" fillId="2" borderId="0" xfId="5" applyNumberFormat="1" applyFont="1" applyFill="1" applyAlignment="1"/>
    <xf numFmtId="166" fontId="5" fillId="2" borderId="0" xfId="5" applyNumberFormat="1" applyFont="1" applyFill="1" applyAlignment="1">
      <alignment horizontal="right" vertical="top"/>
    </xf>
    <xf numFmtId="166" fontId="6" fillId="2" borderId="0" xfId="5" applyNumberFormat="1" applyFont="1" applyFill="1" applyAlignment="1">
      <alignment horizontal="right" vertical="top"/>
    </xf>
    <xf numFmtId="166" fontId="6" fillId="2" borderId="0" xfId="5" applyNumberFormat="1" applyFont="1" applyFill="1" applyAlignment="1">
      <alignment horizontal="right" vertical="top" wrapText="1"/>
    </xf>
    <xf numFmtId="166" fontId="6" fillId="2" borderId="0" xfId="5" applyNumberFormat="1" applyFont="1" applyFill="1" applyAlignment="1">
      <alignment vertical="top" wrapText="1"/>
    </xf>
    <xf numFmtId="166" fontId="6" fillId="2" borderId="0" xfId="5" applyNumberFormat="1" applyFont="1" applyFill="1" applyAlignment="1">
      <alignment vertical="top"/>
    </xf>
    <xf numFmtId="166" fontId="5" fillId="2" borderId="0" xfId="5" applyNumberFormat="1" applyFont="1" applyFill="1" applyAlignment="1">
      <alignment horizontal="right" vertical="top" wrapText="1"/>
    </xf>
    <xf numFmtId="166" fontId="5" fillId="2" borderId="0" xfId="5" applyNumberFormat="1" applyFont="1" applyFill="1" applyAlignment="1">
      <alignment vertical="top" wrapText="1"/>
    </xf>
    <xf numFmtId="166" fontId="16" fillId="2" borderId="0" xfId="5" applyNumberFormat="1" applyFont="1" applyFill="1" applyAlignment="1">
      <alignment horizontal="right" wrapText="1"/>
    </xf>
    <xf numFmtId="166" fontId="16" fillId="2" borderId="0" xfId="5" applyNumberFormat="1" applyFont="1" applyFill="1" applyAlignment="1">
      <alignment horizontal="right"/>
    </xf>
    <xf numFmtId="166" fontId="5" fillId="2" borderId="0" xfId="5" applyNumberFormat="1" applyFont="1" applyFill="1" applyAlignment="1">
      <alignment vertical="top"/>
    </xf>
    <xf numFmtId="166" fontId="6" fillId="2" borderId="0" xfId="5" applyNumberFormat="1" applyFont="1" applyFill="1" applyAlignment="1"/>
    <xf numFmtId="166" fontId="5" fillId="2" borderId="0" xfId="5" applyNumberFormat="1" applyFont="1" applyFill="1" applyBorder="1" applyAlignment="1"/>
    <xf numFmtId="167" fontId="5" fillId="2" borderId="0" xfId="1" applyNumberFormat="1" applyFont="1" applyFill="1" applyBorder="1" applyAlignment="1">
      <alignment vertical="top"/>
    </xf>
    <xf numFmtId="166" fontId="5" fillId="2" borderId="0" xfId="5" applyNumberFormat="1" applyFont="1" applyFill="1" applyBorder="1" applyAlignment="1">
      <alignment vertical="top"/>
    </xf>
    <xf numFmtId="0" fontId="6" fillId="2" borderId="0" xfId="5" applyFont="1" applyFill="1" applyAlignment="1">
      <alignment horizontal="center" vertical="top" wrapText="1"/>
    </xf>
    <xf numFmtId="166" fontId="5" fillId="2" borderId="1" xfId="5" applyNumberFormat="1" applyFont="1" applyFill="1" applyBorder="1" applyAlignment="1"/>
    <xf numFmtId="168" fontId="5" fillId="2" borderId="0" xfId="5" applyNumberFormat="1" applyFont="1" applyFill="1" applyAlignment="1">
      <alignment horizontal="right" wrapText="1"/>
    </xf>
    <xf numFmtId="0" fontId="6" fillId="2" borderId="1" xfId="5" applyFont="1" applyFill="1" applyBorder="1" applyAlignment="1">
      <alignment horizontal="center" vertical="top" wrapText="1"/>
    </xf>
    <xf numFmtId="0" fontId="5" fillId="2" borderId="1" xfId="5" applyFont="1" applyFill="1" applyBorder="1" applyAlignment="1">
      <alignment horizontal="right" wrapText="1"/>
    </xf>
    <xf numFmtId="0" fontId="14" fillId="2" borderId="0" xfId="5" applyFont="1" applyFill="1" applyAlignment="1">
      <alignment horizontal="right" vertical="top" wrapText="1"/>
    </xf>
    <xf numFmtId="0" fontId="14" fillId="2" borderId="0" xfId="5" applyFont="1" applyFill="1" applyAlignment="1">
      <alignment horizontal="center" vertical="top" wrapText="1"/>
    </xf>
    <xf numFmtId="0" fontId="15" fillId="2" borderId="0" xfId="5" applyFont="1" applyFill="1" applyAlignment="1">
      <alignment horizontal="center" vertical="top" wrapText="1"/>
    </xf>
    <xf numFmtId="3" fontId="14" fillId="2" borderId="0" xfId="5" applyNumberFormat="1" applyFont="1" applyFill="1" applyBorder="1" applyAlignment="1">
      <alignment horizontal="right" wrapText="1"/>
    </xf>
    <xf numFmtId="0" fontId="14" fillId="2" borderId="0" xfId="5" applyFont="1" applyFill="1" applyBorder="1" applyAlignment="1">
      <alignment horizontal="right" wrapText="1"/>
    </xf>
    <xf numFmtId="0" fontId="14" fillId="2" borderId="0" xfId="5" applyFont="1" applyFill="1"/>
    <xf numFmtId="0" fontId="5" fillId="2" borderId="6" xfId="5" applyFont="1" applyFill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wrapText="1"/>
    </xf>
    <xf numFmtId="0" fontId="14" fillId="2" borderId="15" xfId="5" applyFont="1" applyFill="1" applyBorder="1" applyAlignment="1">
      <alignment horizontal="center" wrapText="1"/>
    </xf>
    <xf numFmtId="0" fontId="5" fillId="2" borderId="7" xfId="5" applyFont="1" applyFill="1" applyBorder="1" applyAlignment="1">
      <alignment horizontal="center" vertical="center" wrapText="1"/>
    </xf>
    <xf numFmtId="0" fontId="14" fillId="2" borderId="16" xfId="5" applyFont="1" applyFill="1" applyBorder="1" applyAlignment="1">
      <alignment horizontal="center" wrapText="1"/>
    </xf>
    <xf numFmtId="0" fontId="5" fillId="2" borderId="0" xfId="5" applyFont="1" applyFill="1" applyBorder="1" applyAlignment="1">
      <alignment horizontal="left" wrapText="1" indent="1"/>
    </xf>
    <xf numFmtId="0" fontId="12" fillId="2" borderId="0" xfId="5" applyFont="1" applyFill="1" applyAlignment="1">
      <alignment vertical="top" wrapText="1"/>
    </xf>
    <xf numFmtId="0" fontId="10" fillId="2" borderId="0" xfId="5" applyFont="1" applyFill="1" applyAlignment="1">
      <alignment vertical="top"/>
    </xf>
    <xf numFmtId="0" fontId="12" fillId="2" borderId="0" xfId="5" applyFont="1" applyFill="1" applyAlignment="1">
      <alignment horizontal="center" vertical="top" wrapText="1"/>
    </xf>
    <xf numFmtId="0" fontId="12" fillId="2" borderId="0" xfId="5" applyFont="1" applyFill="1" applyAlignment="1">
      <alignment vertical="top"/>
    </xf>
    <xf numFmtId="0" fontId="11" fillId="2" borderId="0" xfId="5" applyFont="1" applyFill="1" applyAlignment="1">
      <alignment horizontal="right" vertical="top" wrapText="1"/>
    </xf>
    <xf numFmtId="0" fontId="11" fillId="2" borderId="0" xfId="5" applyFont="1" applyFill="1" applyAlignment="1">
      <alignment vertical="top" wrapText="1"/>
    </xf>
    <xf numFmtId="0" fontId="11" fillId="2" borderId="1" xfId="5" applyFont="1" applyFill="1" applyBorder="1" applyAlignment="1"/>
    <xf numFmtId="0" fontId="12" fillId="2" borderId="1" xfId="5" applyFont="1" applyFill="1" applyBorder="1" applyAlignment="1"/>
    <xf numFmtId="0" fontId="11" fillId="2" borderId="1" xfId="5" applyFont="1" applyFill="1" applyBorder="1" applyAlignment="1">
      <alignment wrapText="1"/>
    </xf>
    <xf numFmtId="0" fontId="11" fillId="2" borderId="0" xfId="5" applyFont="1" applyFill="1" applyBorder="1" applyAlignment="1">
      <alignment wrapText="1"/>
    </xf>
    <xf numFmtId="0" fontId="6" fillId="2" borderId="10" xfId="5" applyFont="1" applyFill="1" applyBorder="1" applyAlignment="1">
      <alignment horizontal="right" vertical="center" wrapText="1"/>
    </xf>
    <xf numFmtId="0" fontId="5" fillId="2" borderId="15" xfId="5" applyFont="1" applyFill="1" applyBorder="1" applyAlignment="1">
      <alignment horizontal="right" vertical="center" wrapText="1"/>
    </xf>
    <xf numFmtId="0" fontId="11" fillId="2" borderId="15" xfId="5" applyFont="1" applyFill="1" applyBorder="1" applyAlignment="1">
      <alignment horizontal="right" vertical="center" wrapText="1"/>
    </xf>
    <xf numFmtId="0" fontId="12" fillId="2" borderId="1" xfId="5" applyFont="1" applyFill="1" applyBorder="1" applyAlignment="1">
      <alignment horizontal="right" vertical="center" wrapText="1"/>
    </xf>
    <xf numFmtId="0" fontId="12" fillId="2" borderId="0" xfId="5" applyFont="1" applyFill="1" applyBorder="1" applyAlignment="1">
      <alignment horizontal="right" wrapText="1"/>
    </xf>
    <xf numFmtId="0" fontId="6" fillId="2" borderId="0" xfId="5" applyFont="1" applyFill="1" applyBorder="1" applyAlignment="1">
      <alignment wrapText="1"/>
    </xf>
    <xf numFmtId="3" fontId="6" fillId="2" borderId="0" xfId="5" applyNumberFormat="1" applyFont="1" applyFill="1" applyBorder="1" applyAlignment="1">
      <alignment wrapText="1"/>
    </xf>
    <xf numFmtId="0" fontId="12" fillId="2" borderId="0" xfId="5" applyFont="1" applyFill="1" applyBorder="1" applyAlignment="1">
      <alignment vertical="top" wrapText="1"/>
    </xf>
    <xf numFmtId="3" fontId="5" fillId="2" borderId="0" xfId="5" applyNumberFormat="1" applyFont="1" applyFill="1" applyBorder="1" applyAlignment="1">
      <alignment wrapText="1"/>
    </xf>
    <xf numFmtId="0" fontId="11" fillId="2" borderId="0" xfId="5" applyFont="1" applyFill="1" applyBorder="1" applyAlignment="1">
      <alignment vertical="top" wrapText="1"/>
    </xf>
    <xf numFmtId="0" fontId="5" fillId="2" borderId="1" xfId="5" applyFont="1" applyFill="1" applyBorder="1" applyAlignment="1">
      <alignment horizontal="left" wrapText="1"/>
    </xf>
    <xf numFmtId="0" fontId="5" fillId="2" borderId="1" xfId="5" applyFont="1" applyFill="1" applyBorder="1" applyAlignment="1">
      <alignment wrapText="1"/>
    </xf>
    <xf numFmtId="3" fontId="5" fillId="2" borderId="1" xfId="5" applyNumberFormat="1" applyFont="1" applyFill="1" applyBorder="1" applyAlignment="1">
      <alignment wrapText="1"/>
    </xf>
    <xf numFmtId="3" fontId="6" fillId="2" borderId="1" xfId="5" applyNumberFormat="1" applyFont="1" applyFill="1" applyBorder="1" applyAlignment="1">
      <alignment wrapText="1"/>
    </xf>
    <xf numFmtId="0" fontId="11" fillId="2" borderId="0" xfId="5" applyFont="1" applyFill="1" applyBorder="1" applyAlignment="1">
      <alignment horizontal="right" wrapText="1"/>
    </xf>
    <xf numFmtId="0" fontId="5" fillId="2" borderId="18" xfId="5" applyFont="1" applyFill="1" applyBorder="1" applyAlignment="1">
      <alignment horizontal="right" vertical="center" wrapText="1"/>
    </xf>
    <xf numFmtId="0" fontId="6" fillId="2" borderId="18" xfId="5" applyFont="1" applyFill="1" applyBorder="1" applyAlignment="1">
      <alignment horizontal="right" vertical="center" wrapText="1"/>
    </xf>
    <xf numFmtId="0" fontId="5" fillId="2" borderId="15" xfId="5" applyFont="1" applyFill="1" applyBorder="1" applyAlignment="1">
      <alignment horizontal="right" wrapText="1"/>
    </xf>
    <xf numFmtId="0" fontId="11" fillId="2" borderId="15" xfId="5" applyFont="1" applyFill="1" applyBorder="1" applyAlignment="1">
      <alignment horizontal="right" wrapText="1"/>
    </xf>
    <xf numFmtId="0" fontId="11" fillId="2" borderId="1" xfId="5" applyFont="1" applyFill="1" applyBorder="1" applyAlignment="1">
      <alignment horizontal="right" wrapText="1"/>
    </xf>
    <xf numFmtId="0" fontId="12" fillId="2" borderId="1" xfId="5" applyFont="1" applyFill="1" applyBorder="1" applyAlignment="1">
      <alignment horizontal="right" wrapText="1"/>
    </xf>
    <xf numFmtId="0" fontId="12" fillId="2" borderId="0" xfId="5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horizontal="right" vertical="top" wrapText="1"/>
    </xf>
    <xf numFmtId="3" fontId="6" fillId="2" borderId="0" xfId="5" applyNumberFormat="1" applyFont="1" applyFill="1" applyBorder="1" applyAlignment="1">
      <alignment vertical="top" wrapText="1"/>
    </xf>
    <xf numFmtId="3" fontId="11" fillId="2" borderId="0" xfId="5" applyNumberFormat="1" applyFont="1" applyFill="1" applyBorder="1" applyAlignment="1">
      <alignment wrapText="1"/>
    </xf>
    <xf numFmtId="3" fontId="11" fillId="2" borderId="0" xfId="5" applyNumberFormat="1" applyFont="1" applyFill="1" applyBorder="1" applyAlignment="1">
      <alignment horizontal="right" wrapText="1"/>
    </xf>
    <xf numFmtId="3" fontId="11" fillId="2" borderId="0" xfId="5" applyNumberFormat="1" applyFont="1" applyFill="1" applyBorder="1" applyAlignment="1">
      <alignment vertical="top" wrapText="1"/>
    </xf>
    <xf numFmtId="0" fontId="5" fillId="2" borderId="0" xfId="5" applyFont="1" applyFill="1" applyAlignment="1">
      <alignment vertical="center" wrapText="1"/>
    </xf>
    <xf numFmtId="0" fontId="6" fillId="2" borderId="4" xfId="5" applyFont="1" applyFill="1" applyBorder="1" applyAlignment="1">
      <alignment vertical="center"/>
    </xf>
    <xf numFmtId="4" fontId="6" fillId="2" borderId="0" xfId="5" applyNumberFormat="1" applyFont="1" applyFill="1" applyAlignment="1">
      <alignment horizontal="right" wrapText="1"/>
    </xf>
    <xf numFmtId="4" fontId="6" fillId="2" borderId="0" xfId="5" applyNumberFormat="1" applyFont="1" applyFill="1" applyAlignment="1">
      <alignment horizontal="right"/>
    </xf>
    <xf numFmtId="4" fontId="6" fillId="2" borderId="0" xfId="5" applyNumberFormat="1" applyFont="1" applyFill="1" applyBorder="1" applyAlignment="1">
      <alignment horizontal="right"/>
    </xf>
    <xf numFmtId="4" fontId="6" fillId="2" borderId="0" xfId="5" applyNumberFormat="1" applyFont="1" applyFill="1" applyBorder="1" applyAlignment="1">
      <alignment horizontal="right" wrapText="1"/>
    </xf>
    <xf numFmtId="43" fontId="5" fillId="2" borderId="0" xfId="1" applyFont="1" applyFill="1" applyAlignment="1">
      <alignment horizontal="right" wrapText="1"/>
    </xf>
    <xf numFmtId="43" fontId="5" fillId="2" borderId="0" xfId="1" applyFont="1" applyFill="1"/>
    <xf numFmtId="43" fontId="6" fillId="2" borderId="0" xfId="1" applyFont="1" applyFill="1" applyAlignment="1">
      <alignment horizontal="right" wrapText="1"/>
    </xf>
    <xf numFmtId="43" fontId="6" fillId="2" borderId="4" xfId="1" applyFont="1" applyFill="1" applyBorder="1" applyAlignment="1">
      <alignment horizontal="right" wrapText="1"/>
    </xf>
    <xf numFmtId="43" fontId="5" fillId="2" borderId="0" xfId="5" applyNumberFormat="1" applyFont="1" applyFill="1"/>
    <xf numFmtId="2" fontId="6" fillId="2" borderId="0" xfId="5" applyNumberFormat="1" applyFont="1" applyFill="1" applyAlignment="1">
      <alignment horizontal="right" wrapText="1"/>
    </xf>
    <xf numFmtId="164" fontId="5" fillId="2" borderId="0" xfId="5" applyNumberFormat="1" applyFont="1" applyFill="1" applyAlignment="1"/>
    <xf numFmtId="0" fontId="6" fillId="2" borderId="0" xfId="5" applyFont="1" applyFill="1" applyAlignment="1">
      <alignment vertical="top" wrapText="1"/>
    </xf>
    <xf numFmtId="0" fontId="5" fillId="2" borderId="0" xfId="5" applyFont="1" applyFill="1" applyAlignment="1">
      <alignment horizontal="right" vertical="top" wrapText="1"/>
    </xf>
    <xf numFmtId="43" fontId="6" fillId="2" borderId="0" xfId="1" applyFont="1" applyFill="1" applyAlignment="1">
      <alignment horizontal="right" vertical="top" wrapText="1"/>
    </xf>
    <xf numFmtId="0" fontId="5" fillId="2" borderId="0" xfId="5" applyFont="1" applyFill="1" applyAlignment="1">
      <alignment horizontal="left" wrapText="1" indent="2"/>
    </xf>
    <xf numFmtId="43" fontId="5" fillId="2" borderId="2" xfId="1" applyFont="1" applyFill="1" applyBorder="1" applyAlignment="1">
      <alignment vertical="top" wrapText="1"/>
    </xf>
    <xf numFmtId="43" fontId="5" fillId="2" borderId="2" xfId="1" applyFont="1" applyFill="1" applyBorder="1" applyAlignment="1">
      <alignment wrapText="1"/>
    </xf>
    <xf numFmtId="43" fontId="5" fillId="2" borderId="0" xfId="1" applyFont="1" applyFill="1" applyAlignment="1">
      <alignment horizontal="center" wrapText="1"/>
    </xf>
    <xf numFmtId="43" fontId="6" fillId="2" borderId="0" xfId="1" applyFont="1" applyFill="1" applyBorder="1" applyAlignment="1">
      <alignment horizontal="right" wrapText="1"/>
    </xf>
    <xf numFmtId="0" fontId="6" fillId="2" borderId="0" xfId="5" applyFont="1" applyFill="1" applyBorder="1" applyAlignment="1">
      <alignment horizontal="right" vertical="center"/>
    </xf>
    <xf numFmtId="0" fontId="6" fillId="2" borderId="4" xfId="5" applyFont="1" applyFill="1" applyBorder="1" applyAlignment="1">
      <alignment horizontal="left" vertical="center"/>
    </xf>
    <xf numFmtId="169" fontId="20" fillId="0" borderId="0" xfId="0" applyNumberFormat="1" applyFont="1" applyFill="1" applyBorder="1" applyAlignment="1" applyProtection="1">
      <alignment horizontal="center" vertical="center"/>
      <protection locked="0"/>
    </xf>
    <xf numFmtId="17" fontId="21" fillId="0" borderId="0" xfId="7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67" fontId="20" fillId="0" borderId="0" xfId="1" applyNumberFormat="1" applyFont="1" applyFill="1" applyBorder="1" applyAlignment="1">
      <alignment horizontal="right" vertical="center"/>
    </xf>
    <xf numFmtId="170" fontId="20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170" fontId="22" fillId="0" borderId="0" xfId="0" applyNumberFormat="1" applyFont="1" applyFill="1" applyBorder="1" applyAlignment="1" applyProtection="1">
      <alignment horizontal="left" vertical="center"/>
    </xf>
    <xf numFmtId="167" fontId="22" fillId="0" borderId="0" xfId="1" quotePrefix="1" applyNumberFormat="1" applyFont="1" applyFill="1" applyBorder="1" applyAlignment="1">
      <alignment horizontal="right" vertical="center"/>
    </xf>
    <xf numFmtId="169" fontId="22" fillId="0" borderId="0" xfId="0" applyNumberFormat="1" applyFont="1" applyFill="1" applyBorder="1" applyAlignment="1" applyProtection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7" applyFont="1" applyFill="1" applyBorder="1" applyAlignment="1">
      <alignment horizontal="left" vertical="center"/>
    </xf>
    <xf numFmtId="0" fontId="20" fillId="0" borderId="0" xfId="7" applyFont="1" applyFill="1" applyBorder="1" applyAlignment="1">
      <alignment vertical="center"/>
    </xf>
    <xf numFmtId="0" fontId="5" fillId="0" borderId="0" xfId="5" applyFont="1" applyFill="1" applyBorder="1"/>
    <xf numFmtId="0" fontId="20" fillId="0" borderId="0" xfId="0" applyFont="1" applyFill="1" applyBorder="1" applyAlignment="1">
      <alignment horizontal="right" vertical="center"/>
    </xf>
    <xf numFmtId="4" fontId="6" fillId="2" borderId="4" xfId="5" applyNumberFormat="1" applyFont="1" applyFill="1" applyBorder="1" applyAlignment="1">
      <alignment horizontal="left"/>
    </xf>
    <xf numFmtId="167" fontId="22" fillId="0" borderId="0" xfId="1" applyNumberFormat="1" applyFont="1" applyFill="1" applyBorder="1" applyAlignment="1">
      <alignment horizontal="right" vertical="center"/>
    </xf>
    <xf numFmtId="0" fontId="6" fillId="0" borderId="0" xfId="5" applyFont="1" applyFill="1" applyBorder="1"/>
    <xf numFmtId="0" fontId="2" fillId="2" borderId="0" xfId="5" applyFont="1" applyFill="1" applyBorder="1" applyAlignment="1"/>
    <xf numFmtId="166" fontId="6" fillId="2" borderId="0" xfId="5" applyNumberFormat="1" applyFont="1" applyFill="1" applyBorder="1" applyAlignment="1">
      <alignment horizontal="right"/>
    </xf>
    <xf numFmtId="166" fontId="2" fillId="2" borderId="0" xfId="5" applyNumberFormat="1" applyFont="1" applyFill="1" applyBorder="1" applyAlignment="1"/>
    <xf numFmtId="172" fontId="5" fillId="0" borderId="0" xfId="3" quotePrefix="1" applyNumberFormat="1" applyFont="1" applyBorder="1" applyAlignment="1">
      <alignment horizontal="right"/>
    </xf>
    <xf numFmtId="168" fontId="5" fillId="0" borderId="0" xfId="3" applyNumberFormat="1" applyFont="1" applyBorder="1" applyAlignment="1">
      <alignment horizontal="left"/>
    </xf>
    <xf numFmtId="172" fontId="5" fillId="0" borderId="0" xfId="3" quotePrefix="1" applyNumberFormat="1" applyFont="1" applyFill="1" applyBorder="1" applyAlignment="1">
      <alignment horizontal="right"/>
    </xf>
    <xf numFmtId="168" fontId="5" fillId="0" borderId="0" xfId="3" applyNumberFormat="1" applyFont="1" applyFill="1" applyBorder="1" applyAlignment="1">
      <alignment horizontal="left"/>
    </xf>
    <xf numFmtId="0" fontId="5" fillId="0" borderId="0" xfId="3" applyFont="1" applyBorder="1" applyAlignment="1">
      <alignment horizontal="left"/>
    </xf>
    <xf numFmtId="0" fontId="6" fillId="2" borderId="4" xfId="5" applyFont="1" applyFill="1" applyBorder="1" applyAlignment="1">
      <alignment horizontal="left"/>
    </xf>
    <xf numFmtId="0" fontId="5" fillId="2" borderId="1" xfId="5" applyFont="1" applyFill="1" applyBorder="1" applyAlignment="1">
      <alignment horizontal="right"/>
    </xf>
    <xf numFmtId="0" fontId="5" fillId="2" borderId="1" xfId="5" applyFont="1" applyFill="1" applyBorder="1"/>
    <xf numFmtId="171" fontId="5" fillId="0" borderId="0" xfId="3" applyNumberFormat="1" applyFont="1" applyFill="1" applyBorder="1" applyAlignment="1">
      <alignment horizontal="right"/>
    </xf>
    <xf numFmtId="171" fontId="5" fillId="0" borderId="0" xfId="3" applyNumberFormat="1" applyFont="1" applyBorder="1" applyAlignment="1">
      <alignment horizontal="right"/>
    </xf>
    <xf numFmtId="166" fontId="16" fillId="0" borderId="0" xfId="3" applyNumberFormat="1" applyFont="1" applyFill="1" applyBorder="1" applyAlignment="1">
      <alignment horizontal="right" vertical="center"/>
    </xf>
    <xf numFmtId="168" fontId="5" fillId="2" borderId="0" xfId="1" applyNumberFormat="1" applyFont="1" applyFill="1" applyAlignment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6" fillId="0" borderId="0" xfId="0" applyFont="1" applyBorder="1" applyAlignment="1">
      <alignment horizontal="center"/>
    </xf>
    <xf numFmtId="171" fontId="26" fillId="0" borderId="0" xfId="0" applyNumberFormat="1" applyFont="1" applyBorder="1" applyAlignment="1">
      <alignment horizontal="right" indent="1"/>
    </xf>
    <xf numFmtId="0" fontId="2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vertical="center"/>
    </xf>
    <xf numFmtId="171" fontId="26" fillId="0" borderId="0" xfId="0" applyNumberFormat="1" applyFont="1" applyBorder="1" applyAlignment="1">
      <alignment horizontal="right"/>
    </xf>
    <xf numFmtId="171" fontId="26" fillId="0" borderId="0" xfId="0" applyNumberFormat="1" applyFont="1" applyFill="1" applyBorder="1" applyAlignment="1">
      <alignment horizontal="right"/>
    </xf>
    <xf numFmtId="166" fontId="27" fillId="0" borderId="0" xfId="0" applyNumberFormat="1" applyFont="1" applyFill="1" applyBorder="1" applyAlignment="1">
      <alignment horizontal="right"/>
    </xf>
    <xf numFmtId="0" fontId="27" fillId="0" borderId="10" xfId="0" applyFont="1" applyBorder="1" applyAlignment="1">
      <alignment vertical="center"/>
    </xf>
    <xf numFmtId="171" fontId="27" fillId="0" borderId="10" xfId="0" applyNumberFormat="1" applyFont="1" applyBorder="1" applyAlignment="1">
      <alignment horizontal="right" vertical="center"/>
    </xf>
    <xf numFmtId="166" fontId="27" fillId="0" borderId="10" xfId="0" applyNumberFormat="1" applyFont="1" applyFill="1" applyBorder="1" applyAlignment="1">
      <alignment horizontal="right"/>
    </xf>
    <xf numFmtId="0" fontId="6" fillId="0" borderId="6" xfId="0" applyFont="1" applyBorder="1" applyAlignment="1">
      <alignment vertical="center"/>
    </xf>
    <xf numFmtId="166" fontId="6" fillId="0" borderId="6" xfId="0" applyNumberFormat="1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173" fontId="11" fillId="2" borderId="0" xfId="1" applyNumberFormat="1" applyFont="1" applyFill="1" applyAlignment="1">
      <alignment horizontal="right"/>
    </xf>
    <xf numFmtId="173" fontId="11" fillId="2" borderId="0" xfId="1" applyNumberFormat="1" applyFont="1" applyFill="1" applyAlignment="1"/>
    <xf numFmtId="173" fontId="12" fillId="2" borderId="0" xfId="1" applyNumberFormat="1" applyFont="1" applyFill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173" fontId="11" fillId="2" borderId="0" xfId="1" applyNumberFormat="1" applyFont="1" applyFill="1" applyBorder="1" applyAlignment="1">
      <alignment horizontal="right"/>
    </xf>
    <xf numFmtId="173" fontId="11" fillId="2" borderId="0" xfId="8" applyNumberFormat="1" applyFont="1" applyFill="1" applyAlignment="1">
      <alignment horizontal="right"/>
    </xf>
    <xf numFmtId="173" fontId="11" fillId="2" borderId="0" xfId="8" applyNumberFormat="1" applyFont="1" applyFill="1" applyBorder="1" applyAlignment="1">
      <alignment horizontal="right"/>
    </xf>
    <xf numFmtId="173" fontId="11" fillId="2" borderId="0" xfId="8" applyNumberFormat="1" applyFont="1" applyFill="1" applyAlignment="1"/>
    <xf numFmtId="173" fontId="12" fillId="2" borderId="0" xfId="8" applyNumberFormat="1" applyFont="1" applyFill="1" applyAlignment="1">
      <alignment horizontal="right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right"/>
    </xf>
    <xf numFmtId="173" fontId="5" fillId="2" borderId="0" xfId="1" applyNumberFormat="1" applyFont="1" applyFill="1"/>
    <xf numFmtId="173" fontId="11" fillId="2" borderId="0" xfId="8" applyNumberFormat="1" applyFont="1" applyFill="1" applyBorder="1" applyAlignment="1"/>
    <xf numFmtId="173" fontId="12" fillId="2" borderId="0" xfId="8" applyNumberFormat="1" applyFont="1" applyFill="1" applyBorder="1" applyAlignment="1">
      <alignment horizontal="right"/>
    </xf>
    <xf numFmtId="43" fontId="11" fillId="2" borderId="0" xfId="8" applyNumberFormat="1" applyFont="1" applyFill="1" applyBorder="1" applyAlignment="1">
      <alignment horizontal="right"/>
    </xf>
    <xf numFmtId="0" fontId="12" fillId="2" borderId="0" xfId="0" applyFont="1" applyFill="1" applyBorder="1"/>
    <xf numFmtId="0" fontId="12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right" vertical="center"/>
    </xf>
    <xf numFmtId="0" fontId="11" fillId="2" borderId="10" xfId="0" applyFont="1" applyFill="1" applyBorder="1" applyAlignment="1">
      <alignment horizontal="right"/>
    </xf>
    <xf numFmtId="173" fontId="11" fillId="2" borderId="10" xfId="8" applyNumberFormat="1" applyFont="1" applyFill="1" applyBorder="1" applyAlignment="1">
      <alignment horizontal="right"/>
    </xf>
    <xf numFmtId="43" fontId="11" fillId="2" borderId="10" xfId="8" applyNumberFormat="1" applyFont="1" applyFill="1" applyBorder="1" applyAlignment="1">
      <alignment horizontal="right"/>
    </xf>
    <xf numFmtId="173" fontId="5" fillId="2" borderId="10" xfId="1" applyNumberFormat="1" applyFont="1" applyFill="1" applyBorder="1"/>
    <xf numFmtId="173" fontId="11" fillId="2" borderId="10" xfId="8" applyNumberFormat="1" applyFont="1" applyFill="1" applyBorder="1" applyAlignment="1"/>
    <xf numFmtId="173" fontId="12" fillId="2" borderId="10" xfId="8" applyNumberFormat="1" applyFont="1" applyFill="1" applyBorder="1" applyAlignment="1">
      <alignment horizontal="right"/>
    </xf>
    <xf numFmtId="0" fontId="5" fillId="2" borderId="10" xfId="5" applyFont="1" applyFill="1" applyBorder="1"/>
    <xf numFmtId="0" fontId="5" fillId="2" borderId="10" xfId="5" applyFont="1" applyFill="1" applyBorder="1" applyAlignment="1">
      <alignment horizontal="right"/>
    </xf>
    <xf numFmtId="0" fontId="5" fillId="2" borderId="10" xfId="5" applyFont="1" applyFill="1" applyBorder="1" applyAlignment="1">
      <alignment horizontal="left" wrapText="1" indent="1"/>
    </xf>
    <xf numFmtId="3" fontId="14" fillId="2" borderId="10" xfId="1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vertical="top"/>
    </xf>
    <xf numFmtId="0" fontId="11" fillId="2" borderId="0" xfId="0" applyFont="1" applyFill="1" applyBorder="1" applyAlignment="1">
      <alignment vertical="top"/>
    </xf>
    <xf numFmtId="166" fontId="2" fillId="2" borderId="0" xfId="5" applyNumberFormat="1" applyFont="1" applyFill="1"/>
    <xf numFmtId="0" fontId="2" fillId="2" borderId="0" xfId="5" applyFont="1" applyFill="1" applyAlignment="1">
      <alignment horizontal="right"/>
    </xf>
    <xf numFmtId="173" fontId="2" fillId="2" borderId="0" xfId="1" applyNumberFormat="1" applyFont="1" applyFill="1"/>
    <xf numFmtId="1" fontId="2" fillId="2" borderId="0" xfId="5" applyNumberFormat="1" applyFont="1" applyFill="1" applyAlignment="1">
      <alignment horizontal="right"/>
    </xf>
    <xf numFmtId="43" fontId="5" fillId="2" borderId="0" xfId="1" applyFont="1" applyFill="1" applyBorder="1" applyAlignment="1">
      <alignment horizontal="right" wrapText="1"/>
    </xf>
    <xf numFmtId="167" fontId="6" fillId="2" borderId="0" xfId="1" applyNumberFormat="1" applyFont="1" applyFill="1" applyBorder="1" applyAlignment="1">
      <alignment horizontal="right" wrapText="1"/>
    </xf>
    <xf numFmtId="167" fontId="5" fillId="2" borderId="0" xfId="1" applyNumberFormat="1" applyFont="1" applyFill="1" applyAlignment="1">
      <alignment horizontal="right" wrapText="1"/>
    </xf>
    <xf numFmtId="167" fontId="6" fillId="2" borderId="0" xfId="1" applyNumberFormat="1" applyFont="1" applyFill="1" applyAlignment="1">
      <alignment horizontal="right" wrapText="1"/>
    </xf>
    <xf numFmtId="173" fontId="5" fillId="2" borderId="0" xfId="1" applyNumberFormat="1" applyFont="1" applyFill="1" applyBorder="1" applyAlignment="1">
      <alignment horizontal="right" wrapText="1"/>
    </xf>
    <xf numFmtId="43" fontId="5" fillId="2" borderId="0" xfId="1" applyFont="1" applyFill="1" applyAlignment="1"/>
    <xf numFmtId="43" fontId="5" fillId="2" borderId="0" xfId="1" applyFont="1" applyFill="1" applyAlignment="1">
      <alignment horizontal="right"/>
    </xf>
    <xf numFmtId="173" fontId="5" fillId="2" borderId="0" xfId="1" applyNumberFormat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167" fontId="5" fillId="2" borderId="0" xfId="1" applyNumberFormat="1" applyFont="1" applyFill="1" applyAlignment="1"/>
    <xf numFmtId="167" fontId="6" fillId="2" borderId="4" xfId="1" applyNumberFormat="1" applyFont="1" applyFill="1" applyBorder="1" applyAlignment="1">
      <alignment horizontal="right"/>
    </xf>
    <xf numFmtId="167" fontId="5" fillId="0" borderId="0" xfId="1" applyNumberFormat="1" applyFont="1" applyFill="1" applyBorder="1"/>
    <xf numFmtId="0" fontId="6" fillId="0" borderId="0" xfId="0" applyFont="1" applyBorder="1" applyAlignment="1">
      <alignment vertical="center"/>
    </xf>
    <xf numFmtId="168" fontId="5" fillId="0" borderId="0" xfId="0" applyNumberFormat="1" applyFont="1" applyBorder="1" applyAlignment="1">
      <alignment horizontal="right"/>
    </xf>
    <xf numFmtId="168" fontId="5" fillId="0" borderId="0" xfId="0" applyNumberFormat="1" applyFont="1" applyFill="1" applyBorder="1" applyAlignment="1">
      <alignment horizontal="right"/>
    </xf>
    <xf numFmtId="168" fontId="6" fillId="0" borderId="0" xfId="0" applyNumberFormat="1" applyFont="1" applyBorder="1" applyAlignment="1">
      <alignment horizontal="right"/>
    </xf>
    <xf numFmtId="168" fontId="6" fillId="0" borderId="0" xfId="0" applyNumberFormat="1" applyFont="1" applyBorder="1" applyAlignment="1">
      <alignment horizontal="right" vertical="center"/>
    </xf>
    <xf numFmtId="168" fontId="2" fillId="2" borderId="0" xfId="5" applyNumberFormat="1" applyFont="1" applyFill="1" applyAlignment="1"/>
    <xf numFmtId="164" fontId="4" fillId="2" borderId="0" xfId="5" applyNumberFormat="1" applyFont="1" applyFill="1"/>
    <xf numFmtId="2" fontId="2" fillId="2" borderId="0" xfId="5" applyNumberFormat="1" applyFont="1" applyFill="1"/>
    <xf numFmtId="0" fontId="6" fillId="2" borderId="2" xfId="5" applyFont="1" applyFill="1" applyBorder="1" applyAlignment="1">
      <alignment horizontal="right" vertical="center" wrapText="1"/>
    </xf>
    <xf numFmtId="0" fontId="26" fillId="2" borderId="0" xfId="5" applyFont="1" applyFill="1" applyAlignment="1">
      <alignment horizontal="left"/>
    </xf>
    <xf numFmtId="0" fontId="26" fillId="2" borderId="0" xfId="5" applyFont="1" applyFill="1"/>
    <xf numFmtId="2" fontId="26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1" fontId="26" fillId="2" borderId="0" xfId="10" applyNumberFormat="1" applyFont="1" applyFill="1" applyBorder="1" applyAlignment="1">
      <alignment wrapText="1"/>
    </xf>
    <xf numFmtId="174" fontId="30" fillId="2" borderId="0" xfId="9" applyNumberFormat="1" applyFont="1" applyFill="1" applyAlignment="1" applyProtection="1">
      <alignment vertical="center"/>
    </xf>
    <xf numFmtId="0" fontId="26" fillId="2" borderId="0" xfId="0" applyFont="1" applyFill="1" applyAlignment="1">
      <alignment horizontal="left"/>
    </xf>
    <xf numFmtId="174" fontId="30" fillId="2" borderId="0" xfId="9" applyNumberFormat="1" applyFont="1" applyFill="1" applyAlignment="1" applyProtection="1"/>
    <xf numFmtId="1" fontId="26" fillId="2" borderId="0" xfId="10" applyNumberFormat="1" applyFont="1" applyFill="1" applyBorder="1" applyAlignment="1">
      <alignment horizontal="left" wrapText="1" indent="2"/>
    </xf>
    <xf numFmtId="1" fontId="2" fillId="2" borderId="0" xfId="5" applyNumberFormat="1" applyFont="1" applyFill="1"/>
    <xf numFmtId="43" fontId="5" fillId="2" borderId="1" xfId="1" applyFont="1" applyFill="1" applyBorder="1"/>
    <xf numFmtId="173" fontId="6" fillId="2" borderId="0" xfId="1" applyNumberFormat="1" applyFont="1" applyFill="1" applyAlignment="1">
      <alignment horizontal="right"/>
    </xf>
    <xf numFmtId="173" fontId="5" fillId="2" borderId="0" xfId="1" applyNumberFormat="1" applyFont="1" applyFill="1" applyAlignment="1"/>
    <xf numFmtId="173" fontId="5" fillId="2" borderId="1" xfId="1" applyNumberFormat="1" applyFont="1" applyFill="1" applyBorder="1"/>
    <xf numFmtId="3" fontId="5" fillId="2" borderId="0" xfId="1" applyNumberFormat="1" applyFont="1" applyFill="1" applyBorder="1" applyAlignment="1">
      <alignment horizontal="right" wrapText="1"/>
    </xf>
    <xf numFmtId="3" fontId="5" fillId="2" borderId="1" xfId="5" applyNumberFormat="1" applyFont="1" applyFill="1" applyBorder="1"/>
    <xf numFmtId="3" fontId="6" fillId="2" borderId="0" xfId="5" applyNumberFormat="1" applyFont="1" applyFill="1" applyAlignment="1"/>
    <xf numFmtId="0" fontId="5" fillId="2" borderId="0" xfId="5" applyFont="1" applyFill="1" applyBorder="1" applyAlignment="1">
      <alignment horizontal="right" vertical="center" wrapText="1"/>
    </xf>
    <xf numFmtId="166" fontId="6" fillId="0" borderId="0" xfId="0" applyNumberFormat="1" applyFont="1" applyFill="1" applyBorder="1" applyAlignment="1">
      <alignment horizontal="right" vertical="center"/>
    </xf>
    <xf numFmtId="175" fontId="5" fillId="2" borderId="0" xfId="5" applyNumberFormat="1" applyFont="1" applyFill="1" applyAlignment="1"/>
    <xf numFmtId="43" fontId="5" fillId="2" borderId="0" xfId="5" applyNumberFormat="1" applyFont="1" applyFill="1" applyAlignment="1"/>
    <xf numFmtId="167" fontId="5" fillId="2" borderId="0" xfId="5" applyNumberFormat="1" applyFont="1" applyFill="1" applyAlignment="1">
      <alignment horizontal="right" wrapText="1"/>
    </xf>
    <xf numFmtId="167" fontId="3" fillId="2" borderId="0" xfId="1" applyNumberFormat="1" applyFont="1" applyFill="1" applyAlignment="1">
      <alignment horizontal="center" vertical="top"/>
    </xf>
    <xf numFmtId="167" fontId="5" fillId="2" borderId="0" xfId="1" applyNumberFormat="1" applyFont="1" applyFill="1" applyAlignment="1">
      <alignment vertical="top"/>
    </xf>
    <xf numFmtId="167" fontId="5" fillId="2" borderId="2" xfId="1" applyNumberFormat="1" applyFont="1" applyFill="1" applyBorder="1" applyAlignment="1">
      <alignment horizontal="center"/>
    </xf>
    <xf numFmtId="167" fontId="6" fillId="2" borderId="0" xfId="1" applyNumberFormat="1" applyFont="1" applyFill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 vertical="top"/>
    </xf>
    <xf numFmtId="167" fontId="6" fillId="2" borderId="1" xfId="1" applyNumberFormat="1" applyFont="1" applyFill="1" applyBorder="1" applyAlignment="1">
      <alignment horizontal="right" wrapText="1"/>
    </xf>
    <xf numFmtId="0" fontId="6" fillId="2" borderId="0" xfId="5" applyFont="1" applyFill="1" applyAlignment="1">
      <alignment horizontal="center"/>
    </xf>
    <xf numFmtId="0" fontId="3" fillId="2" borderId="0" xfId="5" applyFont="1" applyFill="1" applyAlignment="1">
      <alignment horizontal="left"/>
    </xf>
    <xf numFmtId="0" fontId="5" fillId="2" borderId="0" xfId="5" applyFont="1" applyFill="1" applyBorder="1" applyAlignment="1">
      <alignment horizontal="left"/>
    </xf>
    <xf numFmtId="0" fontId="6" fillId="2" borderId="8" xfId="5" applyFont="1" applyFill="1" applyBorder="1" applyAlignment="1">
      <alignment horizontal="center" vertical="center"/>
    </xf>
    <xf numFmtId="0" fontId="6" fillId="2" borderId="12" xfId="5" applyFont="1" applyFill="1" applyBorder="1" applyAlignment="1">
      <alignment horizontal="center" vertical="center"/>
    </xf>
    <xf numFmtId="0" fontId="6" fillId="2" borderId="17" xfId="5" applyFont="1" applyFill="1" applyBorder="1" applyAlignment="1">
      <alignment horizontal="center"/>
    </xf>
    <xf numFmtId="0" fontId="6" fillId="2" borderId="18" xfId="5" applyFont="1" applyFill="1" applyBorder="1" applyAlignment="1">
      <alignment horizontal="center"/>
    </xf>
    <xf numFmtId="0" fontId="6" fillId="2" borderId="19" xfId="5" applyFont="1" applyFill="1" applyBorder="1" applyAlignment="1">
      <alignment horizontal="center"/>
    </xf>
    <xf numFmtId="0" fontId="6" fillId="2" borderId="23" xfId="5" applyFont="1" applyFill="1" applyBorder="1" applyAlignment="1">
      <alignment horizontal="center"/>
    </xf>
    <xf numFmtId="0" fontId="6" fillId="2" borderId="19" xfId="5" applyFont="1" applyFill="1" applyBorder="1" applyAlignment="1">
      <alignment horizontal="center" vertical="center"/>
    </xf>
    <xf numFmtId="0" fontId="6" fillId="2" borderId="16" xfId="5" applyFont="1" applyFill="1" applyBorder="1" applyAlignment="1">
      <alignment horizontal="center" vertical="center"/>
    </xf>
    <xf numFmtId="0" fontId="6" fillId="2" borderId="10" xfId="5" applyFont="1" applyFill="1" applyBorder="1" applyAlignment="1">
      <alignment horizontal="center"/>
    </xf>
    <xf numFmtId="0" fontId="6" fillId="2" borderId="9" xfId="5" applyFont="1" applyFill="1" applyBorder="1" applyAlignment="1">
      <alignment horizontal="center"/>
    </xf>
    <xf numFmtId="0" fontId="6" fillId="2" borderId="11" xfId="5" applyFont="1" applyFill="1" applyBorder="1" applyAlignment="1">
      <alignment horizontal="center"/>
    </xf>
    <xf numFmtId="0" fontId="6" fillId="2" borderId="5" xfId="5" applyFont="1" applyFill="1" applyBorder="1" applyAlignment="1">
      <alignment horizontal="center"/>
    </xf>
    <xf numFmtId="0" fontId="6" fillId="2" borderId="6" xfId="5" applyFont="1" applyFill="1" applyBorder="1" applyAlignment="1">
      <alignment horizontal="center"/>
    </xf>
    <xf numFmtId="0" fontId="6" fillId="2" borderId="7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left"/>
    </xf>
    <xf numFmtId="0" fontId="32" fillId="2" borderId="0" xfId="5" applyFont="1" applyFill="1" applyAlignment="1">
      <alignment horizontal="left"/>
    </xf>
    <xf numFmtId="0" fontId="6" fillId="2" borderId="1" xfId="5" applyFont="1" applyFill="1" applyBorder="1" applyAlignment="1">
      <alignment horizontal="left"/>
    </xf>
    <xf numFmtId="0" fontId="5" fillId="2" borderId="1" xfId="5" applyFont="1" applyFill="1" applyBorder="1" applyAlignment="1">
      <alignment horizontal="right"/>
    </xf>
    <xf numFmtId="0" fontId="6" fillId="2" borderId="2" xfId="5" applyFont="1" applyFill="1" applyBorder="1" applyAlignment="1">
      <alignment horizontal="right" vertical="center" wrapText="1"/>
    </xf>
    <xf numFmtId="0" fontId="2" fillId="2" borderId="1" xfId="5" applyFont="1" applyFill="1" applyBorder="1" applyAlignment="1">
      <alignment horizontal="right" vertical="center"/>
    </xf>
    <xf numFmtId="0" fontId="3" fillId="2" borderId="0" xfId="5" applyFont="1" applyFill="1" applyAlignment="1">
      <alignment horizontal="left" wrapText="1"/>
    </xf>
    <xf numFmtId="0" fontId="3" fillId="2" borderId="0" xfId="5" applyFont="1" applyFill="1" applyAlignment="1">
      <alignment horizontal="center" wrapText="1"/>
    </xf>
    <xf numFmtId="0" fontId="5" fillId="2" borderId="1" xfId="5" applyFont="1" applyFill="1" applyBorder="1" applyAlignment="1">
      <alignment horizontal="right" wrapText="1"/>
    </xf>
    <xf numFmtId="0" fontId="6" fillId="2" borderId="2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right" vertical="center" wrapText="1"/>
    </xf>
    <xf numFmtId="0" fontId="2" fillId="2" borderId="1" xfId="5" applyFont="1" applyFill="1" applyBorder="1" applyAlignment="1">
      <alignment horizontal="center" vertical="center"/>
    </xf>
    <xf numFmtId="0" fontId="6" fillId="2" borderId="21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6" fillId="2" borderId="17" xfId="5" applyFont="1" applyFill="1" applyBorder="1" applyAlignment="1">
      <alignment horizontal="center" vertical="center"/>
    </xf>
    <xf numFmtId="0" fontId="6" fillId="2" borderId="18" xfId="5" applyFont="1" applyFill="1" applyBorder="1" applyAlignment="1">
      <alignment horizontal="center" vertical="center"/>
    </xf>
    <xf numFmtId="0" fontId="6" fillId="2" borderId="0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6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/>
    </xf>
    <xf numFmtId="0" fontId="12" fillId="2" borderId="8" xfId="5" applyFont="1" applyFill="1" applyBorder="1" applyAlignment="1">
      <alignment horizontal="center" vertical="center"/>
    </xf>
    <xf numFmtId="0" fontId="0" fillId="2" borderId="12" xfId="0" applyFill="1" applyBorder="1"/>
    <xf numFmtId="167" fontId="6" fillId="2" borderId="2" xfId="1" applyNumberFormat="1" applyFont="1" applyFill="1" applyBorder="1" applyAlignment="1">
      <alignment horizontal="center" vertical="center"/>
    </xf>
    <xf numFmtId="167" fontId="6" fillId="2" borderId="0" xfId="1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/>
    </xf>
    <xf numFmtId="0" fontId="5" fillId="2" borderId="6" xfId="5" applyFont="1" applyFill="1" applyBorder="1" applyAlignment="1">
      <alignment horizontal="center" vertical="center"/>
    </xf>
    <xf numFmtId="0" fontId="12" fillId="2" borderId="2" xfId="5" applyFont="1" applyFill="1" applyBorder="1" applyAlignment="1">
      <alignment horizontal="center"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horizontal="left" wrapText="1"/>
    </xf>
    <xf numFmtId="0" fontId="15" fillId="2" borderId="17" xfId="5" applyFont="1" applyFill="1" applyBorder="1" applyAlignment="1">
      <alignment horizontal="center" wrapText="1"/>
    </xf>
    <xf numFmtId="0" fontId="15" fillId="2" borderId="18" xfId="5" applyFont="1" applyFill="1" applyBorder="1" applyAlignment="1">
      <alignment horizontal="center" wrapText="1"/>
    </xf>
    <xf numFmtId="0" fontId="15" fillId="2" borderId="19" xfId="5" applyFont="1" applyFill="1" applyBorder="1" applyAlignment="1">
      <alignment horizontal="center" wrapText="1"/>
    </xf>
    <xf numFmtId="0" fontId="15" fillId="2" borderId="18" xfId="5" applyFont="1" applyFill="1" applyBorder="1" applyAlignment="1">
      <alignment horizontal="center" vertical="center" wrapText="1"/>
    </xf>
    <xf numFmtId="0" fontId="15" fillId="2" borderId="6" xfId="5" applyFont="1" applyFill="1" applyBorder="1" applyAlignment="1">
      <alignment horizontal="center" vertical="center" wrapText="1"/>
    </xf>
    <xf numFmtId="0" fontId="15" fillId="2" borderId="15" xfId="5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27" fillId="2" borderId="28" xfId="0" applyFont="1" applyFill="1" applyBorder="1" applyAlignment="1">
      <alignment horizontal="center" wrapText="1"/>
    </xf>
    <xf numFmtId="0" fontId="27" fillId="2" borderId="29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24" fillId="0" borderId="0" xfId="9" applyAlignment="1" applyProtection="1">
      <alignment horizontal="left"/>
    </xf>
    <xf numFmtId="0" fontId="25" fillId="0" borderId="0" xfId="9" applyFont="1" applyAlignment="1" applyProtection="1">
      <alignment horizontal="left"/>
    </xf>
    <xf numFmtId="0" fontId="23" fillId="0" borderId="0" xfId="0" applyFont="1" applyAlignment="1">
      <alignment horizontal="left"/>
    </xf>
    <xf numFmtId="0" fontId="5" fillId="2" borderId="0" xfId="5" applyFont="1" applyFill="1" applyBorder="1" applyAlignment="1">
      <alignment horizontal="left" vertical="top"/>
    </xf>
    <xf numFmtId="0" fontId="6" fillId="2" borderId="17" xfId="5" applyFont="1" applyFill="1" applyBorder="1" applyAlignment="1">
      <alignment horizontal="center" vertical="center" wrapText="1"/>
    </xf>
    <xf numFmtId="0" fontId="6" fillId="2" borderId="18" xfId="5" applyFont="1" applyFill="1" applyBorder="1" applyAlignment="1">
      <alignment horizontal="center" vertical="center" wrapText="1"/>
    </xf>
    <xf numFmtId="0" fontId="6" fillId="2" borderId="19" xfId="5" applyFont="1" applyFill="1" applyBorder="1" applyAlignment="1">
      <alignment horizontal="center" vertical="center" wrapText="1"/>
    </xf>
    <xf numFmtId="0" fontId="6" fillId="2" borderId="20" xfId="5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2" borderId="10" xfId="5" applyFont="1" applyFill="1" applyBorder="1" applyAlignment="1">
      <alignment horizontal="center" vertical="center" wrapText="1"/>
    </xf>
    <xf numFmtId="0" fontId="6" fillId="2" borderId="9" xfId="5" applyFont="1" applyFill="1" applyBorder="1" applyAlignment="1">
      <alignment horizontal="center" vertical="center" wrapText="1"/>
    </xf>
    <xf numFmtId="0" fontId="6" fillId="2" borderId="11" xfId="5" applyFont="1" applyFill="1" applyBorder="1" applyAlignment="1">
      <alignment horizontal="center" vertical="center" wrapText="1"/>
    </xf>
    <xf numFmtId="0" fontId="5" fillId="2" borderId="1" xfId="5" applyFont="1" applyFill="1" applyBorder="1"/>
    <xf numFmtId="0" fontId="6" fillId="2" borderId="9" xfId="5" applyFont="1" applyFill="1" applyBorder="1" applyAlignment="1">
      <alignment horizontal="center" vertical="center"/>
    </xf>
    <xf numFmtId="0" fontId="6" fillId="2" borderId="10" xfId="5" applyFont="1" applyFill="1" applyBorder="1" applyAlignment="1">
      <alignment horizontal="center" vertical="center"/>
    </xf>
    <xf numFmtId="0" fontId="6" fillId="2" borderId="11" xfId="5" applyFont="1" applyFill="1" applyBorder="1" applyAlignment="1">
      <alignment horizontal="center" vertical="center"/>
    </xf>
    <xf numFmtId="0" fontId="3" fillId="2" borderId="0" xfId="5" applyFont="1" applyFill="1" applyAlignment="1">
      <alignment horizontal="center" vertical="top" wrapText="1"/>
    </xf>
  </cellXfs>
  <cellStyles count="11">
    <cellStyle name="Comma" xfId="1" builtinId="3"/>
    <cellStyle name="Comma 2 2 2" xfId="8"/>
    <cellStyle name="Comma 4" xfId="2"/>
    <cellStyle name="Hyperlink" xfId="9" builtinId="8"/>
    <cellStyle name="Normal" xfId="0" builtinId="0"/>
    <cellStyle name="Normal 2" xfId="5"/>
    <cellStyle name="Normal 2 2" xfId="3"/>
    <cellStyle name="Normal 2 2 2" xfId="7"/>
    <cellStyle name="Normal 4" xfId="4"/>
    <cellStyle name="Normal 6" xfId="6"/>
    <cellStyle name="Normal_Govenor Assign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youtu.be/RX0Oa7oevLg" TargetMode="External"/><Relationship Id="rId1" Type="http://schemas.openxmlformats.org/officeDocument/2006/relationships/hyperlink" Target="http://www.sbp.org.pk/departments/stats/Notice/Revision-Study(REER)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bp.org.pk/departments/stats/AdvanceNoti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Z128"/>
  <sheetViews>
    <sheetView topLeftCell="A22" zoomScaleNormal="100" workbookViewId="0">
      <selection activeCell="IC95" sqref="IC95"/>
    </sheetView>
  </sheetViews>
  <sheetFormatPr defaultRowHeight="11.25" x14ac:dyDescent="0.2"/>
  <cols>
    <col min="1" max="1" width="7.42578125" style="17" customWidth="1"/>
    <col min="2" max="2" width="36.28515625" style="17" bestFit="1" customWidth="1"/>
    <col min="3" max="50" width="9.140625" style="17"/>
    <col min="51" max="51" width="3.28515625" style="27" customWidth="1"/>
    <col min="52" max="52" width="38.28515625" style="17" bestFit="1" customWidth="1"/>
    <col min="53" max="76" width="9.140625" style="17"/>
    <col min="77" max="77" width="3.5703125" style="27" customWidth="1"/>
    <col min="78" max="78" width="40.140625" style="17" bestFit="1" customWidth="1"/>
    <col min="79" max="90" width="9.140625" style="17" customWidth="1"/>
    <col min="91" max="114" width="9.140625" style="17"/>
    <col min="115" max="115" width="2.140625" style="27" customWidth="1"/>
    <col min="116" max="116" width="2" style="2" customWidth="1"/>
    <col min="117" max="117" width="37" style="2" customWidth="1"/>
    <col min="118" max="118" width="5" style="3" bestFit="1" customWidth="1"/>
    <col min="119" max="119" width="4.85546875" style="3" bestFit="1" customWidth="1"/>
    <col min="120" max="120" width="5.42578125" style="17" bestFit="1" customWidth="1"/>
    <col min="121" max="121" width="5" style="17" bestFit="1" customWidth="1"/>
    <col min="122" max="122" width="4.85546875" style="17" bestFit="1" customWidth="1"/>
    <col min="123" max="123" width="5.42578125" style="17" bestFit="1" customWidth="1"/>
    <col min="124" max="124" width="5" style="17" bestFit="1" customWidth="1"/>
    <col min="125" max="125" width="4.85546875" style="17" bestFit="1" customWidth="1"/>
    <col min="126" max="126" width="5.42578125" style="17" bestFit="1" customWidth="1"/>
    <col min="127" max="127" width="5" style="17" bestFit="1" customWidth="1"/>
    <col min="128" max="128" width="4.85546875" style="17" bestFit="1" customWidth="1"/>
    <col min="129" max="129" width="5.42578125" style="17" bestFit="1" customWidth="1"/>
    <col min="130" max="130" width="5" style="17" bestFit="1" customWidth="1"/>
    <col min="131" max="131" width="4.85546875" style="17" bestFit="1" customWidth="1"/>
    <col min="132" max="132" width="5.42578125" style="17" bestFit="1" customWidth="1"/>
    <col min="133" max="133" width="5" style="17" bestFit="1" customWidth="1"/>
    <col min="134" max="134" width="5.7109375" style="17" bestFit="1" customWidth="1"/>
    <col min="135" max="135" width="5.42578125" style="17" bestFit="1" customWidth="1"/>
    <col min="136" max="136" width="5" style="17" bestFit="1" customWidth="1"/>
    <col min="137" max="137" width="5.7109375" style="17" bestFit="1" customWidth="1"/>
    <col min="138" max="138" width="5.42578125" style="17" bestFit="1" customWidth="1"/>
    <col min="139" max="139" width="5" style="17" bestFit="1" customWidth="1"/>
    <col min="140" max="140" width="5.7109375" style="17" bestFit="1" customWidth="1"/>
    <col min="141" max="141" width="5.42578125" style="17" bestFit="1" customWidth="1"/>
    <col min="142" max="142" width="5" style="17" bestFit="1" customWidth="1"/>
    <col min="143" max="143" width="5.7109375" style="17" bestFit="1" customWidth="1"/>
    <col min="144" max="144" width="5.42578125" style="17" bestFit="1" customWidth="1"/>
    <col min="145" max="145" width="5" style="17" bestFit="1" customWidth="1"/>
    <col min="146" max="146" width="5.7109375" style="17" bestFit="1" customWidth="1"/>
    <col min="147" max="147" width="5.42578125" style="17" bestFit="1" customWidth="1"/>
    <col min="148" max="148" width="5" style="17" bestFit="1" customWidth="1"/>
    <col min="149" max="149" width="5.7109375" style="17" bestFit="1" customWidth="1"/>
    <col min="150" max="150" width="5.42578125" style="17" bestFit="1" customWidth="1"/>
    <col min="151" max="152" width="5.7109375" style="17" bestFit="1" customWidth="1"/>
    <col min="153" max="153" width="5.42578125" style="17" bestFit="1" customWidth="1"/>
    <col min="154" max="154" width="5" style="17" bestFit="1" customWidth="1"/>
    <col min="155" max="155" width="5.7109375" style="17" bestFit="1" customWidth="1"/>
    <col min="156" max="156" width="5.42578125" style="17" bestFit="1" customWidth="1"/>
    <col min="157" max="158" width="5.7109375" style="17" bestFit="1" customWidth="1"/>
    <col min="159" max="159" width="5.42578125" style="17" bestFit="1" customWidth="1"/>
    <col min="160" max="160" width="5" style="17" bestFit="1" customWidth="1"/>
    <col min="161" max="161" width="5.7109375" style="17" bestFit="1" customWidth="1"/>
    <col min="162" max="162" width="5.42578125" style="17" bestFit="1" customWidth="1"/>
    <col min="163" max="163" width="5" style="17" bestFit="1" customWidth="1"/>
    <col min="164" max="164" width="5.7109375" style="17" bestFit="1" customWidth="1"/>
    <col min="165" max="165" width="5.42578125" style="17" bestFit="1" customWidth="1"/>
    <col min="166" max="167" width="5.7109375" style="17" bestFit="1" customWidth="1"/>
    <col min="168" max="168" width="5.42578125" style="17" bestFit="1" customWidth="1"/>
    <col min="169" max="170" width="5.7109375" style="17" bestFit="1" customWidth="1"/>
    <col min="171" max="171" width="5.42578125" style="17" bestFit="1" customWidth="1"/>
    <col min="172" max="172" width="2" style="17" customWidth="1"/>
    <col min="173" max="173" width="2.140625" style="17" customWidth="1"/>
    <col min="174" max="174" width="44.7109375" style="17" customWidth="1"/>
    <col min="175" max="176" width="5.7109375" style="17" bestFit="1" customWidth="1"/>
    <col min="177" max="177" width="5.42578125" style="17" bestFit="1" customWidth="1"/>
    <col min="178" max="179" width="5.7109375" style="17" bestFit="1" customWidth="1"/>
    <col min="180" max="180" width="5.42578125" style="17" bestFit="1" customWidth="1"/>
    <col min="181" max="182" width="5.7109375" style="17" bestFit="1" customWidth="1"/>
    <col min="183" max="183" width="5.42578125" style="17" bestFit="1" customWidth="1"/>
    <col min="184" max="185" width="5.7109375" style="17" bestFit="1" customWidth="1"/>
    <col min="186" max="186" width="6.28515625" style="17" bestFit="1" customWidth="1"/>
    <col min="187" max="188" width="5.7109375" style="17" bestFit="1" customWidth="1"/>
    <col min="189" max="189" width="6.28515625" style="17" bestFit="1" customWidth="1"/>
    <col min="190" max="191" width="5.7109375" style="17" bestFit="1" customWidth="1"/>
    <col min="192" max="192" width="6.28515625" style="17" bestFit="1" customWidth="1"/>
    <col min="193" max="194" width="5.7109375" style="17" bestFit="1" customWidth="1"/>
    <col min="195" max="195" width="6.28515625" style="17" bestFit="1" customWidth="1"/>
    <col min="196" max="197" width="5.7109375" style="17" bestFit="1" customWidth="1"/>
    <col min="198" max="198" width="6.28515625" style="17" bestFit="1" customWidth="1"/>
    <col min="199" max="200" width="5.7109375" style="17" bestFit="1" customWidth="1"/>
    <col min="201" max="201" width="6.28515625" style="17" bestFit="1" customWidth="1"/>
    <col min="202" max="203" width="5.7109375" style="17" bestFit="1" customWidth="1"/>
    <col min="204" max="204" width="6.28515625" style="17" bestFit="1" customWidth="1"/>
    <col min="205" max="207" width="0" style="17" hidden="1" customWidth="1"/>
    <col min="208" max="208" width="2" style="17" customWidth="1"/>
    <col min="209" max="209" width="3.42578125" style="17" customWidth="1"/>
    <col min="210" max="210" width="50.7109375" style="17" customWidth="1"/>
    <col min="211" max="212" width="5.7109375" style="17" bestFit="1" customWidth="1"/>
    <col min="213" max="213" width="6.28515625" style="17" bestFit="1" customWidth="1"/>
    <col min="214" max="215" width="5.7109375" style="17" bestFit="1" customWidth="1"/>
    <col min="216" max="216" width="6.28515625" style="17" bestFit="1" customWidth="1"/>
    <col min="217" max="218" width="5.7109375" style="17" bestFit="1" customWidth="1"/>
    <col min="219" max="219" width="6.28515625" style="17" bestFit="1" customWidth="1"/>
    <col min="220" max="221" width="5.7109375" style="17" bestFit="1" customWidth="1"/>
    <col min="222" max="222" width="6.28515625" style="17" bestFit="1" customWidth="1"/>
    <col min="223" max="224" width="5.7109375" style="17" bestFit="1" customWidth="1"/>
    <col min="225" max="225" width="6.28515625" style="17" bestFit="1" customWidth="1"/>
    <col min="226" max="227" width="5.7109375" style="17" bestFit="1" customWidth="1"/>
    <col min="228" max="228" width="6.28515625" style="17" bestFit="1" customWidth="1"/>
    <col min="229" max="230" width="5.7109375" style="17" bestFit="1" customWidth="1"/>
    <col min="231" max="231" width="6.28515625" style="17" bestFit="1" customWidth="1"/>
    <col min="232" max="233" width="5.7109375" style="17" bestFit="1" customWidth="1"/>
    <col min="234" max="234" width="6.28515625" style="17" bestFit="1" customWidth="1"/>
    <col min="235" max="273" width="9.140625" style="17"/>
    <col min="274" max="274" width="2" style="17" customWidth="1"/>
    <col min="275" max="275" width="38.28515625" style="17" bestFit="1" customWidth="1"/>
    <col min="276" max="299" width="9.140625" style="17"/>
    <col min="300" max="300" width="1.5703125" style="17" customWidth="1"/>
    <col min="301" max="301" width="40.140625" style="17" bestFit="1" customWidth="1"/>
    <col min="302" max="313" width="9.140625" style="17" customWidth="1"/>
    <col min="314" max="337" width="9.140625" style="17"/>
    <col min="338" max="338" width="2.140625" style="17" customWidth="1"/>
    <col min="339" max="339" width="2" style="17" customWidth="1"/>
    <col min="340" max="340" width="37" style="17" customWidth="1"/>
    <col min="341" max="341" width="10.28515625" style="17" customWidth="1"/>
    <col min="342" max="342" width="10.42578125" style="17" customWidth="1"/>
    <col min="343" max="343" width="11.28515625" style="17" customWidth="1"/>
    <col min="344" max="394" width="9.140625" style="17"/>
    <col min="395" max="395" width="2" style="17" customWidth="1"/>
    <col min="396" max="396" width="2.140625" style="17" customWidth="1"/>
    <col min="397" max="397" width="44.7109375" style="17" customWidth="1"/>
    <col min="398" max="427" width="9.140625" style="17"/>
    <col min="428" max="429" width="9.28515625" style="17" bestFit="1" customWidth="1"/>
    <col min="430" max="430" width="9.42578125" style="17" bestFit="1" customWidth="1"/>
    <col min="431" max="433" width="0" style="17" hidden="1" customWidth="1"/>
    <col min="434" max="434" width="2" style="17" customWidth="1"/>
    <col min="435" max="435" width="3.42578125" style="17" customWidth="1"/>
    <col min="436" max="436" width="50.7109375" style="17" customWidth="1"/>
    <col min="437" max="480" width="9.140625" style="17"/>
    <col min="481" max="481" width="36.28515625" style="17" bestFit="1" customWidth="1"/>
    <col min="482" max="529" width="9.140625" style="17"/>
    <col min="530" max="530" width="2" style="17" customWidth="1"/>
    <col min="531" max="531" width="38.28515625" style="17" bestFit="1" customWidth="1"/>
    <col min="532" max="555" width="9.140625" style="17"/>
    <col min="556" max="556" width="1.5703125" style="17" customWidth="1"/>
    <col min="557" max="557" width="40.140625" style="17" bestFit="1" customWidth="1"/>
    <col min="558" max="569" width="9.140625" style="17" customWidth="1"/>
    <col min="570" max="593" width="9.140625" style="17"/>
    <col min="594" max="594" width="2.140625" style="17" customWidth="1"/>
    <col min="595" max="595" width="2" style="17" customWidth="1"/>
    <col min="596" max="596" width="37" style="17" customWidth="1"/>
    <col min="597" max="597" width="10.28515625" style="17" customWidth="1"/>
    <col min="598" max="598" width="10.42578125" style="17" customWidth="1"/>
    <col min="599" max="599" width="11.28515625" style="17" customWidth="1"/>
    <col min="600" max="650" width="9.140625" style="17"/>
    <col min="651" max="651" width="2" style="17" customWidth="1"/>
    <col min="652" max="652" width="2.140625" style="17" customWidth="1"/>
    <col min="653" max="653" width="44.7109375" style="17" customWidth="1"/>
    <col min="654" max="683" width="9.140625" style="17"/>
    <col min="684" max="685" width="9.28515625" style="17" bestFit="1" customWidth="1"/>
    <col min="686" max="686" width="9.42578125" style="17" bestFit="1" customWidth="1"/>
    <col min="687" max="689" width="0" style="17" hidden="1" customWidth="1"/>
    <col min="690" max="690" width="2" style="17" customWidth="1"/>
    <col min="691" max="691" width="3.42578125" style="17" customWidth="1"/>
    <col min="692" max="692" width="50.7109375" style="17" customWidth="1"/>
    <col min="693" max="736" width="9.140625" style="17"/>
    <col min="737" max="737" width="36.28515625" style="17" bestFit="1" customWidth="1"/>
    <col min="738" max="785" width="9.140625" style="17"/>
    <col min="786" max="786" width="2" style="17" customWidth="1"/>
    <col min="787" max="787" width="38.28515625" style="17" bestFit="1" customWidth="1"/>
    <col min="788" max="811" width="9.140625" style="17"/>
    <col min="812" max="812" width="1.5703125" style="17" customWidth="1"/>
    <col min="813" max="813" width="40.140625" style="17" bestFit="1" customWidth="1"/>
    <col min="814" max="825" width="9.140625" style="17" customWidth="1"/>
    <col min="826" max="849" width="9.140625" style="17"/>
    <col min="850" max="850" width="2.140625" style="17" customWidth="1"/>
    <col min="851" max="851" width="2" style="17" customWidth="1"/>
    <col min="852" max="852" width="37" style="17" customWidth="1"/>
    <col min="853" max="853" width="10.28515625" style="17" customWidth="1"/>
    <col min="854" max="854" width="10.42578125" style="17" customWidth="1"/>
    <col min="855" max="855" width="11.28515625" style="17" customWidth="1"/>
    <col min="856" max="906" width="9.140625" style="17"/>
    <col min="907" max="907" width="2" style="17" customWidth="1"/>
    <col min="908" max="908" width="2.140625" style="17" customWidth="1"/>
    <col min="909" max="909" width="44.7109375" style="17" customWidth="1"/>
    <col min="910" max="939" width="9.140625" style="17"/>
    <col min="940" max="941" width="9.28515625" style="17" bestFit="1" customWidth="1"/>
    <col min="942" max="942" width="9.42578125" style="17" bestFit="1" customWidth="1"/>
    <col min="943" max="945" width="0" style="17" hidden="1" customWidth="1"/>
    <col min="946" max="946" width="2" style="17" customWidth="1"/>
    <col min="947" max="947" width="3.42578125" style="17" customWidth="1"/>
    <col min="948" max="948" width="50.7109375" style="17" customWidth="1"/>
    <col min="949" max="992" width="9.140625" style="17"/>
    <col min="993" max="993" width="36.28515625" style="17" bestFit="1" customWidth="1"/>
    <col min="994" max="1041" width="9.140625" style="17"/>
    <col min="1042" max="1042" width="2" style="17" customWidth="1"/>
    <col min="1043" max="1043" width="38.28515625" style="17" bestFit="1" customWidth="1"/>
    <col min="1044" max="1067" width="9.140625" style="17"/>
    <col min="1068" max="1068" width="1.5703125" style="17" customWidth="1"/>
    <col min="1069" max="1069" width="40.140625" style="17" bestFit="1" customWidth="1"/>
    <col min="1070" max="1081" width="9.140625" style="17" customWidth="1"/>
    <col min="1082" max="1105" width="9.140625" style="17"/>
    <col min="1106" max="1106" width="2.140625" style="17" customWidth="1"/>
    <col min="1107" max="1107" width="2" style="17" customWidth="1"/>
    <col min="1108" max="1108" width="37" style="17" customWidth="1"/>
    <col min="1109" max="1109" width="10.28515625" style="17" customWidth="1"/>
    <col min="1110" max="1110" width="10.42578125" style="17" customWidth="1"/>
    <col min="1111" max="1111" width="11.28515625" style="17" customWidth="1"/>
    <col min="1112" max="1162" width="9.140625" style="17"/>
    <col min="1163" max="1163" width="2" style="17" customWidth="1"/>
    <col min="1164" max="1164" width="2.140625" style="17" customWidth="1"/>
    <col min="1165" max="1165" width="44.7109375" style="17" customWidth="1"/>
    <col min="1166" max="1195" width="9.140625" style="17"/>
    <col min="1196" max="1197" width="9.28515625" style="17" bestFit="1" customWidth="1"/>
    <col min="1198" max="1198" width="9.42578125" style="17" bestFit="1" customWidth="1"/>
    <col min="1199" max="1201" width="0" style="17" hidden="1" customWidth="1"/>
    <col min="1202" max="1202" width="2" style="17" customWidth="1"/>
    <col min="1203" max="1203" width="3.42578125" style="17" customWidth="1"/>
    <col min="1204" max="1204" width="50.7109375" style="17" customWidth="1"/>
    <col min="1205" max="1248" width="9.140625" style="17"/>
    <col min="1249" max="1249" width="36.28515625" style="17" bestFit="1" customWidth="1"/>
    <col min="1250" max="1297" width="9.140625" style="17"/>
    <col min="1298" max="1298" width="2" style="17" customWidth="1"/>
    <col min="1299" max="1299" width="38.28515625" style="17" bestFit="1" customWidth="1"/>
    <col min="1300" max="1323" width="9.140625" style="17"/>
    <col min="1324" max="1324" width="1.5703125" style="17" customWidth="1"/>
    <col min="1325" max="1325" width="40.140625" style="17" bestFit="1" customWidth="1"/>
    <col min="1326" max="1337" width="9.140625" style="17" customWidth="1"/>
    <col min="1338" max="1361" width="9.140625" style="17"/>
    <col min="1362" max="1362" width="2.140625" style="17" customWidth="1"/>
    <col min="1363" max="1363" width="2" style="17" customWidth="1"/>
    <col min="1364" max="1364" width="37" style="17" customWidth="1"/>
    <col min="1365" max="1365" width="10.28515625" style="17" customWidth="1"/>
    <col min="1366" max="1366" width="10.42578125" style="17" customWidth="1"/>
    <col min="1367" max="1367" width="11.28515625" style="17" customWidth="1"/>
    <col min="1368" max="1418" width="9.140625" style="17"/>
    <col min="1419" max="1419" width="2" style="17" customWidth="1"/>
    <col min="1420" max="1420" width="2.140625" style="17" customWidth="1"/>
    <col min="1421" max="1421" width="44.7109375" style="17" customWidth="1"/>
    <col min="1422" max="1451" width="9.140625" style="17"/>
    <col min="1452" max="1453" width="9.28515625" style="17" bestFit="1" customWidth="1"/>
    <col min="1454" max="1454" width="9.42578125" style="17" bestFit="1" customWidth="1"/>
    <col min="1455" max="1457" width="0" style="17" hidden="1" customWidth="1"/>
    <col min="1458" max="1458" width="2" style="17" customWidth="1"/>
    <col min="1459" max="1459" width="3.42578125" style="17" customWidth="1"/>
    <col min="1460" max="1460" width="50.7109375" style="17" customWidth="1"/>
    <col min="1461" max="1504" width="9.140625" style="17"/>
    <col min="1505" max="1505" width="36.28515625" style="17" bestFit="1" customWidth="1"/>
    <col min="1506" max="1553" width="9.140625" style="17"/>
    <col min="1554" max="1554" width="2" style="17" customWidth="1"/>
    <col min="1555" max="1555" width="38.28515625" style="17" bestFit="1" customWidth="1"/>
    <col min="1556" max="1579" width="9.140625" style="17"/>
    <col min="1580" max="1580" width="1.5703125" style="17" customWidth="1"/>
    <col min="1581" max="1581" width="40.140625" style="17" bestFit="1" customWidth="1"/>
    <col min="1582" max="1593" width="9.140625" style="17" customWidth="1"/>
    <col min="1594" max="1617" width="9.140625" style="17"/>
    <col min="1618" max="1618" width="2.140625" style="17" customWidth="1"/>
    <col min="1619" max="1619" width="2" style="17" customWidth="1"/>
    <col min="1620" max="1620" width="37" style="17" customWidth="1"/>
    <col min="1621" max="1621" width="10.28515625" style="17" customWidth="1"/>
    <col min="1622" max="1622" width="10.42578125" style="17" customWidth="1"/>
    <col min="1623" max="1623" width="11.28515625" style="17" customWidth="1"/>
    <col min="1624" max="1674" width="9.140625" style="17"/>
    <col min="1675" max="1675" width="2" style="17" customWidth="1"/>
    <col min="1676" max="1676" width="2.140625" style="17" customWidth="1"/>
    <col min="1677" max="1677" width="44.7109375" style="17" customWidth="1"/>
    <col min="1678" max="1707" width="9.140625" style="17"/>
    <col min="1708" max="1709" width="9.28515625" style="17" bestFit="1" customWidth="1"/>
    <col min="1710" max="1710" width="9.42578125" style="17" bestFit="1" customWidth="1"/>
    <col min="1711" max="1713" width="0" style="17" hidden="1" customWidth="1"/>
    <col min="1714" max="1714" width="2" style="17" customWidth="1"/>
    <col min="1715" max="1715" width="3.42578125" style="17" customWidth="1"/>
    <col min="1716" max="1716" width="50.7109375" style="17" customWidth="1"/>
    <col min="1717" max="1760" width="9.140625" style="17"/>
    <col min="1761" max="1761" width="36.28515625" style="17" bestFit="1" customWidth="1"/>
    <col min="1762" max="1809" width="9.140625" style="17"/>
    <col min="1810" max="1810" width="2" style="17" customWidth="1"/>
    <col min="1811" max="1811" width="38.28515625" style="17" bestFit="1" customWidth="1"/>
    <col min="1812" max="1835" width="9.140625" style="17"/>
    <col min="1836" max="1836" width="1.5703125" style="17" customWidth="1"/>
    <col min="1837" max="1837" width="40.140625" style="17" bestFit="1" customWidth="1"/>
    <col min="1838" max="1849" width="9.140625" style="17" customWidth="1"/>
    <col min="1850" max="1873" width="9.140625" style="17"/>
    <col min="1874" max="1874" width="2.140625" style="17" customWidth="1"/>
    <col min="1875" max="1875" width="2" style="17" customWidth="1"/>
    <col min="1876" max="1876" width="37" style="17" customWidth="1"/>
    <col min="1877" max="1877" width="10.28515625" style="17" customWidth="1"/>
    <col min="1878" max="1878" width="10.42578125" style="17" customWidth="1"/>
    <col min="1879" max="1879" width="11.28515625" style="17" customWidth="1"/>
    <col min="1880" max="1930" width="9.140625" style="17"/>
    <col min="1931" max="1931" width="2" style="17" customWidth="1"/>
    <col min="1932" max="1932" width="2.140625" style="17" customWidth="1"/>
    <col min="1933" max="1933" width="44.7109375" style="17" customWidth="1"/>
    <col min="1934" max="1963" width="9.140625" style="17"/>
    <col min="1964" max="1965" width="9.28515625" style="17" bestFit="1" customWidth="1"/>
    <col min="1966" max="1966" width="9.42578125" style="17" bestFit="1" customWidth="1"/>
    <col min="1967" max="1969" width="0" style="17" hidden="1" customWidth="1"/>
    <col min="1970" max="1970" width="2" style="17" customWidth="1"/>
    <col min="1971" max="1971" width="3.42578125" style="17" customWidth="1"/>
    <col min="1972" max="1972" width="50.7109375" style="17" customWidth="1"/>
    <col min="1973" max="2016" width="9.140625" style="17"/>
    <col min="2017" max="2017" width="36.28515625" style="17" bestFit="1" customWidth="1"/>
    <col min="2018" max="2065" width="9.140625" style="17"/>
    <col min="2066" max="2066" width="2" style="17" customWidth="1"/>
    <col min="2067" max="2067" width="38.28515625" style="17" bestFit="1" customWidth="1"/>
    <col min="2068" max="2091" width="9.140625" style="17"/>
    <col min="2092" max="2092" width="1.5703125" style="17" customWidth="1"/>
    <col min="2093" max="2093" width="40.140625" style="17" bestFit="1" customWidth="1"/>
    <col min="2094" max="2105" width="9.140625" style="17" customWidth="1"/>
    <col min="2106" max="2129" width="9.140625" style="17"/>
    <col min="2130" max="2130" width="2.140625" style="17" customWidth="1"/>
    <col min="2131" max="2131" width="2" style="17" customWidth="1"/>
    <col min="2132" max="2132" width="37" style="17" customWidth="1"/>
    <col min="2133" max="2133" width="10.28515625" style="17" customWidth="1"/>
    <col min="2134" max="2134" width="10.42578125" style="17" customWidth="1"/>
    <col min="2135" max="2135" width="11.28515625" style="17" customWidth="1"/>
    <col min="2136" max="2186" width="9.140625" style="17"/>
    <col min="2187" max="2187" width="2" style="17" customWidth="1"/>
    <col min="2188" max="2188" width="2.140625" style="17" customWidth="1"/>
    <col min="2189" max="2189" width="44.7109375" style="17" customWidth="1"/>
    <col min="2190" max="2219" width="9.140625" style="17"/>
    <col min="2220" max="2221" width="9.28515625" style="17" bestFit="1" customWidth="1"/>
    <col min="2222" max="2222" width="9.42578125" style="17" bestFit="1" customWidth="1"/>
    <col min="2223" max="2225" width="0" style="17" hidden="1" customWidth="1"/>
    <col min="2226" max="2226" width="2" style="17" customWidth="1"/>
    <col min="2227" max="2227" width="3.42578125" style="17" customWidth="1"/>
    <col min="2228" max="2228" width="50.7109375" style="17" customWidth="1"/>
    <col min="2229" max="2272" width="9.140625" style="17"/>
    <col min="2273" max="2273" width="36.28515625" style="17" bestFit="1" customWidth="1"/>
    <col min="2274" max="2321" width="9.140625" style="17"/>
    <col min="2322" max="2322" width="2" style="17" customWidth="1"/>
    <col min="2323" max="2323" width="38.28515625" style="17" bestFit="1" customWidth="1"/>
    <col min="2324" max="2347" width="9.140625" style="17"/>
    <col min="2348" max="2348" width="1.5703125" style="17" customWidth="1"/>
    <col min="2349" max="2349" width="40.140625" style="17" bestFit="1" customWidth="1"/>
    <col min="2350" max="2361" width="9.140625" style="17" customWidth="1"/>
    <col min="2362" max="2385" width="9.140625" style="17"/>
    <col min="2386" max="2386" width="2.140625" style="17" customWidth="1"/>
    <col min="2387" max="2387" width="2" style="17" customWidth="1"/>
    <col min="2388" max="2388" width="37" style="17" customWidth="1"/>
    <col min="2389" max="2389" width="10.28515625" style="17" customWidth="1"/>
    <col min="2390" max="2390" width="10.42578125" style="17" customWidth="1"/>
    <col min="2391" max="2391" width="11.28515625" style="17" customWidth="1"/>
    <col min="2392" max="2442" width="9.140625" style="17"/>
    <col min="2443" max="2443" width="2" style="17" customWidth="1"/>
    <col min="2444" max="2444" width="2.140625" style="17" customWidth="1"/>
    <col min="2445" max="2445" width="44.7109375" style="17" customWidth="1"/>
    <col min="2446" max="2475" width="9.140625" style="17"/>
    <col min="2476" max="2477" width="9.28515625" style="17" bestFit="1" customWidth="1"/>
    <col min="2478" max="2478" width="9.42578125" style="17" bestFit="1" customWidth="1"/>
    <col min="2479" max="2481" width="0" style="17" hidden="1" customWidth="1"/>
    <col min="2482" max="2482" width="2" style="17" customWidth="1"/>
    <col min="2483" max="2483" width="3.42578125" style="17" customWidth="1"/>
    <col min="2484" max="2484" width="50.7109375" style="17" customWidth="1"/>
    <col min="2485" max="2528" width="9.140625" style="17"/>
    <col min="2529" max="2529" width="36.28515625" style="17" bestFit="1" customWidth="1"/>
    <col min="2530" max="2577" width="9.140625" style="17"/>
    <col min="2578" max="2578" width="2" style="17" customWidth="1"/>
    <col min="2579" max="2579" width="38.28515625" style="17" bestFit="1" customWidth="1"/>
    <col min="2580" max="2603" width="9.140625" style="17"/>
    <col min="2604" max="2604" width="1.5703125" style="17" customWidth="1"/>
    <col min="2605" max="2605" width="40.140625" style="17" bestFit="1" customWidth="1"/>
    <col min="2606" max="2617" width="9.140625" style="17" customWidth="1"/>
    <col min="2618" max="2641" width="9.140625" style="17"/>
    <col min="2642" max="2642" width="2.140625" style="17" customWidth="1"/>
    <col min="2643" max="2643" width="2" style="17" customWidth="1"/>
    <col min="2644" max="2644" width="37" style="17" customWidth="1"/>
    <col min="2645" max="2645" width="10.28515625" style="17" customWidth="1"/>
    <col min="2646" max="2646" width="10.42578125" style="17" customWidth="1"/>
    <col min="2647" max="2647" width="11.28515625" style="17" customWidth="1"/>
    <col min="2648" max="2698" width="9.140625" style="17"/>
    <col min="2699" max="2699" width="2" style="17" customWidth="1"/>
    <col min="2700" max="2700" width="2.140625" style="17" customWidth="1"/>
    <col min="2701" max="2701" width="44.7109375" style="17" customWidth="1"/>
    <col min="2702" max="2731" width="9.140625" style="17"/>
    <col min="2732" max="2733" width="9.28515625" style="17" bestFit="1" customWidth="1"/>
    <col min="2734" max="2734" width="9.42578125" style="17" bestFit="1" customWidth="1"/>
    <col min="2735" max="2737" width="0" style="17" hidden="1" customWidth="1"/>
    <col min="2738" max="2738" width="2" style="17" customWidth="1"/>
    <col min="2739" max="2739" width="3.42578125" style="17" customWidth="1"/>
    <col min="2740" max="2740" width="50.7109375" style="17" customWidth="1"/>
    <col min="2741" max="2784" width="9.140625" style="17"/>
    <col min="2785" max="2785" width="36.28515625" style="17" bestFit="1" customWidth="1"/>
    <col min="2786" max="2833" width="9.140625" style="17"/>
    <col min="2834" max="2834" width="2" style="17" customWidth="1"/>
    <col min="2835" max="2835" width="38.28515625" style="17" bestFit="1" customWidth="1"/>
    <col min="2836" max="2859" width="9.140625" style="17"/>
    <col min="2860" max="2860" width="1.5703125" style="17" customWidth="1"/>
    <col min="2861" max="2861" width="40.140625" style="17" bestFit="1" customWidth="1"/>
    <col min="2862" max="2873" width="9.140625" style="17" customWidth="1"/>
    <col min="2874" max="2897" width="9.140625" style="17"/>
    <col min="2898" max="2898" width="2.140625" style="17" customWidth="1"/>
    <col min="2899" max="2899" width="2" style="17" customWidth="1"/>
    <col min="2900" max="2900" width="37" style="17" customWidth="1"/>
    <col min="2901" max="2901" width="10.28515625" style="17" customWidth="1"/>
    <col min="2902" max="2902" width="10.42578125" style="17" customWidth="1"/>
    <col min="2903" max="2903" width="11.28515625" style="17" customWidth="1"/>
    <col min="2904" max="2954" width="9.140625" style="17"/>
    <col min="2955" max="2955" width="2" style="17" customWidth="1"/>
    <col min="2956" max="2956" width="2.140625" style="17" customWidth="1"/>
    <col min="2957" max="2957" width="44.7109375" style="17" customWidth="1"/>
    <col min="2958" max="2987" width="9.140625" style="17"/>
    <col min="2988" max="2989" width="9.28515625" style="17" bestFit="1" customWidth="1"/>
    <col min="2990" max="2990" width="9.42578125" style="17" bestFit="1" customWidth="1"/>
    <col min="2991" max="2993" width="0" style="17" hidden="1" customWidth="1"/>
    <col min="2994" max="2994" width="2" style="17" customWidth="1"/>
    <col min="2995" max="2995" width="3.42578125" style="17" customWidth="1"/>
    <col min="2996" max="2996" width="50.7109375" style="17" customWidth="1"/>
    <col min="2997" max="3040" width="9.140625" style="17"/>
    <col min="3041" max="3041" width="36.28515625" style="17" bestFit="1" customWidth="1"/>
    <col min="3042" max="3089" width="9.140625" style="17"/>
    <col min="3090" max="3090" width="2" style="17" customWidth="1"/>
    <col min="3091" max="3091" width="38.28515625" style="17" bestFit="1" customWidth="1"/>
    <col min="3092" max="3115" width="9.140625" style="17"/>
    <col min="3116" max="3116" width="1.5703125" style="17" customWidth="1"/>
    <col min="3117" max="3117" width="40.140625" style="17" bestFit="1" customWidth="1"/>
    <col min="3118" max="3129" width="9.140625" style="17" customWidth="1"/>
    <col min="3130" max="3153" width="9.140625" style="17"/>
    <col min="3154" max="3154" width="2.140625" style="17" customWidth="1"/>
    <col min="3155" max="3155" width="2" style="17" customWidth="1"/>
    <col min="3156" max="3156" width="37" style="17" customWidth="1"/>
    <col min="3157" max="3157" width="10.28515625" style="17" customWidth="1"/>
    <col min="3158" max="3158" width="10.42578125" style="17" customWidth="1"/>
    <col min="3159" max="3159" width="11.28515625" style="17" customWidth="1"/>
    <col min="3160" max="3210" width="9.140625" style="17"/>
    <col min="3211" max="3211" width="2" style="17" customWidth="1"/>
    <col min="3212" max="3212" width="2.140625" style="17" customWidth="1"/>
    <col min="3213" max="3213" width="44.7109375" style="17" customWidth="1"/>
    <col min="3214" max="3243" width="9.140625" style="17"/>
    <col min="3244" max="3245" width="9.28515625" style="17" bestFit="1" customWidth="1"/>
    <col min="3246" max="3246" width="9.42578125" style="17" bestFit="1" customWidth="1"/>
    <col min="3247" max="3249" width="0" style="17" hidden="1" customWidth="1"/>
    <col min="3250" max="3250" width="2" style="17" customWidth="1"/>
    <col min="3251" max="3251" width="3.42578125" style="17" customWidth="1"/>
    <col min="3252" max="3252" width="50.7109375" style="17" customWidth="1"/>
    <col min="3253" max="3296" width="9.140625" style="17"/>
    <col min="3297" max="3297" width="36.28515625" style="17" bestFit="1" customWidth="1"/>
    <col min="3298" max="3345" width="9.140625" style="17"/>
    <col min="3346" max="3346" width="2" style="17" customWidth="1"/>
    <col min="3347" max="3347" width="38.28515625" style="17" bestFit="1" customWidth="1"/>
    <col min="3348" max="3371" width="9.140625" style="17"/>
    <col min="3372" max="3372" width="1.5703125" style="17" customWidth="1"/>
    <col min="3373" max="3373" width="40.140625" style="17" bestFit="1" customWidth="1"/>
    <col min="3374" max="3385" width="9.140625" style="17" customWidth="1"/>
    <col min="3386" max="3409" width="9.140625" style="17"/>
    <col min="3410" max="3410" width="2.140625" style="17" customWidth="1"/>
    <col min="3411" max="3411" width="2" style="17" customWidth="1"/>
    <col min="3412" max="3412" width="37" style="17" customWidth="1"/>
    <col min="3413" max="3413" width="10.28515625" style="17" customWidth="1"/>
    <col min="3414" max="3414" width="10.42578125" style="17" customWidth="1"/>
    <col min="3415" max="3415" width="11.28515625" style="17" customWidth="1"/>
    <col min="3416" max="3466" width="9.140625" style="17"/>
    <col min="3467" max="3467" width="2" style="17" customWidth="1"/>
    <col min="3468" max="3468" width="2.140625" style="17" customWidth="1"/>
    <col min="3469" max="3469" width="44.7109375" style="17" customWidth="1"/>
    <col min="3470" max="3499" width="9.140625" style="17"/>
    <col min="3500" max="3501" width="9.28515625" style="17" bestFit="1" customWidth="1"/>
    <col min="3502" max="3502" width="9.42578125" style="17" bestFit="1" customWidth="1"/>
    <col min="3503" max="3505" width="0" style="17" hidden="1" customWidth="1"/>
    <col min="3506" max="3506" width="2" style="17" customWidth="1"/>
    <col min="3507" max="3507" width="3.42578125" style="17" customWidth="1"/>
    <col min="3508" max="3508" width="50.7109375" style="17" customWidth="1"/>
    <col min="3509" max="3552" width="9.140625" style="17"/>
    <col min="3553" max="3553" width="36.28515625" style="17" bestFit="1" customWidth="1"/>
    <col min="3554" max="3601" width="9.140625" style="17"/>
    <col min="3602" max="3602" width="2" style="17" customWidth="1"/>
    <col min="3603" max="3603" width="38.28515625" style="17" bestFit="1" customWidth="1"/>
    <col min="3604" max="3627" width="9.140625" style="17"/>
    <col min="3628" max="3628" width="1.5703125" style="17" customWidth="1"/>
    <col min="3629" max="3629" width="40.140625" style="17" bestFit="1" customWidth="1"/>
    <col min="3630" max="3641" width="9.140625" style="17" customWidth="1"/>
    <col min="3642" max="3665" width="9.140625" style="17"/>
    <col min="3666" max="3666" width="2.140625" style="17" customWidth="1"/>
    <col min="3667" max="3667" width="2" style="17" customWidth="1"/>
    <col min="3668" max="3668" width="37" style="17" customWidth="1"/>
    <col min="3669" max="3669" width="10.28515625" style="17" customWidth="1"/>
    <col min="3670" max="3670" width="10.42578125" style="17" customWidth="1"/>
    <col min="3671" max="3671" width="11.28515625" style="17" customWidth="1"/>
    <col min="3672" max="3722" width="9.140625" style="17"/>
    <col min="3723" max="3723" width="2" style="17" customWidth="1"/>
    <col min="3724" max="3724" width="2.140625" style="17" customWidth="1"/>
    <col min="3725" max="3725" width="44.7109375" style="17" customWidth="1"/>
    <col min="3726" max="3755" width="9.140625" style="17"/>
    <col min="3756" max="3757" width="9.28515625" style="17" bestFit="1" customWidth="1"/>
    <col min="3758" max="3758" width="9.42578125" style="17" bestFit="1" customWidth="1"/>
    <col min="3759" max="3761" width="0" style="17" hidden="1" customWidth="1"/>
    <col min="3762" max="3762" width="2" style="17" customWidth="1"/>
    <col min="3763" max="3763" width="3.42578125" style="17" customWidth="1"/>
    <col min="3764" max="3764" width="50.7109375" style="17" customWidth="1"/>
    <col min="3765" max="3808" width="9.140625" style="17"/>
    <col min="3809" max="3809" width="36.28515625" style="17" bestFit="1" customWidth="1"/>
    <col min="3810" max="3857" width="9.140625" style="17"/>
    <col min="3858" max="3858" width="2" style="17" customWidth="1"/>
    <col min="3859" max="3859" width="38.28515625" style="17" bestFit="1" customWidth="1"/>
    <col min="3860" max="3883" width="9.140625" style="17"/>
    <col min="3884" max="3884" width="1.5703125" style="17" customWidth="1"/>
    <col min="3885" max="3885" width="40.140625" style="17" bestFit="1" customWidth="1"/>
    <col min="3886" max="3897" width="9.140625" style="17" customWidth="1"/>
    <col min="3898" max="3921" width="9.140625" style="17"/>
    <col min="3922" max="3922" width="2.140625" style="17" customWidth="1"/>
    <col min="3923" max="3923" width="2" style="17" customWidth="1"/>
    <col min="3924" max="3924" width="37" style="17" customWidth="1"/>
    <col min="3925" max="3925" width="10.28515625" style="17" customWidth="1"/>
    <col min="3926" max="3926" width="10.42578125" style="17" customWidth="1"/>
    <col min="3927" max="3927" width="11.28515625" style="17" customWidth="1"/>
    <col min="3928" max="3978" width="9.140625" style="17"/>
    <col min="3979" max="3979" width="2" style="17" customWidth="1"/>
    <col min="3980" max="3980" width="2.140625" style="17" customWidth="1"/>
    <col min="3981" max="3981" width="44.7109375" style="17" customWidth="1"/>
    <col min="3982" max="4011" width="9.140625" style="17"/>
    <col min="4012" max="4013" width="9.28515625" style="17" bestFit="1" customWidth="1"/>
    <col min="4014" max="4014" width="9.42578125" style="17" bestFit="1" customWidth="1"/>
    <col min="4015" max="4017" width="0" style="17" hidden="1" customWidth="1"/>
    <col min="4018" max="4018" width="2" style="17" customWidth="1"/>
    <col min="4019" max="4019" width="3.42578125" style="17" customWidth="1"/>
    <col min="4020" max="4020" width="50.7109375" style="17" customWidth="1"/>
    <col min="4021" max="4064" width="9.140625" style="17"/>
    <col min="4065" max="4065" width="36.28515625" style="17" bestFit="1" customWidth="1"/>
    <col min="4066" max="4113" width="9.140625" style="17"/>
    <col min="4114" max="4114" width="2" style="17" customWidth="1"/>
    <col min="4115" max="4115" width="38.28515625" style="17" bestFit="1" customWidth="1"/>
    <col min="4116" max="4139" width="9.140625" style="17"/>
    <col min="4140" max="4140" width="1.5703125" style="17" customWidth="1"/>
    <col min="4141" max="4141" width="40.140625" style="17" bestFit="1" customWidth="1"/>
    <col min="4142" max="4153" width="9.140625" style="17" customWidth="1"/>
    <col min="4154" max="4177" width="9.140625" style="17"/>
    <col min="4178" max="4178" width="2.140625" style="17" customWidth="1"/>
    <col min="4179" max="4179" width="2" style="17" customWidth="1"/>
    <col min="4180" max="4180" width="37" style="17" customWidth="1"/>
    <col min="4181" max="4181" width="10.28515625" style="17" customWidth="1"/>
    <col min="4182" max="4182" width="10.42578125" style="17" customWidth="1"/>
    <col min="4183" max="4183" width="11.28515625" style="17" customWidth="1"/>
    <col min="4184" max="4234" width="9.140625" style="17"/>
    <col min="4235" max="4235" width="2" style="17" customWidth="1"/>
    <col min="4236" max="4236" width="2.140625" style="17" customWidth="1"/>
    <col min="4237" max="4237" width="44.7109375" style="17" customWidth="1"/>
    <col min="4238" max="4267" width="9.140625" style="17"/>
    <col min="4268" max="4269" width="9.28515625" style="17" bestFit="1" customWidth="1"/>
    <col min="4270" max="4270" width="9.42578125" style="17" bestFit="1" customWidth="1"/>
    <col min="4271" max="4273" width="0" style="17" hidden="1" customWidth="1"/>
    <col min="4274" max="4274" width="2" style="17" customWidth="1"/>
    <col min="4275" max="4275" width="3.42578125" style="17" customWidth="1"/>
    <col min="4276" max="4276" width="50.7109375" style="17" customWidth="1"/>
    <col min="4277" max="4320" width="9.140625" style="17"/>
    <col min="4321" max="4321" width="36.28515625" style="17" bestFit="1" customWidth="1"/>
    <col min="4322" max="4369" width="9.140625" style="17"/>
    <col min="4370" max="4370" width="2" style="17" customWidth="1"/>
    <col min="4371" max="4371" width="38.28515625" style="17" bestFit="1" customWidth="1"/>
    <col min="4372" max="4395" width="9.140625" style="17"/>
    <col min="4396" max="4396" width="1.5703125" style="17" customWidth="1"/>
    <col min="4397" max="4397" width="40.140625" style="17" bestFit="1" customWidth="1"/>
    <col min="4398" max="4409" width="9.140625" style="17" customWidth="1"/>
    <col min="4410" max="4433" width="9.140625" style="17"/>
    <col min="4434" max="4434" width="2.140625" style="17" customWidth="1"/>
    <col min="4435" max="4435" width="2" style="17" customWidth="1"/>
    <col min="4436" max="4436" width="37" style="17" customWidth="1"/>
    <col min="4437" max="4437" width="10.28515625" style="17" customWidth="1"/>
    <col min="4438" max="4438" width="10.42578125" style="17" customWidth="1"/>
    <col min="4439" max="4439" width="11.28515625" style="17" customWidth="1"/>
    <col min="4440" max="4490" width="9.140625" style="17"/>
    <col min="4491" max="4491" width="2" style="17" customWidth="1"/>
    <col min="4492" max="4492" width="2.140625" style="17" customWidth="1"/>
    <col min="4493" max="4493" width="44.7109375" style="17" customWidth="1"/>
    <col min="4494" max="4523" width="9.140625" style="17"/>
    <col min="4524" max="4525" width="9.28515625" style="17" bestFit="1" customWidth="1"/>
    <col min="4526" max="4526" width="9.42578125" style="17" bestFit="1" customWidth="1"/>
    <col min="4527" max="4529" width="0" style="17" hidden="1" customWidth="1"/>
    <col min="4530" max="4530" width="2" style="17" customWidth="1"/>
    <col min="4531" max="4531" width="3.42578125" style="17" customWidth="1"/>
    <col min="4532" max="4532" width="50.7109375" style="17" customWidth="1"/>
    <col min="4533" max="4576" width="9.140625" style="17"/>
    <col min="4577" max="4577" width="36.28515625" style="17" bestFit="1" customWidth="1"/>
    <col min="4578" max="4625" width="9.140625" style="17"/>
    <col min="4626" max="4626" width="2" style="17" customWidth="1"/>
    <col min="4627" max="4627" width="38.28515625" style="17" bestFit="1" customWidth="1"/>
    <col min="4628" max="4651" width="9.140625" style="17"/>
    <col min="4652" max="4652" width="1.5703125" style="17" customWidth="1"/>
    <col min="4653" max="4653" width="40.140625" style="17" bestFit="1" customWidth="1"/>
    <col min="4654" max="4665" width="9.140625" style="17" customWidth="1"/>
    <col min="4666" max="4689" width="9.140625" style="17"/>
    <col min="4690" max="4690" width="2.140625" style="17" customWidth="1"/>
    <col min="4691" max="4691" width="2" style="17" customWidth="1"/>
    <col min="4692" max="4692" width="37" style="17" customWidth="1"/>
    <col min="4693" max="4693" width="10.28515625" style="17" customWidth="1"/>
    <col min="4694" max="4694" width="10.42578125" style="17" customWidth="1"/>
    <col min="4695" max="4695" width="11.28515625" style="17" customWidth="1"/>
    <col min="4696" max="4746" width="9.140625" style="17"/>
    <col min="4747" max="4747" width="2" style="17" customWidth="1"/>
    <col min="4748" max="4748" width="2.140625" style="17" customWidth="1"/>
    <col min="4749" max="4749" width="44.7109375" style="17" customWidth="1"/>
    <col min="4750" max="4779" width="9.140625" style="17"/>
    <col min="4780" max="4781" width="9.28515625" style="17" bestFit="1" customWidth="1"/>
    <col min="4782" max="4782" width="9.42578125" style="17" bestFit="1" customWidth="1"/>
    <col min="4783" max="4785" width="0" style="17" hidden="1" customWidth="1"/>
    <col min="4786" max="4786" width="2" style="17" customWidth="1"/>
    <col min="4787" max="4787" width="3.42578125" style="17" customWidth="1"/>
    <col min="4788" max="4788" width="50.7109375" style="17" customWidth="1"/>
    <col min="4789" max="4832" width="9.140625" style="17"/>
    <col min="4833" max="4833" width="36.28515625" style="17" bestFit="1" customWidth="1"/>
    <col min="4834" max="4881" width="9.140625" style="17"/>
    <col min="4882" max="4882" width="2" style="17" customWidth="1"/>
    <col min="4883" max="4883" width="38.28515625" style="17" bestFit="1" customWidth="1"/>
    <col min="4884" max="4907" width="9.140625" style="17"/>
    <col min="4908" max="4908" width="1.5703125" style="17" customWidth="1"/>
    <col min="4909" max="4909" width="40.140625" style="17" bestFit="1" customWidth="1"/>
    <col min="4910" max="4921" width="9.140625" style="17" customWidth="1"/>
    <col min="4922" max="4945" width="9.140625" style="17"/>
    <col min="4946" max="4946" width="2.140625" style="17" customWidth="1"/>
    <col min="4947" max="4947" width="2" style="17" customWidth="1"/>
    <col min="4948" max="4948" width="37" style="17" customWidth="1"/>
    <col min="4949" max="4949" width="10.28515625" style="17" customWidth="1"/>
    <col min="4950" max="4950" width="10.42578125" style="17" customWidth="1"/>
    <col min="4951" max="4951" width="11.28515625" style="17" customWidth="1"/>
    <col min="4952" max="5002" width="9.140625" style="17"/>
    <col min="5003" max="5003" width="2" style="17" customWidth="1"/>
    <col min="5004" max="5004" width="2.140625" style="17" customWidth="1"/>
    <col min="5005" max="5005" width="44.7109375" style="17" customWidth="1"/>
    <col min="5006" max="5035" width="9.140625" style="17"/>
    <col min="5036" max="5037" width="9.28515625" style="17" bestFit="1" customWidth="1"/>
    <col min="5038" max="5038" width="9.42578125" style="17" bestFit="1" customWidth="1"/>
    <col min="5039" max="5041" width="0" style="17" hidden="1" customWidth="1"/>
    <col min="5042" max="5042" width="2" style="17" customWidth="1"/>
    <col min="5043" max="5043" width="3.42578125" style="17" customWidth="1"/>
    <col min="5044" max="5044" width="50.7109375" style="17" customWidth="1"/>
    <col min="5045" max="5088" width="9.140625" style="17"/>
    <col min="5089" max="5089" width="36.28515625" style="17" bestFit="1" customWidth="1"/>
    <col min="5090" max="5137" width="9.140625" style="17"/>
    <col min="5138" max="5138" width="2" style="17" customWidth="1"/>
    <col min="5139" max="5139" width="38.28515625" style="17" bestFit="1" customWidth="1"/>
    <col min="5140" max="5163" width="9.140625" style="17"/>
    <col min="5164" max="5164" width="1.5703125" style="17" customWidth="1"/>
    <col min="5165" max="5165" width="40.140625" style="17" bestFit="1" customWidth="1"/>
    <col min="5166" max="5177" width="9.140625" style="17" customWidth="1"/>
    <col min="5178" max="5201" width="9.140625" style="17"/>
    <col min="5202" max="5202" width="2.140625" style="17" customWidth="1"/>
    <col min="5203" max="5203" width="2" style="17" customWidth="1"/>
    <col min="5204" max="5204" width="37" style="17" customWidth="1"/>
    <col min="5205" max="5205" width="10.28515625" style="17" customWidth="1"/>
    <col min="5206" max="5206" width="10.42578125" style="17" customWidth="1"/>
    <col min="5207" max="5207" width="11.28515625" style="17" customWidth="1"/>
    <col min="5208" max="5258" width="9.140625" style="17"/>
    <col min="5259" max="5259" width="2" style="17" customWidth="1"/>
    <col min="5260" max="5260" width="2.140625" style="17" customWidth="1"/>
    <col min="5261" max="5261" width="44.7109375" style="17" customWidth="1"/>
    <col min="5262" max="5291" width="9.140625" style="17"/>
    <col min="5292" max="5293" width="9.28515625" style="17" bestFit="1" customWidth="1"/>
    <col min="5294" max="5294" width="9.42578125" style="17" bestFit="1" customWidth="1"/>
    <col min="5295" max="5297" width="0" style="17" hidden="1" customWidth="1"/>
    <col min="5298" max="5298" width="2" style="17" customWidth="1"/>
    <col min="5299" max="5299" width="3.42578125" style="17" customWidth="1"/>
    <col min="5300" max="5300" width="50.7109375" style="17" customWidth="1"/>
    <col min="5301" max="5344" width="9.140625" style="17"/>
    <col min="5345" max="5345" width="36.28515625" style="17" bestFit="1" customWidth="1"/>
    <col min="5346" max="5393" width="9.140625" style="17"/>
    <col min="5394" max="5394" width="2" style="17" customWidth="1"/>
    <col min="5395" max="5395" width="38.28515625" style="17" bestFit="1" customWidth="1"/>
    <col min="5396" max="5419" width="9.140625" style="17"/>
    <col min="5420" max="5420" width="1.5703125" style="17" customWidth="1"/>
    <col min="5421" max="5421" width="40.140625" style="17" bestFit="1" customWidth="1"/>
    <col min="5422" max="5433" width="9.140625" style="17" customWidth="1"/>
    <col min="5434" max="5457" width="9.140625" style="17"/>
    <col min="5458" max="5458" width="2.140625" style="17" customWidth="1"/>
    <col min="5459" max="5459" width="2" style="17" customWidth="1"/>
    <col min="5460" max="5460" width="37" style="17" customWidth="1"/>
    <col min="5461" max="5461" width="10.28515625" style="17" customWidth="1"/>
    <col min="5462" max="5462" width="10.42578125" style="17" customWidth="1"/>
    <col min="5463" max="5463" width="11.28515625" style="17" customWidth="1"/>
    <col min="5464" max="5514" width="9.140625" style="17"/>
    <col min="5515" max="5515" width="2" style="17" customWidth="1"/>
    <col min="5516" max="5516" width="2.140625" style="17" customWidth="1"/>
    <col min="5517" max="5517" width="44.7109375" style="17" customWidth="1"/>
    <col min="5518" max="5547" width="9.140625" style="17"/>
    <col min="5548" max="5549" width="9.28515625" style="17" bestFit="1" customWidth="1"/>
    <col min="5550" max="5550" width="9.42578125" style="17" bestFit="1" customWidth="1"/>
    <col min="5551" max="5553" width="0" style="17" hidden="1" customWidth="1"/>
    <col min="5554" max="5554" width="2" style="17" customWidth="1"/>
    <col min="5555" max="5555" width="3.42578125" style="17" customWidth="1"/>
    <col min="5556" max="5556" width="50.7109375" style="17" customWidth="1"/>
    <col min="5557" max="5600" width="9.140625" style="17"/>
    <col min="5601" max="5601" width="36.28515625" style="17" bestFit="1" customWidth="1"/>
    <col min="5602" max="5649" width="9.140625" style="17"/>
    <col min="5650" max="5650" width="2" style="17" customWidth="1"/>
    <col min="5651" max="5651" width="38.28515625" style="17" bestFit="1" customWidth="1"/>
    <col min="5652" max="5675" width="9.140625" style="17"/>
    <col min="5676" max="5676" width="1.5703125" style="17" customWidth="1"/>
    <col min="5677" max="5677" width="40.140625" style="17" bestFit="1" customWidth="1"/>
    <col min="5678" max="5689" width="9.140625" style="17" customWidth="1"/>
    <col min="5690" max="5713" width="9.140625" style="17"/>
    <col min="5714" max="5714" width="2.140625" style="17" customWidth="1"/>
    <col min="5715" max="5715" width="2" style="17" customWidth="1"/>
    <col min="5716" max="5716" width="37" style="17" customWidth="1"/>
    <col min="5717" max="5717" width="10.28515625" style="17" customWidth="1"/>
    <col min="5718" max="5718" width="10.42578125" style="17" customWidth="1"/>
    <col min="5719" max="5719" width="11.28515625" style="17" customWidth="1"/>
    <col min="5720" max="5770" width="9.140625" style="17"/>
    <col min="5771" max="5771" width="2" style="17" customWidth="1"/>
    <col min="5772" max="5772" width="2.140625" style="17" customWidth="1"/>
    <col min="5773" max="5773" width="44.7109375" style="17" customWidth="1"/>
    <col min="5774" max="5803" width="9.140625" style="17"/>
    <col min="5804" max="5805" width="9.28515625" style="17" bestFit="1" customWidth="1"/>
    <col min="5806" max="5806" width="9.42578125" style="17" bestFit="1" customWidth="1"/>
    <col min="5807" max="5809" width="0" style="17" hidden="1" customWidth="1"/>
    <col min="5810" max="5810" width="2" style="17" customWidth="1"/>
    <col min="5811" max="5811" width="3.42578125" style="17" customWidth="1"/>
    <col min="5812" max="5812" width="50.7109375" style="17" customWidth="1"/>
    <col min="5813" max="5856" width="9.140625" style="17"/>
    <col min="5857" max="5857" width="36.28515625" style="17" bestFit="1" customWidth="1"/>
    <col min="5858" max="5905" width="9.140625" style="17"/>
    <col min="5906" max="5906" width="2" style="17" customWidth="1"/>
    <col min="5907" max="5907" width="38.28515625" style="17" bestFit="1" customWidth="1"/>
    <col min="5908" max="5931" width="9.140625" style="17"/>
    <col min="5932" max="5932" width="1.5703125" style="17" customWidth="1"/>
    <col min="5933" max="5933" width="40.140625" style="17" bestFit="1" customWidth="1"/>
    <col min="5934" max="5945" width="9.140625" style="17" customWidth="1"/>
    <col min="5946" max="5969" width="9.140625" style="17"/>
    <col min="5970" max="5970" width="2.140625" style="17" customWidth="1"/>
    <col min="5971" max="5971" width="2" style="17" customWidth="1"/>
    <col min="5972" max="5972" width="37" style="17" customWidth="1"/>
    <col min="5973" max="5973" width="10.28515625" style="17" customWidth="1"/>
    <col min="5974" max="5974" width="10.42578125" style="17" customWidth="1"/>
    <col min="5975" max="5975" width="11.28515625" style="17" customWidth="1"/>
    <col min="5976" max="6026" width="9.140625" style="17"/>
    <col min="6027" max="6027" width="2" style="17" customWidth="1"/>
    <col min="6028" max="6028" width="2.140625" style="17" customWidth="1"/>
    <col min="6029" max="6029" width="44.7109375" style="17" customWidth="1"/>
    <col min="6030" max="6059" width="9.140625" style="17"/>
    <col min="6060" max="6061" width="9.28515625" style="17" bestFit="1" customWidth="1"/>
    <col min="6062" max="6062" width="9.42578125" style="17" bestFit="1" customWidth="1"/>
    <col min="6063" max="6065" width="0" style="17" hidden="1" customWidth="1"/>
    <col min="6066" max="6066" width="2" style="17" customWidth="1"/>
    <col min="6067" max="6067" width="3.42578125" style="17" customWidth="1"/>
    <col min="6068" max="6068" width="50.7109375" style="17" customWidth="1"/>
    <col min="6069" max="6112" width="9.140625" style="17"/>
    <col min="6113" max="6113" width="36.28515625" style="17" bestFit="1" customWidth="1"/>
    <col min="6114" max="6161" width="9.140625" style="17"/>
    <col min="6162" max="6162" width="2" style="17" customWidth="1"/>
    <col min="6163" max="6163" width="38.28515625" style="17" bestFit="1" customWidth="1"/>
    <col min="6164" max="6187" width="9.140625" style="17"/>
    <col min="6188" max="6188" width="1.5703125" style="17" customWidth="1"/>
    <col min="6189" max="6189" width="40.140625" style="17" bestFit="1" customWidth="1"/>
    <col min="6190" max="6201" width="9.140625" style="17" customWidth="1"/>
    <col min="6202" max="6225" width="9.140625" style="17"/>
    <col min="6226" max="6226" width="2.140625" style="17" customWidth="1"/>
    <col min="6227" max="6227" width="2" style="17" customWidth="1"/>
    <col min="6228" max="6228" width="37" style="17" customWidth="1"/>
    <col min="6229" max="6229" width="10.28515625" style="17" customWidth="1"/>
    <col min="6230" max="6230" width="10.42578125" style="17" customWidth="1"/>
    <col min="6231" max="6231" width="11.28515625" style="17" customWidth="1"/>
    <col min="6232" max="6282" width="9.140625" style="17"/>
    <col min="6283" max="6283" width="2" style="17" customWidth="1"/>
    <col min="6284" max="6284" width="2.140625" style="17" customWidth="1"/>
    <col min="6285" max="6285" width="44.7109375" style="17" customWidth="1"/>
    <col min="6286" max="6315" width="9.140625" style="17"/>
    <col min="6316" max="6317" width="9.28515625" style="17" bestFit="1" customWidth="1"/>
    <col min="6318" max="6318" width="9.42578125" style="17" bestFit="1" customWidth="1"/>
    <col min="6319" max="6321" width="0" style="17" hidden="1" customWidth="1"/>
    <col min="6322" max="6322" width="2" style="17" customWidth="1"/>
    <col min="6323" max="6323" width="3.42578125" style="17" customWidth="1"/>
    <col min="6324" max="6324" width="50.7109375" style="17" customWidth="1"/>
    <col min="6325" max="6368" width="9.140625" style="17"/>
    <col min="6369" max="6369" width="36.28515625" style="17" bestFit="1" customWidth="1"/>
    <col min="6370" max="6417" width="9.140625" style="17"/>
    <col min="6418" max="6418" width="2" style="17" customWidth="1"/>
    <col min="6419" max="6419" width="38.28515625" style="17" bestFit="1" customWidth="1"/>
    <col min="6420" max="6443" width="9.140625" style="17"/>
    <col min="6444" max="6444" width="1.5703125" style="17" customWidth="1"/>
    <col min="6445" max="6445" width="40.140625" style="17" bestFit="1" customWidth="1"/>
    <col min="6446" max="6457" width="9.140625" style="17" customWidth="1"/>
    <col min="6458" max="6481" width="9.140625" style="17"/>
    <col min="6482" max="6482" width="2.140625" style="17" customWidth="1"/>
    <col min="6483" max="6483" width="2" style="17" customWidth="1"/>
    <col min="6484" max="6484" width="37" style="17" customWidth="1"/>
    <col min="6485" max="6485" width="10.28515625" style="17" customWidth="1"/>
    <col min="6486" max="6486" width="10.42578125" style="17" customWidth="1"/>
    <col min="6487" max="6487" width="11.28515625" style="17" customWidth="1"/>
    <col min="6488" max="6538" width="9.140625" style="17"/>
    <col min="6539" max="6539" width="2" style="17" customWidth="1"/>
    <col min="6540" max="6540" width="2.140625" style="17" customWidth="1"/>
    <col min="6541" max="6541" width="44.7109375" style="17" customWidth="1"/>
    <col min="6542" max="6571" width="9.140625" style="17"/>
    <col min="6572" max="6573" width="9.28515625" style="17" bestFit="1" customWidth="1"/>
    <col min="6574" max="6574" width="9.42578125" style="17" bestFit="1" customWidth="1"/>
    <col min="6575" max="6577" width="0" style="17" hidden="1" customWidth="1"/>
    <col min="6578" max="6578" width="2" style="17" customWidth="1"/>
    <col min="6579" max="6579" width="3.42578125" style="17" customWidth="1"/>
    <col min="6580" max="6580" width="50.7109375" style="17" customWidth="1"/>
    <col min="6581" max="6624" width="9.140625" style="17"/>
    <col min="6625" max="6625" width="36.28515625" style="17" bestFit="1" customWidth="1"/>
    <col min="6626" max="6673" width="9.140625" style="17"/>
    <col min="6674" max="6674" width="2" style="17" customWidth="1"/>
    <col min="6675" max="6675" width="38.28515625" style="17" bestFit="1" customWidth="1"/>
    <col min="6676" max="6699" width="9.140625" style="17"/>
    <col min="6700" max="6700" width="1.5703125" style="17" customWidth="1"/>
    <col min="6701" max="6701" width="40.140625" style="17" bestFit="1" customWidth="1"/>
    <col min="6702" max="6713" width="9.140625" style="17" customWidth="1"/>
    <col min="6714" max="6737" width="9.140625" style="17"/>
    <col min="6738" max="6738" width="2.140625" style="17" customWidth="1"/>
    <col min="6739" max="6739" width="2" style="17" customWidth="1"/>
    <col min="6740" max="6740" width="37" style="17" customWidth="1"/>
    <col min="6741" max="6741" width="10.28515625" style="17" customWidth="1"/>
    <col min="6742" max="6742" width="10.42578125" style="17" customWidth="1"/>
    <col min="6743" max="6743" width="11.28515625" style="17" customWidth="1"/>
    <col min="6744" max="6794" width="9.140625" style="17"/>
    <col min="6795" max="6795" width="2" style="17" customWidth="1"/>
    <col min="6796" max="6796" width="2.140625" style="17" customWidth="1"/>
    <col min="6797" max="6797" width="44.7109375" style="17" customWidth="1"/>
    <col min="6798" max="6827" width="9.140625" style="17"/>
    <col min="6828" max="6829" width="9.28515625" style="17" bestFit="1" customWidth="1"/>
    <col min="6830" max="6830" width="9.42578125" style="17" bestFit="1" customWidth="1"/>
    <col min="6831" max="6833" width="0" style="17" hidden="1" customWidth="1"/>
    <col min="6834" max="6834" width="2" style="17" customWidth="1"/>
    <col min="6835" max="6835" width="3.42578125" style="17" customWidth="1"/>
    <col min="6836" max="6836" width="50.7109375" style="17" customWidth="1"/>
    <col min="6837" max="6880" width="9.140625" style="17"/>
    <col min="6881" max="6881" width="36.28515625" style="17" bestFit="1" customWidth="1"/>
    <col min="6882" max="6929" width="9.140625" style="17"/>
    <col min="6930" max="6930" width="2" style="17" customWidth="1"/>
    <col min="6931" max="6931" width="38.28515625" style="17" bestFit="1" customWidth="1"/>
    <col min="6932" max="6955" width="9.140625" style="17"/>
    <col min="6956" max="6956" width="1.5703125" style="17" customWidth="1"/>
    <col min="6957" max="6957" width="40.140625" style="17" bestFit="1" customWidth="1"/>
    <col min="6958" max="6969" width="9.140625" style="17" customWidth="1"/>
    <col min="6970" max="6993" width="9.140625" style="17"/>
    <col min="6994" max="6994" width="2.140625" style="17" customWidth="1"/>
    <col min="6995" max="6995" width="2" style="17" customWidth="1"/>
    <col min="6996" max="6996" width="37" style="17" customWidth="1"/>
    <col min="6997" max="6997" width="10.28515625" style="17" customWidth="1"/>
    <col min="6998" max="6998" width="10.42578125" style="17" customWidth="1"/>
    <col min="6999" max="6999" width="11.28515625" style="17" customWidth="1"/>
    <col min="7000" max="7050" width="9.140625" style="17"/>
    <col min="7051" max="7051" width="2" style="17" customWidth="1"/>
    <col min="7052" max="7052" width="2.140625" style="17" customWidth="1"/>
    <col min="7053" max="7053" width="44.7109375" style="17" customWidth="1"/>
    <col min="7054" max="7083" width="9.140625" style="17"/>
    <col min="7084" max="7085" width="9.28515625" style="17" bestFit="1" customWidth="1"/>
    <col min="7086" max="7086" width="9.42578125" style="17" bestFit="1" customWidth="1"/>
    <col min="7087" max="7089" width="0" style="17" hidden="1" customWidth="1"/>
    <col min="7090" max="7090" width="2" style="17" customWidth="1"/>
    <col min="7091" max="7091" width="3.42578125" style="17" customWidth="1"/>
    <col min="7092" max="7092" width="50.7109375" style="17" customWidth="1"/>
    <col min="7093" max="7136" width="9.140625" style="17"/>
    <col min="7137" max="7137" width="36.28515625" style="17" bestFit="1" customWidth="1"/>
    <col min="7138" max="7185" width="9.140625" style="17"/>
    <col min="7186" max="7186" width="2" style="17" customWidth="1"/>
    <col min="7187" max="7187" width="38.28515625" style="17" bestFit="1" customWidth="1"/>
    <col min="7188" max="7211" width="9.140625" style="17"/>
    <col min="7212" max="7212" width="1.5703125" style="17" customWidth="1"/>
    <col min="7213" max="7213" width="40.140625" style="17" bestFit="1" customWidth="1"/>
    <col min="7214" max="7225" width="9.140625" style="17" customWidth="1"/>
    <col min="7226" max="7249" width="9.140625" style="17"/>
    <col min="7250" max="7250" width="2.140625" style="17" customWidth="1"/>
    <col min="7251" max="7251" width="2" style="17" customWidth="1"/>
    <col min="7252" max="7252" width="37" style="17" customWidth="1"/>
    <col min="7253" max="7253" width="10.28515625" style="17" customWidth="1"/>
    <col min="7254" max="7254" width="10.42578125" style="17" customWidth="1"/>
    <col min="7255" max="7255" width="11.28515625" style="17" customWidth="1"/>
    <col min="7256" max="7306" width="9.140625" style="17"/>
    <col min="7307" max="7307" width="2" style="17" customWidth="1"/>
    <col min="7308" max="7308" width="2.140625" style="17" customWidth="1"/>
    <col min="7309" max="7309" width="44.7109375" style="17" customWidth="1"/>
    <col min="7310" max="7339" width="9.140625" style="17"/>
    <col min="7340" max="7341" width="9.28515625" style="17" bestFit="1" customWidth="1"/>
    <col min="7342" max="7342" width="9.42578125" style="17" bestFit="1" customWidth="1"/>
    <col min="7343" max="7345" width="0" style="17" hidden="1" customWidth="1"/>
    <col min="7346" max="7346" width="2" style="17" customWidth="1"/>
    <col min="7347" max="7347" width="3.42578125" style="17" customWidth="1"/>
    <col min="7348" max="7348" width="50.7109375" style="17" customWidth="1"/>
    <col min="7349" max="7392" width="9.140625" style="17"/>
    <col min="7393" max="7393" width="36.28515625" style="17" bestFit="1" customWidth="1"/>
    <col min="7394" max="7441" width="9.140625" style="17"/>
    <col min="7442" max="7442" width="2" style="17" customWidth="1"/>
    <col min="7443" max="7443" width="38.28515625" style="17" bestFit="1" customWidth="1"/>
    <col min="7444" max="7467" width="9.140625" style="17"/>
    <col min="7468" max="7468" width="1.5703125" style="17" customWidth="1"/>
    <col min="7469" max="7469" width="40.140625" style="17" bestFit="1" customWidth="1"/>
    <col min="7470" max="7481" width="9.140625" style="17" customWidth="1"/>
    <col min="7482" max="7505" width="9.140625" style="17"/>
    <col min="7506" max="7506" width="2.140625" style="17" customWidth="1"/>
    <col min="7507" max="7507" width="2" style="17" customWidth="1"/>
    <col min="7508" max="7508" width="37" style="17" customWidth="1"/>
    <col min="7509" max="7509" width="10.28515625" style="17" customWidth="1"/>
    <col min="7510" max="7510" width="10.42578125" style="17" customWidth="1"/>
    <col min="7511" max="7511" width="11.28515625" style="17" customWidth="1"/>
    <col min="7512" max="7562" width="9.140625" style="17"/>
    <col min="7563" max="7563" width="2" style="17" customWidth="1"/>
    <col min="7564" max="7564" width="2.140625" style="17" customWidth="1"/>
    <col min="7565" max="7565" width="44.7109375" style="17" customWidth="1"/>
    <col min="7566" max="7595" width="9.140625" style="17"/>
    <col min="7596" max="7597" width="9.28515625" style="17" bestFit="1" customWidth="1"/>
    <col min="7598" max="7598" width="9.42578125" style="17" bestFit="1" customWidth="1"/>
    <col min="7599" max="7601" width="0" style="17" hidden="1" customWidth="1"/>
    <col min="7602" max="7602" width="2" style="17" customWidth="1"/>
    <col min="7603" max="7603" width="3.42578125" style="17" customWidth="1"/>
    <col min="7604" max="7604" width="50.7109375" style="17" customWidth="1"/>
    <col min="7605" max="7648" width="9.140625" style="17"/>
    <col min="7649" max="7649" width="36.28515625" style="17" bestFit="1" customWidth="1"/>
    <col min="7650" max="7697" width="9.140625" style="17"/>
    <col min="7698" max="7698" width="2" style="17" customWidth="1"/>
    <col min="7699" max="7699" width="38.28515625" style="17" bestFit="1" customWidth="1"/>
    <col min="7700" max="7723" width="9.140625" style="17"/>
    <col min="7724" max="7724" width="1.5703125" style="17" customWidth="1"/>
    <col min="7725" max="7725" width="40.140625" style="17" bestFit="1" customWidth="1"/>
    <col min="7726" max="7737" width="9.140625" style="17" customWidth="1"/>
    <col min="7738" max="7761" width="9.140625" style="17"/>
    <col min="7762" max="7762" width="2.140625" style="17" customWidth="1"/>
    <col min="7763" max="7763" width="2" style="17" customWidth="1"/>
    <col min="7764" max="7764" width="37" style="17" customWidth="1"/>
    <col min="7765" max="7765" width="10.28515625" style="17" customWidth="1"/>
    <col min="7766" max="7766" width="10.42578125" style="17" customWidth="1"/>
    <col min="7767" max="7767" width="11.28515625" style="17" customWidth="1"/>
    <col min="7768" max="7818" width="9.140625" style="17"/>
    <col min="7819" max="7819" width="2" style="17" customWidth="1"/>
    <col min="7820" max="7820" width="2.140625" style="17" customWidth="1"/>
    <col min="7821" max="7821" width="44.7109375" style="17" customWidth="1"/>
    <col min="7822" max="7851" width="9.140625" style="17"/>
    <col min="7852" max="7853" width="9.28515625" style="17" bestFit="1" customWidth="1"/>
    <col min="7854" max="7854" width="9.42578125" style="17" bestFit="1" customWidth="1"/>
    <col min="7855" max="7857" width="0" style="17" hidden="1" customWidth="1"/>
    <col min="7858" max="7858" width="2" style="17" customWidth="1"/>
    <col min="7859" max="7859" width="3.42578125" style="17" customWidth="1"/>
    <col min="7860" max="7860" width="50.7109375" style="17" customWidth="1"/>
    <col min="7861" max="7904" width="9.140625" style="17"/>
    <col min="7905" max="7905" width="36.28515625" style="17" bestFit="1" customWidth="1"/>
    <col min="7906" max="7953" width="9.140625" style="17"/>
    <col min="7954" max="7954" width="2" style="17" customWidth="1"/>
    <col min="7955" max="7955" width="38.28515625" style="17" bestFit="1" customWidth="1"/>
    <col min="7956" max="7979" width="9.140625" style="17"/>
    <col min="7980" max="7980" width="1.5703125" style="17" customWidth="1"/>
    <col min="7981" max="7981" width="40.140625" style="17" bestFit="1" customWidth="1"/>
    <col min="7982" max="7993" width="9.140625" style="17" customWidth="1"/>
    <col min="7994" max="8017" width="9.140625" style="17"/>
    <col min="8018" max="8018" width="2.140625" style="17" customWidth="1"/>
    <col min="8019" max="8019" width="2" style="17" customWidth="1"/>
    <col min="8020" max="8020" width="37" style="17" customWidth="1"/>
    <col min="8021" max="8021" width="10.28515625" style="17" customWidth="1"/>
    <col min="8022" max="8022" width="10.42578125" style="17" customWidth="1"/>
    <col min="8023" max="8023" width="11.28515625" style="17" customWidth="1"/>
    <col min="8024" max="8074" width="9.140625" style="17"/>
    <col min="8075" max="8075" width="2" style="17" customWidth="1"/>
    <col min="8076" max="8076" width="2.140625" style="17" customWidth="1"/>
    <col min="8077" max="8077" width="44.7109375" style="17" customWidth="1"/>
    <col min="8078" max="8107" width="9.140625" style="17"/>
    <col min="8108" max="8109" width="9.28515625" style="17" bestFit="1" customWidth="1"/>
    <col min="8110" max="8110" width="9.42578125" style="17" bestFit="1" customWidth="1"/>
    <col min="8111" max="8113" width="0" style="17" hidden="1" customWidth="1"/>
    <col min="8114" max="8114" width="2" style="17" customWidth="1"/>
    <col min="8115" max="8115" width="3.42578125" style="17" customWidth="1"/>
    <col min="8116" max="8116" width="50.7109375" style="17" customWidth="1"/>
    <col min="8117" max="8160" width="9.140625" style="17"/>
    <col min="8161" max="8161" width="36.28515625" style="17" bestFit="1" customWidth="1"/>
    <col min="8162" max="8209" width="9.140625" style="17"/>
    <col min="8210" max="8210" width="2" style="17" customWidth="1"/>
    <col min="8211" max="8211" width="38.28515625" style="17" bestFit="1" customWidth="1"/>
    <col min="8212" max="8235" width="9.140625" style="17"/>
    <col min="8236" max="8236" width="1.5703125" style="17" customWidth="1"/>
    <col min="8237" max="8237" width="40.140625" style="17" bestFit="1" customWidth="1"/>
    <col min="8238" max="8249" width="9.140625" style="17" customWidth="1"/>
    <col min="8250" max="8273" width="9.140625" style="17"/>
    <col min="8274" max="8274" width="2.140625" style="17" customWidth="1"/>
    <col min="8275" max="8275" width="2" style="17" customWidth="1"/>
    <col min="8276" max="8276" width="37" style="17" customWidth="1"/>
    <col min="8277" max="8277" width="10.28515625" style="17" customWidth="1"/>
    <col min="8278" max="8278" width="10.42578125" style="17" customWidth="1"/>
    <col min="8279" max="8279" width="11.28515625" style="17" customWidth="1"/>
    <col min="8280" max="8330" width="9.140625" style="17"/>
    <col min="8331" max="8331" width="2" style="17" customWidth="1"/>
    <col min="8332" max="8332" width="2.140625" style="17" customWidth="1"/>
    <col min="8333" max="8333" width="44.7109375" style="17" customWidth="1"/>
    <col min="8334" max="8363" width="9.140625" style="17"/>
    <col min="8364" max="8365" width="9.28515625" style="17" bestFit="1" customWidth="1"/>
    <col min="8366" max="8366" width="9.42578125" style="17" bestFit="1" customWidth="1"/>
    <col min="8367" max="8369" width="0" style="17" hidden="1" customWidth="1"/>
    <col min="8370" max="8370" width="2" style="17" customWidth="1"/>
    <col min="8371" max="8371" width="3.42578125" style="17" customWidth="1"/>
    <col min="8372" max="8372" width="50.7109375" style="17" customWidth="1"/>
    <col min="8373" max="8416" width="9.140625" style="17"/>
    <col min="8417" max="8417" width="36.28515625" style="17" bestFit="1" customWidth="1"/>
    <col min="8418" max="8465" width="9.140625" style="17"/>
    <col min="8466" max="8466" width="2" style="17" customWidth="1"/>
    <col min="8467" max="8467" width="38.28515625" style="17" bestFit="1" customWidth="1"/>
    <col min="8468" max="8491" width="9.140625" style="17"/>
    <col min="8492" max="8492" width="1.5703125" style="17" customWidth="1"/>
    <col min="8493" max="8493" width="40.140625" style="17" bestFit="1" customWidth="1"/>
    <col min="8494" max="8505" width="9.140625" style="17" customWidth="1"/>
    <col min="8506" max="8529" width="9.140625" style="17"/>
    <col min="8530" max="8530" width="2.140625" style="17" customWidth="1"/>
    <col min="8531" max="8531" width="2" style="17" customWidth="1"/>
    <col min="8532" max="8532" width="37" style="17" customWidth="1"/>
    <col min="8533" max="8533" width="10.28515625" style="17" customWidth="1"/>
    <col min="8534" max="8534" width="10.42578125" style="17" customWidth="1"/>
    <col min="8535" max="8535" width="11.28515625" style="17" customWidth="1"/>
    <col min="8536" max="8586" width="9.140625" style="17"/>
    <col min="8587" max="8587" width="2" style="17" customWidth="1"/>
    <col min="8588" max="8588" width="2.140625" style="17" customWidth="1"/>
    <col min="8589" max="8589" width="44.7109375" style="17" customWidth="1"/>
    <col min="8590" max="8619" width="9.140625" style="17"/>
    <col min="8620" max="8621" width="9.28515625" style="17" bestFit="1" customWidth="1"/>
    <col min="8622" max="8622" width="9.42578125" style="17" bestFit="1" customWidth="1"/>
    <col min="8623" max="8625" width="0" style="17" hidden="1" customWidth="1"/>
    <col min="8626" max="8626" width="2" style="17" customWidth="1"/>
    <col min="8627" max="8627" width="3.42578125" style="17" customWidth="1"/>
    <col min="8628" max="8628" width="50.7109375" style="17" customWidth="1"/>
    <col min="8629" max="8672" width="9.140625" style="17"/>
    <col min="8673" max="8673" width="36.28515625" style="17" bestFit="1" customWidth="1"/>
    <col min="8674" max="8721" width="9.140625" style="17"/>
    <col min="8722" max="8722" width="2" style="17" customWidth="1"/>
    <col min="8723" max="8723" width="38.28515625" style="17" bestFit="1" customWidth="1"/>
    <col min="8724" max="8747" width="9.140625" style="17"/>
    <col min="8748" max="8748" width="1.5703125" style="17" customWidth="1"/>
    <col min="8749" max="8749" width="40.140625" style="17" bestFit="1" customWidth="1"/>
    <col min="8750" max="8761" width="9.140625" style="17" customWidth="1"/>
    <col min="8762" max="8785" width="9.140625" style="17"/>
    <col min="8786" max="8786" width="2.140625" style="17" customWidth="1"/>
    <col min="8787" max="8787" width="2" style="17" customWidth="1"/>
    <col min="8788" max="8788" width="37" style="17" customWidth="1"/>
    <col min="8789" max="8789" width="10.28515625" style="17" customWidth="1"/>
    <col min="8790" max="8790" width="10.42578125" style="17" customWidth="1"/>
    <col min="8791" max="8791" width="11.28515625" style="17" customWidth="1"/>
    <col min="8792" max="8842" width="9.140625" style="17"/>
    <col min="8843" max="8843" width="2" style="17" customWidth="1"/>
    <col min="8844" max="8844" width="2.140625" style="17" customWidth="1"/>
    <col min="8845" max="8845" width="44.7109375" style="17" customWidth="1"/>
    <col min="8846" max="8875" width="9.140625" style="17"/>
    <col min="8876" max="8877" width="9.28515625" style="17" bestFit="1" customWidth="1"/>
    <col min="8878" max="8878" width="9.42578125" style="17" bestFit="1" customWidth="1"/>
    <col min="8879" max="8881" width="0" style="17" hidden="1" customWidth="1"/>
    <col min="8882" max="8882" width="2" style="17" customWidth="1"/>
    <col min="8883" max="8883" width="3.42578125" style="17" customWidth="1"/>
    <col min="8884" max="8884" width="50.7109375" style="17" customWidth="1"/>
    <col min="8885" max="8928" width="9.140625" style="17"/>
    <col min="8929" max="8929" width="36.28515625" style="17" bestFit="1" customWidth="1"/>
    <col min="8930" max="8977" width="9.140625" style="17"/>
    <col min="8978" max="8978" width="2" style="17" customWidth="1"/>
    <col min="8979" max="8979" width="38.28515625" style="17" bestFit="1" customWidth="1"/>
    <col min="8980" max="9003" width="9.140625" style="17"/>
    <col min="9004" max="9004" width="1.5703125" style="17" customWidth="1"/>
    <col min="9005" max="9005" width="40.140625" style="17" bestFit="1" customWidth="1"/>
    <col min="9006" max="9017" width="9.140625" style="17" customWidth="1"/>
    <col min="9018" max="9041" width="9.140625" style="17"/>
    <col min="9042" max="9042" width="2.140625" style="17" customWidth="1"/>
    <col min="9043" max="9043" width="2" style="17" customWidth="1"/>
    <col min="9044" max="9044" width="37" style="17" customWidth="1"/>
    <col min="9045" max="9045" width="10.28515625" style="17" customWidth="1"/>
    <col min="9046" max="9046" width="10.42578125" style="17" customWidth="1"/>
    <col min="9047" max="9047" width="11.28515625" style="17" customWidth="1"/>
    <col min="9048" max="9098" width="9.140625" style="17"/>
    <col min="9099" max="9099" width="2" style="17" customWidth="1"/>
    <col min="9100" max="9100" width="2.140625" style="17" customWidth="1"/>
    <col min="9101" max="9101" width="44.7109375" style="17" customWidth="1"/>
    <col min="9102" max="9131" width="9.140625" style="17"/>
    <col min="9132" max="9133" width="9.28515625" style="17" bestFit="1" customWidth="1"/>
    <col min="9134" max="9134" width="9.42578125" style="17" bestFit="1" customWidth="1"/>
    <col min="9135" max="9137" width="0" style="17" hidden="1" customWidth="1"/>
    <col min="9138" max="9138" width="2" style="17" customWidth="1"/>
    <col min="9139" max="9139" width="3.42578125" style="17" customWidth="1"/>
    <col min="9140" max="9140" width="50.7109375" style="17" customWidth="1"/>
    <col min="9141" max="9184" width="9.140625" style="17"/>
    <col min="9185" max="9185" width="36.28515625" style="17" bestFit="1" customWidth="1"/>
    <col min="9186" max="9233" width="9.140625" style="17"/>
    <col min="9234" max="9234" width="2" style="17" customWidth="1"/>
    <col min="9235" max="9235" width="38.28515625" style="17" bestFit="1" customWidth="1"/>
    <col min="9236" max="9259" width="9.140625" style="17"/>
    <col min="9260" max="9260" width="1.5703125" style="17" customWidth="1"/>
    <col min="9261" max="9261" width="40.140625" style="17" bestFit="1" customWidth="1"/>
    <col min="9262" max="9273" width="9.140625" style="17" customWidth="1"/>
    <col min="9274" max="9297" width="9.140625" style="17"/>
    <col min="9298" max="9298" width="2.140625" style="17" customWidth="1"/>
    <col min="9299" max="9299" width="2" style="17" customWidth="1"/>
    <col min="9300" max="9300" width="37" style="17" customWidth="1"/>
    <col min="9301" max="9301" width="10.28515625" style="17" customWidth="1"/>
    <col min="9302" max="9302" width="10.42578125" style="17" customWidth="1"/>
    <col min="9303" max="9303" width="11.28515625" style="17" customWidth="1"/>
    <col min="9304" max="9354" width="9.140625" style="17"/>
    <col min="9355" max="9355" width="2" style="17" customWidth="1"/>
    <col min="9356" max="9356" width="2.140625" style="17" customWidth="1"/>
    <col min="9357" max="9357" width="44.7109375" style="17" customWidth="1"/>
    <col min="9358" max="9387" width="9.140625" style="17"/>
    <col min="9388" max="9389" width="9.28515625" style="17" bestFit="1" customWidth="1"/>
    <col min="9390" max="9390" width="9.42578125" style="17" bestFit="1" customWidth="1"/>
    <col min="9391" max="9393" width="0" style="17" hidden="1" customWidth="1"/>
    <col min="9394" max="9394" width="2" style="17" customWidth="1"/>
    <col min="9395" max="9395" width="3.42578125" style="17" customWidth="1"/>
    <col min="9396" max="9396" width="50.7109375" style="17" customWidth="1"/>
    <col min="9397" max="9440" width="9.140625" style="17"/>
    <col min="9441" max="9441" width="36.28515625" style="17" bestFit="1" customWidth="1"/>
    <col min="9442" max="9489" width="9.140625" style="17"/>
    <col min="9490" max="9490" width="2" style="17" customWidth="1"/>
    <col min="9491" max="9491" width="38.28515625" style="17" bestFit="1" customWidth="1"/>
    <col min="9492" max="9515" width="9.140625" style="17"/>
    <col min="9516" max="9516" width="1.5703125" style="17" customWidth="1"/>
    <col min="9517" max="9517" width="40.140625" style="17" bestFit="1" customWidth="1"/>
    <col min="9518" max="9529" width="9.140625" style="17" customWidth="1"/>
    <col min="9530" max="9553" width="9.140625" style="17"/>
    <col min="9554" max="9554" width="2.140625" style="17" customWidth="1"/>
    <col min="9555" max="9555" width="2" style="17" customWidth="1"/>
    <col min="9556" max="9556" width="37" style="17" customWidth="1"/>
    <col min="9557" max="9557" width="10.28515625" style="17" customWidth="1"/>
    <col min="9558" max="9558" width="10.42578125" style="17" customWidth="1"/>
    <col min="9559" max="9559" width="11.28515625" style="17" customWidth="1"/>
    <col min="9560" max="9610" width="9.140625" style="17"/>
    <col min="9611" max="9611" width="2" style="17" customWidth="1"/>
    <col min="9612" max="9612" width="2.140625" style="17" customWidth="1"/>
    <col min="9613" max="9613" width="44.7109375" style="17" customWidth="1"/>
    <col min="9614" max="9643" width="9.140625" style="17"/>
    <col min="9644" max="9645" width="9.28515625" style="17" bestFit="1" customWidth="1"/>
    <col min="9646" max="9646" width="9.42578125" style="17" bestFit="1" customWidth="1"/>
    <col min="9647" max="9649" width="0" style="17" hidden="1" customWidth="1"/>
    <col min="9650" max="9650" width="2" style="17" customWidth="1"/>
    <col min="9651" max="9651" width="3.42578125" style="17" customWidth="1"/>
    <col min="9652" max="9652" width="50.7109375" style="17" customWidth="1"/>
    <col min="9653" max="9696" width="9.140625" style="17"/>
    <col min="9697" max="9697" width="36.28515625" style="17" bestFit="1" customWidth="1"/>
    <col min="9698" max="9745" width="9.140625" style="17"/>
    <col min="9746" max="9746" width="2" style="17" customWidth="1"/>
    <col min="9747" max="9747" width="38.28515625" style="17" bestFit="1" customWidth="1"/>
    <col min="9748" max="9771" width="9.140625" style="17"/>
    <col min="9772" max="9772" width="1.5703125" style="17" customWidth="1"/>
    <col min="9773" max="9773" width="40.140625" style="17" bestFit="1" customWidth="1"/>
    <col min="9774" max="9785" width="9.140625" style="17" customWidth="1"/>
    <col min="9786" max="9809" width="9.140625" style="17"/>
    <col min="9810" max="9810" width="2.140625" style="17" customWidth="1"/>
    <col min="9811" max="9811" width="2" style="17" customWidth="1"/>
    <col min="9812" max="9812" width="37" style="17" customWidth="1"/>
    <col min="9813" max="9813" width="10.28515625" style="17" customWidth="1"/>
    <col min="9814" max="9814" width="10.42578125" style="17" customWidth="1"/>
    <col min="9815" max="9815" width="11.28515625" style="17" customWidth="1"/>
    <col min="9816" max="9866" width="9.140625" style="17"/>
    <col min="9867" max="9867" width="2" style="17" customWidth="1"/>
    <col min="9868" max="9868" width="2.140625" style="17" customWidth="1"/>
    <col min="9869" max="9869" width="44.7109375" style="17" customWidth="1"/>
    <col min="9870" max="9899" width="9.140625" style="17"/>
    <col min="9900" max="9901" width="9.28515625" style="17" bestFit="1" customWidth="1"/>
    <col min="9902" max="9902" width="9.42578125" style="17" bestFit="1" customWidth="1"/>
    <col min="9903" max="9905" width="0" style="17" hidden="1" customWidth="1"/>
    <col min="9906" max="9906" width="2" style="17" customWidth="1"/>
    <col min="9907" max="9907" width="3.42578125" style="17" customWidth="1"/>
    <col min="9908" max="9908" width="50.7109375" style="17" customWidth="1"/>
    <col min="9909" max="9952" width="9.140625" style="17"/>
    <col min="9953" max="9953" width="36.28515625" style="17" bestFit="1" customWidth="1"/>
    <col min="9954" max="10001" width="9.140625" style="17"/>
    <col min="10002" max="10002" width="2" style="17" customWidth="1"/>
    <col min="10003" max="10003" width="38.28515625" style="17" bestFit="1" customWidth="1"/>
    <col min="10004" max="10027" width="9.140625" style="17"/>
    <col min="10028" max="10028" width="1.5703125" style="17" customWidth="1"/>
    <col min="10029" max="10029" width="40.140625" style="17" bestFit="1" customWidth="1"/>
    <col min="10030" max="10041" width="9.140625" style="17" customWidth="1"/>
    <col min="10042" max="10065" width="9.140625" style="17"/>
    <col min="10066" max="10066" width="2.140625" style="17" customWidth="1"/>
    <col min="10067" max="10067" width="2" style="17" customWidth="1"/>
    <col min="10068" max="10068" width="37" style="17" customWidth="1"/>
    <col min="10069" max="10069" width="10.28515625" style="17" customWidth="1"/>
    <col min="10070" max="10070" width="10.42578125" style="17" customWidth="1"/>
    <col min="10071" max="10071" width="11.28515625" style="17" customWidth="1"/>
    <col min="10072" max="10122" width="9.140625" style="17"/>
    <col min="10123" max="10123" width="2" style="17" customWidth="1"/>
    <col min="10124" max="10124" width="2.140625" style="17" customWidth="1"/>
    <col min="10125" max="10125" width="44.7109375" style="17" customWidth="1"/>
    <col min="10126" max="10155" width="9.140625" style="17"/>
    <col min="10156" max="10157" width="9.28515625" style="17" bestFit="1" customWidth="1"/>
    <col min="10158" max="10158" width="9.42578125" style="17" bestFit="1" customWidth="1"/>
    <col min="10159" max="10161" width="0" style="17" hidden="1" customWidth="1"/>
    <col min="10162" max="10162" width="2" style="17" customWidth="1"/>
    <col min="10163" max="10163" width="3.42578125" style="17" customWidth="1"/>
    <col min="10164" max="10164" width="50.7109375" style="17" customWidth="1"/>
    <col min="10165" max="10208" width="9.140625" style="17"/>
    <col min="10209" max="10209" width="36.28515625" style="17" bestFit="1" customWidth="1"/>
    <col min="10210" max="10257" width="9.140625" style="17"/>
    <col min="10258" max="10258" width="2" style="17" customWidth="1"/>
    <col min="10259" max="10259" width="38.28515625" style="17" bestFit="1" customWidth="1"/>
    <col min="10260" max="10283" width="9.140625" style="17"/>
    <col min="10284" max="10284" width="1.5703125" style="17" customWidth="1"/>
    <col min="10285" max="10285" width="40.140625" style="17" bestFit="1" customWidth="1"/>
    <col min="10286" max="10297" width="9.140625" style="17" customWidth="1"/>
    <col min="10298" max="10321" width="9.140625" style="17"/>
    <col min="10322" max="10322" width="2.140625" style="17" customWidth="1"/>
    <col min="10323" max="10323" width="2" style="17" customWidth="1"/>
    <col min="10324" max="10324" width="37" style="17" customWidth="1"/>
    <col min="10325" max="10325" width="10.28515625" style="17" customWidth="1"/>
    <col min="10326" max="10326" width="10.42578125" style="17" customWidth="1"/>
    <col min="10327" max="10327" width="11.28515625" style="17" customWidth="1"/>
    <col min="10328" max="10378" width="9.140625" style="17"/>
    <col min="10379" max="10379" width="2" style="17" customWidth="1"/>
    <col min="10380" max="10380" width="2.140625" style="17" customWidth="1"/>
    <col min="10381" max="10381" width="44.7109375" style="17" customWidth="1"/>
    <col min="10382" max="10411" width="9.140625" style="17"/>
    <col min="10412" max="10413" width="9.28515625" style="17" bestFit="1" customWidth="1"/>
    <col min="10414" max="10414" width="9.42578125" style="17" bestFit="1" customWidth="1"/>
    <col min="10415" max="10417" width="0" style="17" hidden="1" customWidth="1"/>
    <col min="10418" max="10418" width="2" style="17" customWidth="1"/>
    <col min="10419" max="10419" width="3.42578125" style="17" customWidth="1"/>
    <col min="10420" max="10420" width="50.7109375" style="17" customWidth="1"/>
    <col min="10421" max="10464" width="9.140625" style="17"/>
    <col min="10465" max="10465" width="36.28515625" style="17" bestFit="1" customWidth="1"/>
    <col min="10466" max="10513" width="9.140625" style="17"/>
    <col min="10514" max="10514" width="2" style="17" customWidth="1"/>
    <col min="10515" max="10515" width="38.28515625" style="17" bestFit="1" customWidth="1"/>
    <col min="10516" max="10539" width="9.140625" style="17"/>
    <col min="10540" max="10540" width="1.5703125" style="17" customWidth="1"/>
    <col min="10541" max="10541" width="40.140625" style="17" bestFit="1" customWidth="1"/>
    <col min="10542" max="10553" width="9.140625" style="17" customWidth="1"/>
    <col min="10554" max="10577" width="9.140625" style="17"/>
    <col min="10578" max="10578" width="2.140625" style="17" customWidth="1"/>
    <col min="10579" max="10579" width="2" style="17" customWidth="1"/>
    <col min="10580" max="10580" width="37" style="17" customWidth="1"/>
    <col min="10581" max="10581" width="10.28515625" style="17" customWidth="1"/>
    <col min="10582" max="10582" width="10.42578125" style="17" customWidth="1"/>
    <col min="10583" max="10583" width="11.28515625" style="17" customWidth="1"/>
    <col min="10584" max="10634" width="9.140625" style="17"/>
    <col min="10635" max="10635" width="2" style="17" customWidth="1"/>
    <col min="10636" max="10636" width="2.140625" style="17" customWidth="1"/>
    <col min="10637" max="10637" width="44.7109375" style="17" customWidth="1"/>
    <col min="10638" max="10667" width="9.140625" style="17"/>
    <col min="10668" max="10669" width="9.28515625" style="17" bestFit="1" customWidth="1"/>
    <col min="10670" max="10670" width="9.42578125" style="17" bestFit="1" customWidth="1"/>
    <col min="10671" max="10673" width="0" style="17" hidden="1" customWidth="1"/>
    <col min="10674" max="10674" width="2" style="17" customWidth="1"/>
    <col min="10675" max="10675" width="3.42578125" style="17" customWidth="1"/>
    <col min="10676" max="10676" width="50.7109375" style="17" customWidth="1"/>
    <col min="10677" max="10720" width="9.140625" style="17"/>
    <col min="10721" max="10721" width="36.28515625" style="17" bestFit="1" customWidth="1"/>
    <col min="10722" max="10769" width="9.140625" style="17"/>
    <col min="10770" max="10770" width="2" style="17" customWidth="1"/>
    <col min="10771" max="10771" width="38.28515625" style="17" bestFit="1" customWidth="1"/>
    <col min="10772" max="10795" width="9.140625" style="17"/>
    <col min="10796" max="10796" width="1.5703125" style="17" customWidth="1"/>
    <col min="10797" max="10797" width="40.140625" style="17" bestFit="1" customWidth="1"/>
    <col min="10798" max="10809" width="9.140625" style="17" customWidth="1"/>
    <col min="10810" max="10833" width="9.140625" style="17"/>
    <col min="10834" max="10834" width="2.140625" style="17" customWidth="1"/>
    <col min="10835" max="10835" width="2" style="17" customWidth="1"/>
    <col min="10836" max="10836" width="37" style="17" customWidth="1"/>
    <col min="10837" max="10837" width="10.28515625" style="17" customWidth="1"/>
    <col min="10838" max="10838" width="10.42578125" style="17" customWidth="1"/>
    <col min="10839" max="10839" width="11.28515625" style="17" customWidth="1"/>
    <col min="10840" max="10890" width="9.140625" style="17"/>
    <col min="10891" max="10891" width="2" style="17" customWidth="1"/>
    <col min="10892" max="10892" width="2.140625" style="17" customWidth="1"/>
    <col min="10893" max="10893" width="44.7109375" style="17" customWidth="1"/>
    <col min="10894" max="10923" width="9.140625" style="17"/>
    <col min="10924" max="10925" width="9.28515625" style="17" bestFit="1" customWidth="1"/>
    <col min="10926" max="10926" width="9.42578125" style="17" bestFit="1" customWidth="1"/>
    <col min="10927" max="10929" width="0" style="17" hidden="1" customWidth="1"/>
    <col min="10930" max="10930" width="2" style="17" customWidth="1"/>
    <col min="10931" max="10931" width="3.42578125" style="17" customWidth="1"/>
    <col min="10932" max="10932" width="50.7109375" style="17" customWidth="1"/>
    <col min="10933" max="10976" width="9.140625" style="17"/>
    <col min="10977" max="10977" width="36.28515625" style="17" bestFit="1" customWidth="1"/>
    <col min="10978" max="11025" width="9.140625" style="17"/>
    <col min="11026" max="11026" width="2" style="17" customWidth="1"/>
    <col min="11027" max="11027" width="38.28515625" style="17" bestFit="1" customWidth="1"/>
    <col min="11028" max="11051" width="9.140625" style="17"/>
    <col min="11052" max="11052" width="1.5703125" style="17" customWidth="1"/>
    <col min="11053" max="11053" width="40.140625" style="17" bestFit="1" customWidth="1"/>
    <col min="11054" max="11065" width="9.140625" style="17" customWidth="1"/>
    <col min="11066" max="11089" width="9.140625" style="17"/>
    <col min="11090" max="11090" width="2.140625" style="17" customWidth="1"/>
    <col min="11091" max="11091" width="2" style="17" customWidth="1"/>
    <col min="11092" max="11092" width="37" style="17" customWidth="1"/>
    <col min="11093" max="11093" width="10.28515625" style="17" customWidth="1"/>
    <col min="11094" max="11094" width="10.42578125" style="17" customWidth="1"/>
    <col min="11095" max="11095" width="11.28515625" style="17" customWidth="1"/>
    <col min="11096" max="11146" width="9.140625" style="17"/>
    <col min="11147" max="11147" width="2" style="17" customWidth="1"/>
    <col min="11148" max="11148" width="2.140625" style="17" customWidth="1"/>
    <col min="11149" max="11149" width="44.7109375" style="17" customWidth="1"/>
    <col min="11150" max="11179" width="9.140625" style="17"/>
    <col min="11180" max="11181" width="9.28515625" style="17" bestFit="1" customWidth="1"/>
    <col min="11182" max="11182" width="9.42578125" style="17" bestFit="1" customWidth="1"/>
    <col min="11183" max="11185" width="0" style="17" hidden="1" customWidth="1"/>
    <col min="11186" max="11186" width="2" style="17" customWidth="1"/>
    <col min="11187" max="11187" width="3.42578125" style="17" customWidth="1"/>
    <col min="11188" max="11188" width="50.7109375" style="17" customWidth="1"/>
    <col min="11189" max="11232" width="9.140625" style="17"/>
    <col min="11233" max="11233" width="36.28515625" style="17" bestFit="1" customWidth="1"/>
    <col min="11234" max="11281" width="9.140625" style="17"/>
    <col min="11282" max="11282" width="2" style="17" customWidth="1"/>
    <col min="11283" max="11283" width="38.28515625" style="17" bestFit="1" customWidth="1"/>
    <col min="11284" max="11307" width="9.140625" style="17"/>
    <col min="11308" max="11308" width="1.5703125" style="17" customWidth="1"/>
    <col min="11309" max="11309" width="40.140625" style="17" bestFit="1" customWidth="1"/>
    <col min="11310" max="11321" width="9.140625" style="17" customWidth="1"/>
    <col min="11322" max="11345" width="9.140625" style="17"/>
    <col min="11346" max="11346" width="2.140625" style="17" customWidth="1"/>
    <col min="11347" max="11347" width="2" style="17" customWidth="1"/>
    <col min="11348" max="11348" width="37" style="17" customWidth="1"/>
    <col min="11349" max="11349" width="10.28515625" style="17" customWidth="1"/>
    <col min="11350" max="11350" width="10.42578125" style="17" customWidth="1"/>
    <col min="11351" max="11351" width="11.28515625" style="17" customWidth="1"/>
    <col min="11352" max="11402" width="9.140625" style="17"/>
    <col min="11403" max="11403" width="2" style="17" customWidth="1"/>
    <col min="11404" max="11404" width="2.140625" style="17" customWidth="1"/>
    <col min="11405" max="11405" width="44.7109375" style="17" customWidth="1"/>
    <col min="11406" max="11435" width="9.140625" style="17"/>
    <col min="11436" max="11437" width="9.28515625" style="17" bestFit="1" customWidth="1"/>
    <col min="11438" max="11438" width="9.42578125" style="17" bestFit="1" customWidth="1"/>
    <col min="11439" max="11441" width="0" style="17" hidden="1" customWidth="1"/>
    <col min="11442" max="11442" width="2" style="17" customWidth="1"/>
    <col min="11443" max="11443" width="3.42578125" style="17" customWidth="1"/>
    <col min="11444" max="11444" width="50.7109375" style="17" customWidth="1"/>
    <col min="11445" max="11488" width="9.140625" style="17"/>
    <col min="11489" max="11489" width="36.28515625" style="17" bestFit="1" customWidth="1"/>
    <col min="11490" max="11537" width="9.140625" style="17"/>
    <col min="11538" max="11538" width="2" style="17" customWidth="1"/>
    <col min="11539" max="11539" width="38.28515625" style="17" bestFit="1" customWidth="1"/>
    <col min="11540" max="11563" width="9.140625" style="17"/>
    <col min="11564" max="11564" width="1.5703125" style="17" customWidth="1"/>
    <col min="11565" max="11565" width="40.140625" style="17" bestFit="1" customWidth="1"/>
    <col min="11566" max="11577" width="9.140625" style="17" customWidth="1"/>
    <col min="11578" max="11601" width="9.140625" style="17"/>
    <col min="11602" max="11602" width="2.140625" style="17" customWidth="1"/>
    <col min="11603" max="11603" width="2" style="17" customWidth="1"/>
    <col min="11604" max="11604" width="37" style="17" customWidth="1"/>
    <col min="11605" max="11605" width="10.28515625" style="17" customWidth="1"/>
    <col min="11606" max="11606" width="10.42578125" style="17" customWidth="1"/>
    <col min="11607" max="11607" width="11.28515625" style="17" customWidth="1"/>
    <col min="11608" max="11658" width="9.140625" style="17"/>
    <col min="11659" max="11659" width="2" style="17" customWidth="1"/>
    <col min="11660" max="11660" width="2.140625" style="17" customWidth="1"/>
    <col min="11661" max="11661" width="44.7109375" style="17" customWidth="1"/>
    <col min="11662" max="11691" width="9.140625" style="17"/>
    <col min="11692" max="11693" width="9.28515625" style="17" bestFit="1" customWidth="1"/>
    <col min="11694" max="11694" width="9.42578125" style="17" bestFit="1" customWidth="1"/>
    <col min="11695" max="11697" width="0" style="17" hidden="1" customWidth="1"/>
    <col min="11698" max="11698" width="2" style="17" customWidth="1"/>
    <col min="11699" max="11699" width="3.42578125" style="17" customWidth="1"/>
    <col min="11700" max="11700" width="50.7109375" style="17" customWidth="1"/>
    <col min="11701" max="11744" width="9.140625" style="17"/>
    <col min="11745" max="11745" width="36.28515625" style="17" bestFit="1" customWidth="1"/>
    <col min="11746" max="11793" width="9.140625" style="17"/>
    <col min="11794" max="11794" width="2" style="17" customWidth="1"/>
    <col min="11795" max="11795" width="38.28515625" style="17" bestFit="1" customWidth="1"/>
    <col min="11796" max="11819" width="9.140625" style="17"/>
    <col min="11820" max="11820" width="1.5703125" style="17" customWidth="1"/>
    <col min="11821" max="11821" width="40.140625" style="17" bestFit="1" customWidth="1"/>
    <col min="11822" max="11833" width="9.140625" style="17" customWidth="1"/>
    <col min="11834" max="11857" width="9.140625" style="17"/>
    <col min="11858" max="11858" width="2.140625" style="17" customWidth="1"/>
    <col min="11859" max="11859" width="2" style="17" customWidth="1"/>
    <col min="11860" max="11860" width="37" style="17" customWidth="1"/>
    <col min="11861" max="11861" width="10.28515625" style="17" customWidth="1"/>
    <col min="11862" max="11862" width="10.42578125" style="17" customWidth="1"/>
    <col min="11863" max="11863" width="11.28515625" style="17" customWidth="1"/>
    <col min="11864" max="11914" width="9.140625" style="17"/>
    <col min="11915" max="11915" width="2" style="17" customWidth="1"/>
    <col min="11916" max="11916" width="2.140625" style="17" customWidth="1"/>
    <col min="11917" max="11917" width="44.7109375" style="17" customWidth="1"/>
    <col min="11918" max="11947" width="9.140625" style="17"/>
    <col min="11948" max="11949" width="9.28515625" style="17" bestFit="1" customWidth="1"/>
    <col min="11950" max="11950" width="9.42578125" style="17" bestFit="1" customWidth="1"/>
    <col min="11951" max="11953" width="0" style="17" hidden="1" customWidth="1"/>
    <col min="11954" max="11954" width="2" style="17" customWidth="1"/>
    <col min="11955" max="11955" width="3.42578125" style="17" customWidth="1"/>
    <col min="11956" max="11956" width="50.7109375" style="17" customWidth="1"/>
    <col min="11957" max="12000" width="9.140625" style="17"/>
    <col min="12001" max="12001" width="36.28515625" style="17" bestFit="1" customWidth="1"/>
    <col min="12002" max="12049" width="9.140625" style="17"/>
    <col min="12050" max="12050" width="2" style="17" customWidth="1"/>
    <col min="12051" max="12051" width="38.28515625" style="17" bestFit="1" customWidth="1"/>
    <col min="12052" max="12075" width="9.140625" style="17"/>
    <col min="12076" max="12076" width="1.5703125" style="17" customWidth="1"/>
    <col min="12077" max="12077" width="40.140625" style="17" bestFit="1" customWidth="1"/>
    <col min="12078" max="12089" width="9.140625" style="17" customWidth="1"/>
    <col min="12090" max="12113" width="9.140625" style="17"/>
    <col min="12114" max="12114" width="2.140625" style="17" customWidth="1"/>
    <col min="12115" max="12115" width="2" style="17" customWidth="1"/>
    <col min="12116" max="12116" width="37" style="17" customWidth="1"/>
    <col min="12117" max="12117" width="10.28515625" style="17" customWidth="1"/>
    <col min="12118" max="12118" width="10.42578125" style="17" customWidth="1"/>
    <col min="12119" max="12119" width="11.28515625" style="17" customWidth="1"/>
    <col min="12120" max="12170" width="9.140625" style="17"/>
    <col min="12171" max="12171" width="2" style="17" customWidth="1"/>
    <col min="12172" max="12172" width="2.140625" style="17" customWidth="1"/>
    <col min="12173" max="12173" width="44.7109375" style="17" customWidth="1"/>
    <col min="12174" max="12203" width="9.140625" style="17"/>
    <col min="12204" max="12205" width="9.28515625" style="17" bestFit="1" customWidth="1"/>
    <col min="12206" max="12206" width="9.42578125" style="17" bestFit="1" customWidth="1"/>
    <col min="12207" max="12209" width="0" style="17" hidden="1" customWidth="1"/>
    <col min="12210" max="12210" width="2" style="17" customWidth="1"/>
    <col min="12211" max="12211" width="3.42578125" style="17" customWidth="1"/>
    <col min="12212" max="12212" width="50.7109375" style="17" customWidth="1"/>
    <col min="12213" max="12256" width="9.140625" style="17"/>
    <col min="12257" max="12257" width="36.28515625" style="17" bestFit="1" customWidth="1"/>
    <col min="12258" max="12305" width="9.140625" style="17"/>
    <col min="12306" max="12306" width="2" style="17" customWidth="1"/>
    <col min="12307" max="12307" width="38.28515625" style="17" bestFit="1" customWidth="1"/>
    <col min="12308" max="12331" width="9.140625" style="17"/>
    <col min="12332" max="12332" width="1.5703125" style="17" customWidth="1"/>
    <col min="12333" max="12333" width="40.140625" style="17" bestFit="1" customWidth="1"/>
    <col min="12334" max="12345" width="9.140625" style="17" customWidth="1"/>
    <col min="12346" max="12369" width="9.140625" style="17"/>
    <col min="12370" max="12370" width="2.140625" style="17" customWidth="1"/>
    <col min="12371" max="12371" width="2" style="17" customWidth="1"/>
    <col min="12372" max="12372" width="37" style="17" customWidth="1"/>
    <col min="12373" max="12373" width="10.28515625" style="17" customWidth="1"/>
    <col min="12374" max="12374" width="10.42578125" style="17" customWidth="1"/>
    <col min="12375" max="12375" width="11.28515625" style="17" customWidth="1"/>
    <col min="12376" max="12426" width="9.140625" style="17"/>
    <col min="12427" max="12427" width="2" style="17" customWidth="1"/>
    <col min="12428" max="12428" width="2.140625" style="17" customWidth="1"/>
    <col min="12429" max="12429" width="44.7109375" style="17" customWidth="1"/>
    <col min="12430" max="12459" width="9.140625" style="17"/>
    <col min="12460" max="12461" width="9.28515625" style="17" bestFit="1" customWidth="1"/>
    <col min="12462" max="12462" width="9.42578125" style="17" bestFit="1" customWidth="1"/>
    <col min="12463" max="12465" width="0" style="17" hidden="1" customWidth="1"/>
    <col min="12466" max="12466" width="2" style="17" customWidth="1"/>
    <col min="12467" max="12467" width="3.42578125" style="17" customWidth="1"/>
    <col min="12468" max="12468" width="50.7109375" style="17" customWidth="1"/>
    <col min="12469" max="12512" width="9.140625" style="17"/>
    <col min="12513" max="12513" width="36.28515625" style="17" bestFit="1" customWidth="1"/>
    <col min="12514" max="12561" width="9.140625" style="17"/>
    <col min="12562" max="12562" width="2" style="17" customWidth="1"/>
    <col min="12563" max="12563" width="38.28515625" style="17" bestFit="1" customWidth="1"/>
    <col min="12564" max="12587" width="9.140625" style="17"/>
    <col min="12588" max="12588" width="1.5703125" style="17" customWidth="1"/>
    <col min="12589" max="12589" width="40.140625" style="17" bestFit="1" customWidth="1"/>
    <col min="12590" max="12601" width="9.140625" style="17" customWidth="1"/>
    <col min="12602" max="12625" width="9.140625" style="17"/>
    <col min="12626" max="12626" width="2.140625" style="17" customWidth="1"/>
    <col min="12627" max="12627" width="2" style="17" customWidth="1"/>
    <col min="12628" max="12628" width="37" style="17" customWidth="1"/>
    <col min="12629" max="12629" width="10.28515625" style="17" customWidth="1"/>
    <col min="12630" max="12630" width="10.42578125" style="17" customWidth="1"/>
    <col min="12631" max="12631" width="11.28515625" style="17" customWidth="1"/>
    <col min="12632" max="12682" width="9.140625" style="17"/>
    <col min="12683" max="12683" width="2" style="17" customWidth="1"/>
    <col min="12684" max="12684" width="2.140625" style="17" customWidth="1"/>
    <col min="12685" max="12685" width="44.7109375" style="17" customWidth="1"/>
    <col min="12686" max="12715" width="9.140625" style="17"/>
    <col min="12716" max="12717" width="9.28515625" style="17" bestFit="1" customWidth="1"/>
    <col min="12718" max="12718" width="9.42578125" style="17" bestFit="1" customWidth="1"/>
    <col min="12719" max="12721" width="0" style="17" hidden="1" customWidth="1"/>
    <col min="12722" max="12722" width="2" style="17" customWidth="1"/>
    <col min="12723" max="12723" width="3.42578125" style="17" customWidth="1"/>
    <col min="12724" max="12724" width="50.7109375" style="17" customWidth="1"/>
    <col min="12725" max="12768" width="9.140625" style="17"/>
    <col min="12769" max="12769" width="36.28515625" style="17" bestFit="1" customWidth="1"/>
    <col min="12770" max="12817" width="9.140625" style="17"/>
    <col min="12818" max="12818" width="2" style="17" customWidth="1"/>
    <col min="12819" max="12819" width="38.28515625" style="17" bestFit="1" customWidth="1"/>
    <col min="12820" max="12843" width="9.140625" style="17"/>
    <col min="12844" max="12844" width="1.5703125" style="17" customWidth="1"/>
    <col min="12845" max="12845" width="40.140625" style="17" bestFit="1" customWidth="1"/>
    <col min="12846" max="12857" width="9.140625" style="17" customWidth="1"/>
    <col min="12858" max="12881" width="9.140625" style="17"/>
    <col min="12882" max="12882" width="2.140625" style="17" customWidth="1"/>
    <col min="12883" max="12883" width="2" style="17" customWidth="1"/>
    <col min="12884" max="12884" width="37" style="17" customWidth="1"/>
    <col min="12885" max="12885" width="10.28515625" style="17" customWidth="1"/>
    <col min="12886" max="12886" width="10.42578125" style="17" customWidth="1"/>
    <col min="12887" max="12887" width="11.28515625" style="17" customWidth="1"/>
    <col min="12888" max="12938" width="9.140625" style="17"/>
    <col min="12939" max="12939" width="2" style="17" customWidth="1"/>
    <col min="12940" max="12940" width="2.140625" style="17" customWidth="1"/>
    <col min="12941" max="12941" width="44.7109375" style="17" customWidth="1"/>
    <col min="12942" max="12971" width="9.140625" style="17"/>
    <col min="12972" max="12973" width="9.28515625" style="17" bestFit="1" customWidth="1"/>
    <col min="12974" max="12974" width="9.42578125" style="17" bestFit="1" customWidth="1"/>
    <col min="12975" max="12977" width="0" style="17" hidden="1" customWidth="1"/>
    <col min="12978" max="12978" width="2" style="17" customWidth="1"/>
    <col min="12979" max="12979" width="3.42578125" style="17" customWidth="1"/>
    <col min="12980" max="12980" width="50.7109375" style="17" customWidth="1"/>
    <col min="12981" max="13024" width="9.140625" style="17"/>
    <col min="13025" max="13025" width="36.28515625" style="17" bestFit="1" customWidth="1"/>
    <col min="13026" max="13073" width="9.140625" style="17"/>
    <col min="13074" max="13074" width="2" style="17" customWidth="1"/>
    <col min="13075" max="13075" width="38.28515625" style="17" bestFit="1" customWidth="1"/>
    <col min="13076" max="13099" width="9.140625" style="17"/>
    <col min="13100" max="13100" width="1.5703125" style="17" customWidth="1"/>
    <col min="13101" max="13101" width="40.140625" style="17" bestFit="1" customWidth="1"/>
    <col min="13102" max="13113" width="9.140625" style="17" customWidth="1"/>
    <col min="13114" max="13137" width="9.140625" style="17"/>
    <col min="13138" max="13138" width="2.140625" style="17" customWidth="1"/>
    <col min="13139" max="13139" width="2" style="17" customWidth="1"/>
    <col min="13140" max="13140" width="37" style="17" customWidth="1"/>
    <col min="13141" max="13141" width="10.28515625" style="17" customWidth="1"/>
    <col min="13142" max="13142" width="10.42578125" style="17" customWidth="1"/>
    <col min="13143" max="13143" width="11.28515625" style="17" customWidth="1"/>
    <col min="13144" max="13194" width="9.140625" style="17"/>
    <col min="13195" max="13195" width="2" style="17" customWidth="1"/>
    <col min="13196" max="13196" width="2.140625" style="17" customWidth="1"/>
    <col min="13197" max="13197" width="44.7109375" style="17" customWidth="1"/>
    <col min="13198" max="13227" width="9.140625" style="17"/>
    <col min="13228" max="13229" width="9.28515625" style="17" bestFit="1" customWidth="1"/>
    <col min="13230" max="13230" width="9.42578125" style="17" bestFit="1" customWidth="1"/>
    <col min="13231" max="13233" width="0" style="17" hidden="1" customWidth="1"/>
    <col min="13234" max="13234" width="2" style="17" customWidth="1"/>
    <col min="13235" max="13235" width="3.42578125" style="17" customWidth="1"/>
    <col min="13236" max="13236" width="50.7109375" style="17" customWidth="1"/>
    <col min="13237" max="13280" width="9.140625" style="17"/>
    <col min="13281" max="13281" width="36.28515625" style="17" bestFit="1" customWidth="1"/>
    <col min="13282" max="13329" width="9.140625" style="17"/>
    <col min="13330" max="13330" width="2" style="17" customWidth="1"/>
    <col min="13331" max="13331" width="38.28515625" style="17" bestFit="1" customWidth="1"/>
    <col min="13332" max="13355" width="9.140625" style="17"/>
    <col min="13356" max="13356" width="1.5703125" style="17" customWidth="1"/>
    <col min="13357" max="13357" width="40.140625" style="17" bestFit="1" customWidth="1"/>
    <col min="13358" max="13369" width="9.140625" style="17" customWidth="1"/>
    <col min="13370" max="13393" width="9.140625" style="17"/>
    <col min="13394" max="13394" width="2.140625" style="17" customWidth="1"/>
    <col min="13395" max="13395" width="2" style="17" customWidth="1"/>
    <col min="13396" max="13396" width="37" style="17" customWidth="1"/>
    <col min="13397" max="13397" width="10.28515625" style="17" customWidth="1"/>
    <col min="13398" max="13398" width="10.42578125" style="17" customWidth="1"/>
    <col min="13399" max="13399" width="11.28515625" style="17" customWidth="1"/>
    <col min="13400" max="13450" width="9.140625" style="17"/>
    <col min="13451" max="13451" width="2" style="17" customWidth="1"/>
    <col min="13452" max="13452" width="2.140625" style="17" customWidth="1"/>
    <col min="13453" max="13453" width="44.7109375" style="17" customWidth="1"/>
    <col min="13454" max="13483" width="9.140625" style="17"/>
    <col min="13484" max="13485" width="9.28515625" style="17" bestFit="1" customWidth="1"/>
    <col min="13486" max="13486" width="9.42578125" style="17" bestFit="1" customWidth="1"/>
    <col min="13487" max="13489" width="0" style="17" hidden="1" customWidth="1"/>
    <col min="13490" max="13490" width="2" style="17" customWidth="1"/>
    <col min="13491" max="13491" width="3.42578125" style="17" customWidth="1"/>
    <col min="13492" max="13492" width="50.7109375" style="17" customWidth="1"/>
    <col min="13493" max="13536" width="9.140625" style="17"/>
    <col min="13537" max="13537" width="36.28515625" style="17" bestFit="1" customWidth="1"/>
    <col min="13538" max="13585" width="9.140625" style="17"/>
    <col min="13586" max="13586" width="2" style="17" customWidth="1"/>
    <col min="13587" max="13587" width="38.28515625" style="17" bestFit="1" customWidth="1"/>
    <col min="13588" max="13611" width="9.140625" style="17"/>
    <col min="13612" max="13612" width="1.5703125" style="17" customWidth="1"/>
    <col min="13613" max="13613" width="40.140625" style="17" bestFit="1" customWidth="1"/>
    <col min="13614" max="13625" width="9.140625" style="17" customWidth="1"/>
    <col min="13626" max="13649" width="9.140625" style="17"/>
    <col min="13650" max="13650" width="2.140625" style="17" customWidth="1"/>
    <col min="13651" max="13651" width="2" style="17" customWidth="1"/>
    <col min="13652" max="13652" width="37" style="17" customWidth="1"/>
    <col min="13653" max="13653" width="10.28515625" style="17" customWidth="1"/>
    <col min="13654" max="13654" width="10.42578125" style="17" customWidth="1"/>
    <col min="13655" max="13655" width="11.28515625" style="17" customWidth="1"/>
    <col min="13656" max="13706" width="9.140625" style="17"/>
    <col min="13707" max="13707" width="2" style="17" customWidth="1"/>
    <col min="13708" max="13708" width="2.140625" style="17" customWidth="1"/>
    <col min="13709" max="13709" width="44.7109375" style="17" customWidth="1"/>
    <col min="13710" max="13739" width="9.140625" style="17"/>
    <col min="13740" max="13741" width="9.28515625" style="17" bestFit="1" customWidth="1"/>
    <col min="13742" max="13742" width="9.42578125" style="17" bestFit="1" customWidth="1"/>
    <col min="13743" max="13745" width="0" style="17" hidden="1" customWidth="1"/>
    <col min="13746" max="13746" width="2" style="17" customWidth="1"/>
    <col min="13747" max="13747" width="3.42578125" style="17" customWidth="1"/>
    <col min="13748" max="13748" width="50.7109375" style="17" customWidth="1"/>
    <col min="13749" max="13792" width="9.140625" style="17"/>
    <col min="13793" max="13793" width="36.28515625" style="17" bestFit="1" customWidth="1"/>
    <col min="13794" max="13841" width="9.140625" style="17"/>
    <col min="13842" max="13842" width="2" style="17" customWidth="1"/>
    <col min="13843" max="13843" width="38.28515625" style="17" bestFit="1" customWidth="1"/>
    <col min="13844" max="13867" width="9.140625" style="17"/>
    <col min="13868" max="13868" width="1.5703125" style="17" customWidth="1"/>
    <col min="13869" max="13869" width="40.140625" style="17" bestFit="1" customWidth="1"/>
    <col min="13870" max="13881" width="9.140625" style="17" customWidth="1"/>
    <col min="13882" max="13905" width="9.140625" style="17"/>
    <col min="13906" max="13906" width="2.140625" style="17" customWidth="1"/>
    <col min="13907" max="13907" width="2" style="17" customWidth="1"/>
    <col min="13908" max="13908" width="37" style="17" customWidth="1"/>
    <col min="13909" max="13909" width="10.28515625" style="17" customWidth="1"/>
    <col min="13910" max="13910" width="10.42578125" style="17" customWidth="1"/>
    <col min="13911" max="13911" width="11.28515625" style="17" customWidth="1"/>
    <col min="13912" max="13962" width="9.140625" style="17"/>
    <col min="13963" max="13963" width="2" style="17" customWidth="1"/>
    <col min="13964" max="13964" width="2.140625" style="17" customWidth="1"/>
    <col min="13965" max="13965" width="44.7109375" style="17" customWidth="1"/>
    <col min="13966" max="13995" width="9.140625" style="17"/>
    <col min="13996" max="13997" width="9.28515625" style="17" bestFit="1" customWidth="1"/>
    <col min="13998" max="13998" width="9.42578125" style="17" bestFit="1" customWidth="1"/>
    <col min="13999" max="14001" width="0" style="17" hidden="1" customWidth="1"/>
    <col min="14002" max="14002" width="2" style="17" customWidth="1"/>
    <col min="14003" max="14003" width="3.42578125" style="17" customWidth="1"/>
    <col min="14004" max="14004" width="50.7109375" style="17" customWidth="1"/>
    <col min="14005" max="14048" width="9.140625" style="17"/>
    <col min="14049" max="14049" width="36.28515625" style="17" bestFit="1" customWidth="1"/>
    <col min="14050" max="14097" width="9.140625" style="17"/>
    <col min="14098" max="14098" width="2" style="17" customWidth="1"/>
    <col min="14099" max="14099" width="38.28515625" style="17" bestFit="1" customWidth="1"/>
    <col min="14100" max="14123" width="9.140625" style="17"/>
    <col min="14124" max="14124" width="1.5703125" style="17" customWidth="1"/>
    <col min="14125" max="14125" width="40.140625" style="17" bestFit="1" customWidth="1"/>
    <col min="14126" max="14137" width="9.140625" style="17" customWidth="1"/>
    <col min="14138" max="14161" width="9.140625" style="17"/>
    <col min="14162" max="14162" width="2.140625" style="17" customWidth="1"/>
    <col min="14163" max="14163" width="2" style="17" customWidth="1"/>
    <col min="14164" max="14164" width="37" style="17" customWidth="1"/>
    <col min="14165" max="14165" width="10.28515625" style="17" customWidth="1"/>
    <col min="14166" max="14166" width="10.42578125" style="17" customWidth="1"/>
    <col min="14167" max="14167" width="11.28515625" style="17" customWidth="1"/>
    <col min="14168" max="14218" width="9.140625" style="17"/>
    <col min="14219" max="14219" width="2" style="17" customWidth="1"/>
    <col min="14220" max="14220" width="2.140625" style="17" customWidth="1"/>
    <col min="14221" max="14221" width="44.7109375" style="17" customWidth="1"/>
    <col min="14222" max="14251" width="9.140625" style="17"/>
    <col min="14252" max="14253" width="9.28515625" style="17" bestFit="1" customWidth="1"/>
    <col min="14254" max="14254" width="9.42578125" style="17" bestFit="1" customWidth="1"/>
    <col min="14255" max="14257" width="0" style="17" hidden="1" customWidth="1"/>
    <col min="14258" max="14258" width="2" style="17" customWidth="1"/>
    <col min="14259" max="14259" width="3.42578125" style="17" customWidth="1"/>
    <col min="14260" max="14260" width="50.7109375" style="17" customWidth="1"/>
    <col min="14261" max="14304" width="9.140625" style="17"/>
    <col min="14305" max="14305" width="36.28515625" style="17" bestFit="1" customWidth="1"/>
    <col min="14306" max="14353" width="9.140625" style="17"/>
    <col min="14354" max="14354" width="2" style="17" customWidth="1"/>
    <col min="14355" max="14355" width="38.28515625" style="17" bestFit="1" customWidth="1"/>
    <col min="14356" max="14379" width="9.140625" style="17"/>
    <col min="14380" max="14380" width="1.5703125" style="17" customWidth="1"/>
    <col min="14381" max="14381" width="40.140625" style="17" bestFit="1" customWidth="1"/>
    <col min="14382" max="14393" width="9.140625" style="17" customWidth="1"/>
    <col min="14394" max="14417" width="9.140625" style="17"/>
    <col min="14418" max="14418" width="2.140625" style="17" customWidth="1"/>
    <col min="14419" max="14419" width="2" style="17" customWidth="1"/>
    <col min="14420" max="14420" width="37" style="17" customWidth="1"/>
    <col min="14421" max="14421" width="10.28515625" style="17" customWidth="1"/>
    <col min="14422" max="14422" width="10.42578125" style="17" customWidth="1"/>
    <col min="14423" max="14423" width="11.28515625" style="17" customWidth="1"/>
    <col min="14424" max="14474" width="9.140625" style="17"/>
    <col min="14475" max="14475" width="2" style="17" customWidth="1"/>
    <col min="14476" max="14476" width="2.140625" style="17" customWidth="1"/>
    <col min="14477" max="14477" width="44.7109375" style="17" customWidth="1"/>
    <col min="14478" max="14507" width="9.140625" style="17"/>
    <col min="14508" max="14509" width="9.28515625" style="17" bestFit="1" customWidth="1"/>
    <col min="14510" max="14510" width="9.42578125" style="17" bestFit="1" customWidth="1"/>
    <col min="14511" max="14513" width="0" style="17" hidden="1" customWidth="1"/>
    <col min="14514" max="14514" width="2" style="17" customWidth="1"/>
    <col min="14515" max="14515" width="3.42578125" style="17" customWidth="1"/>
    <col min="14516" max="14516" width="50.7109375" style="17" customWidth="1"/>
    <col min="14517" max="14560" width="9.140625" style="17"/>
    <col min="14561" max="14561" width="36.28515625" style="17" bestFit="1" customWidth="1"/>
    <col min="14562" max="14609" width="9.140625" style="17"/>
    <col min="14610" max="14610" width="2" style="17" customWidth="1"/>
    <col min="14611" max="14611" width="38.28515625" style="17" bestFit="1" customWidth="1"/>
    <col min="14612" max="14635" width="9.140625" style="17"/>
    <col min="14636" max="14636" width="1.5703125" style="17" customWidth="1"/>
    <col min="14637" max="14637" width="40.140625" style="17" bestFit="1" customWidth="1"/>
    <col min="14638" max="14649" width="9.140625" style="17" customWidth="1"/>
    <col min="14650" max="14673" width="9.140625" style="17"/>
    <col min="14674" max="14674" width="2.140625" style="17" customWidth="1"/>
    <col min="14675" max="14675" width="2" style="17" customWidth="1"/>
    <col min="14676" max="14676" width="37" style="17" customWidth="1"/>
    <col min="14677" max="14677" width="10.28515625" style="17" customWidth="1"/>
    <col min="14678" max="14678" width="10.42578125" style="17" customWidth="1"/>
    <col min="14679" max="14679" width="11.28515625" style="17" customWidth="1"/>
    <col min="14680" max="14730" width="9.140625" style="17"/>
    <col min="14731" max="14731" width="2" style="17" customWidth="1"/>
    <col min="14732" max="14732" width="2.140625" style="17" customWidth="1"/>
    <col min="14733" max="14733" width="44.7109375" style="17" customWidth="1"/>
    <col min="14734" max="14763" width="9.140625" style="17"/>
    <col min="14764" max="14765" width="9.28515625" style="17" bestFit="1" customWidth="1"/>
    <col min="14766" max="14766" width="9.42578125" style="17" bestFit="1" customWidth="1"/>
    <col min="14767" max="14769" width="0" style="17" hidden="1" customWidth="1"/>
    <col min="14770" max="14770" width="2" style="17" customWidth="1"/>
    <col min="14771" max="14771" width="3.42578125" style="17" customWidth="1"/>
    <col min="14772" max="14772" width="50.7109375" style="17" customWidth="1"/>
    <col min="14773" max="14816" width="9.140625" style="17"/>
    <col min="14817" max="14817" width="36.28515625" style="17" bestFit="1" customWidth="1"/>
    <col min="14818" max="14865" width="9.140625" style="17"/>
    <col min="14866" max="14866" width="2" style="17" customWidth="1"/>
    <col min="14867" max="14867" width="38.28515625" style="17" bestFit="1" customWidth="1"/>
    <col min="14868" max="14891" width="9.140625" style="17"/>
    <col min="14892" max="14892" width="1.5703125" style="17" customWidth="1"/>
    <col min="14893" max="14893" width="40.140625" style="17" bestFit="1" customWidth="1"/>
    <col min="14894" max="14905" width="9.140625" style="17" customWidth="1"/>
    <col min="14906" max="14929" width="9.140625" style="17"/>
    <col min="14930" max="14930" width="2.140625" style="17" customWidth="1"/>
    <col min="14931" max="14931" width="2" style="17" customWidth="1"/>
    <col min="14932" max="14932" width="37" style="17" customWidth="1"/>
    <col min="14933" max="14933" width="10.28515625" style="17" customWidth="1"/>
    <col min="14934" max="14934" width="10.42578125" style="17" customWidth="1"/>
    <col min="14935" max="14935" width="11.28515625" style="17" customWidth="1"/>
    <col min="14936" max="14986" width="9.140625" style="17"/>
    <col min="14987" max="14987" width="2" style="17" customWidth="1"/>
    <col min="14988" max="14988" width="2.140625" style="17" customWidth="1"/>
    <col min="14989" max="14989" width="44.7109375" style="17" customWidth="1"/>
    <col min="14990" max="15019" width="9.140625" style="17"/>
    <col min="15020" max="15021" width="9.28515625" style="17" bestFit="1" customWidth="1"/>
    <col min="15022" max="15022" width="9.42578125" style="17" bestFit="1" customWidth="1"/>
    <col min="15023" max="15025" width="0" style="17" hidden="1" customWidth="1"/>
    <col min="15026" max="15026" width="2" style="17" customWidth="1"/>
    <col min="15027" max="15027" width="3.42578125" style="17" customWidth="1"/>
    <col min="15028" max="15028" width="50.7109375" style="17" customWidth="1"/>
    <col min="15029" max="15072" width="9.140625" style="17"/>
    <col min="15073" max="15073" width="36.28515625" style="17" bestFit="1" customWidth="1"/>
    <col min="15074" max="15121" width="9.140625" style="17"/>
    <col min="15122" max="15122" width="2" style="17" customWidth="1"/>
    <col min="15123" max="15123" width="38.28515625" style="17" bestFit="1" customWidth="1"/>
    <col min="15124" max="15147" width="9.140625" style="17"/>
    <col min="15148" max="15148" width="1.5703125" style="17" customWidth="1"/>
    <col min="15149" max="15149" width="40.140625" style="17" bestFit="1" customWidth="1"/>
    <col min="15150" max="15161" width="9.140625" style="17" customWidth="1"/>
    <col min="15162" max="15185" width="9.140625" style="17"/>
    <col min="15186" max="15186" width="2.140625" style="17" customWidth="1"/>
    <col min="15187" max="15187" width="2" style="17" customWidth="1"/>
    <col min="15188" max="15188" width="37" style="17" customWidth="1"/>
    <col min="15189" max="15189" width="10.28515625" style="17" customWidth="1"/>
    <col min="15190" max="15190" width="10.42578125" style="17" customWidth="1"/>
    <col min="15191" max="15191" width="11.28515625" style="17" customWidth="1"/>
    <col min="15192" max="15242" width="9.140625" style="17"/>
    <col min="15243" max="15243" width="2" style="17" customWidth="1"/>
    <col min="15244" max="15244" width="2.140625" style="17" customWidth="1"/>
    <col min="15245" max="15245" width="44.7109375" style="17" customWidth="1"/>
    <col min="15246" max="15275" width="9.140625" style="17"/>
    <col min="15276" max="15277" width="9.28515625" style="17" bestFit="1" customWidth="1"/>
    <col min="15278" max="15278" width="9.42578125" style="17" bestFit="1" customWidth="1"/>
    <col min="15279" max="15281" width="0" style="17" hidden="1" customWidth="1"/>
    <col min="15282" max="15282" width="2" style="17" customWidth="1"/>
    <col min="15283" max="15283" width="3.42578125" style="17" customWidth="1"/>
    <col min="15284" max="15284" width="50.7109375" style="17" customWidth="1"/>
    <col min="15285" max="15328" width="9.140625" style="17"/>
    <col min="15329" max="15329" width="36.28515625" style="17" bestFit="1" customWidth="1"/>
    <col min="15330" max="15377" width="9.140625" style="17"/>
    <col min="15378" max="15378" width="2" style="17" customWidth="1"/>
    <col min="15379" max="15379" width="38.28515625" style="17" bestFit="1" customWidth="1"/>
    <col min="15380" max="15403" width="9.140625" style="17"/>
    <col min="15404" max="15404" width="1.5703125" style="17" customWidth="1"/>
    <col min="15405" max="15405" width="40.140625" style="17" bestFit="1" customWidth="1"/>
    <col min="15406" max="15417" width="9.140625" style="17" customWidth="1"/>
    <col min="15418" max="15441" width="9.140625" style="17"/>
    <col min="15442" max="15442" width="2.140625" style="17" customWidth="1"/>
    <col min="15443" max="15443" width="2" style="17" customWidth="1"/>
    <col min="15444" max="15444" width="37" style="17" customWidth="1"/>
    <col min="15445" max="15445" width="10.28515625" style="17" customWidth="1"/>
    <col min="15446" max="15446" width="10.42578125" style="17" customWidth="1"/>
    <col min="15447" max="15447" width="11.28515625" style="17" customWidth="1"/>
    <col min="15448" max="15498" width="9.140625" style="17"/>
    <col min="15499" max="15499" width="2" style="17" customWidth="1"/>
    <col min="15500" max="15500" width="2.140625" style="17" customWidth="1"/>
    <col min="15501" max="15501" width="44.7109375" style="17" customWidth="1"/>
    <col min="15502" max="15531" width="9.140625" style="17"/>
    <col min="15532" max="15533" width="9.28515625" style="17" bestFit="1" customWidth="1"/>
    <col min="15534" max="15534" width="9.42578125" style="17" bestFit="1" customWidth="1"/>
    <col min="15535" max="15537" width="0" style="17" hidden="1" customWidth="1"/>
    <col min="15538" max="15538" width="2" style="17" customWidth="1"/>
    <col min="15539" max="15539" width="3.42578125" style="17" customWidth="1"/>
    <col min="15540" max="15540" width="50.7109375" style="17" customWidth="1"/>
    <col min="15541" max="15584" width="9.140625" style="17"/>
    <col min="15585" max="15585" width="36.28515625" style="17" bestFit="1" customWidth="1"/>
    <col min="15586" max="15633" width="9.140625" style="17"/>
    <col min="15634" max="15634" width="2" style="17" customWidth="1"/>
    <col min="15635" max="15635" width="38.28515625" style="17" bestFit="1" customWidth="1"/>
    <col min="15636" max="15659" width="9.140625" style="17"/>
    <col min="15660" max="15660" width="1.5703125" style="17" customWidth="1"/>
    <col min="15661" max="15661" width="40.140625" style="17" bestFit="1" customWidth="1"/>
    <col min="15662" max="15673" width="9.140625" style="17" customWidth="1"/>
    <col min="15674" max="15697" width="9.140625" style="17"/>
    <col min="15698" max="15698" width="2.140625" style="17" customWidth="1"/>
    <col min="15699" max="15699" width="2" style="17" customWidth="1"/>
    <col min="15700" max="15700" width="37" style="17" customWidth="1"/>
    <col min="15701" max="15701" width="10.28515625" style="17" customWidth="1"/>
    <col min="15702" max="15702" width="10.42578125" style="17" customWidth="1"/>
    <col min="15703" max="15703" width="11.28515625" style="17" customWidth="1"/>
    <col min="15704" max="15754" width="9.140625" style="17"/>
    <col min="15755" max="15755" width="2" style="17" customWidth="1"/>
    <col min="15756" max="15756" width="2.140625" style="17" customWidth="1"/>
    <col min="15757" max="15757" width="44.7109375" style="17" customWidth="1"/>
    <col min="15758" max="15787" width="9.140625" style="17"/>
    <col min="15788" max="15789" width="9.28515625" style="17" bestFit="1" customWidth="1"/>
    <col min="15790" max="15790" width="9.42578125" style="17" bestFit="1" customWidth="1"/>
    <col min="15791" max="15793" width="0" style="17" hidden="1" customWidth="1"/>
    <col min="15794" max="15794" width="2" style="17" customWidth="1"/>
    <col min="15795" max="15795" width="3.42578125" style="17" customWidth="1"/>
    <col min="15796" max="15796" width="50.7109375" style="17" customWidth="1"/>
    <col min="15797" max="15840" width="9.140625" style="17"/>
    <col min="15841" max="15841" width="36.28515625" style="17" bestFit="1" customWidth="1"/>
    <col min="15842" max="15889" width="9.140625" style="17"/>
    <col min="15890" max="15890" width="2" style="17" customWidth="1"/>
    <col min="15891" max="15891" width="38.28515625" style="17" bestFit="1" customWidth="1"/>
    <col min="15892" max="15915" width="9.140625" style="17"/>
    <col min="15916" max="15916" width="1.5703125" style="17" customWidth="1"/>
    <col min="15917" max="15917" width="40.140625" style="17" bestFit="1" customWidth="1"/>
    <col min="15918" max="15929" width="9.140625" style="17" customWidth="1"/>
    <col min="15930" max="15953" width="9.140625" style="17"/>
    <col min="15954" max="15954" width="2.140625" style="17" customWidth="1"/>
    <col min="15955" max="15955" width="2" style="17" customWidth="1"/>
    <col min="15956" max="15956" width="37" style="17" customWidth="1"/>
    <col min="15957" max="15957" width="10.28515625" style="17" customWidth="1"/>
    <col min="15958" max="15958" width="10.42578125" style="17" customWidth="1"/>
    <col min="15959" max="15959" width="11.28515625" style="17" customWidth="1"/>
    <col min="15960" max="16010" width="9.140625" style="17"/>
    <col min="16011" max="16011" width="2" style="17" customWidth="1"/>
    <col min="16012" max="16012" width="2.140625" style="17" customWidth="1"/>
    <col min="16013" max="16013" width="44.7109375" style="17" customWidth="1"/>
    <col min="16014" max="16043" width="9.140625" style="17"/>
    <col min="16044" max="16045" width="9.28515625" style="17" bestFit="1" customWidth="1"/>
    <col min="16046" max="16046" width="9.42578125" style="17" bestFit="1" customWidth="1"/>
    <col min="16047" max="16049" width="0" style="17" hidden="1" customWidth="1"/>
    <col min="16050" max="16050" width="2" style="17" customWidth="1"/>
    <col min="16051" max="16051" width="3.42578125" style="17" customWidth="1"/>
    <col min="16052" max="16052" width="50.7109375" style="17" customWidth="1"/>
    <col min="16053" max="16096" width="9.140625" style="17"/>
    <col min="16097" max="16097" width="36.28515625" style="17" bestFit="1" customWidth="1"/>
    <col min="16098" max="16145" width="9.140625" style="17"/>
    <col min="16146" max="16146" width="2" style="17" customWidth="1"/>
    <col min="16147" max="16147" width="38.28515625" style="17" bestFit="1" customWidth="1"/>
    <col min="16148" max="16171" width="9.140625" style="17"/>
    <col min="16172" max="16172" width="1.5703125" style="17" customWidth="1"/>
    <col min="16173" max="16173" width="40.140625" style="17" bestFit="1" customWidth="1"/>
    <col min="16174" max="16185" width="9.140625" style="17" customWidth="1"/>
    <col min="16186" max="16209" width="9.140625" style="17"/>
    <col min="16210" max="16210" width="2.140625" style="17" customWidth="1"/>
    <col min="16211" max="16211" width="2" style="17" customWidth="1"/>
    <col min="16212" max="16212" width="37" style="17" customWidth="1"/>
    <col min="16213" max="16213" width="10.28515625" style="17" customWidth="1"/>
    <col min="16214" max="16214" width="10.42578125" style="17" customWidth="1"/>
    <col min="16215" max="16215" width="11.28515625" style="17" customWidth="1"/>
    <col min="16216" max="16266" width="9.140625" style="17"/>
    <col min="16267" max="16267" width="2" style="17" customWidth="1"/>
    <col min="16268" max="16268" width="2.140625" style="17" customWidth="1"/>
    <col min="16269" max="16269" width="44.7109375" style="17" customWidth="1"/>
    <col min="16270" max="16299" width="9.140625" style="17"/>
    <col min="16300" max="16301" width="9.28515625" style="17" bestFit="1" customWidth="1"/>
    <col min="16302" max="16302" width="9.42578125" style="17" bestFit="1" customWidth="1"/>
    <col min="16303" max="16305" width="0" style="17" hidden="1" customWidth="1"/>
    <col min="16306" max="16306" width="2" style="17" customWidth="1"/>
    <col min="16307" max="16307" width="3.42578125" style="17" customWidth="1"/>
    <col min="16308" max="16308" width="50.7109375" style="17" customWidth="1"/>
    <col min="16309" max="16384" width="9.140625" style="17"/>
  </cols>
  <sheetData>
    <row r="2" spans="2:234" x14ac:dyDescent="0.2">
      <c r="B2" s="438"/>
      <c r="C2" s="438"/>
      <c r="D2" s="438"/>
      <c r="E2" s="438"/>
      <c r="F2" s="438"/>
      <c r="G2" s="438"/>
      <c r="H2" s="438"/>
      <c r="I2" s="438"/>
      <c r="J2" s="438"/>
      <c r="K2" s="438"/>
    </row>
    <row r="3" spans="2:234" ht="18.75" x14ac:dyDescent="0.3">
      <c r="B3" s="439" t="s">
        <v>225</v>
      </c>
      <c r="C3" s="439"/>
      <c r="D3" s="439"/>
      <c r="E3" s="439"/>
      <c r="F3" s="439"/>
      <c r="G3" s="439"/>
      <c r="H3" s="439"/>
      <c r="I3" s="439"/>
      <c r="J3" s="439"/>
      <c r="K3" s="439"/>
      <c r="AZ3" s="20"/>
      <c r="BA3" s="20"/>
      <c r="BB3" s="20"/>
      <c r="BC3" s="20"/>
      <c r="BD3" s="20"/>
      <c r="BE3" s="20"/>
      <c r="BF3" s="20"/>
      <c r="BG3" s="20"/>
      <c r="BH3" s="20"/>
      <c r="BI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35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</row>
    <row r="4" spans="2:234" x14ac:dyDescent="0.2">
      <c r="B4" s="438"/>
      <c r="C4" s="438"/>
      <c r="D4" s="438"/>
      <c r="E4" s="438"/>
      <c r="F4" s="438"/>
      <c r="G4" s="438"/>
      <c r="H4" s="438"/>
      <c r="I4" s="438"/>
      <c r="J4" s="438"/>
      <c r="K4" s="438"/>
      <c r="EE4" s="94"/>
      <c r="FR4" s="39"/>
      <c r="FS4" s="39"/>
      <c r="FT4" s="39"/>
      <c r="FU4" s="39"/>
      <c r="FV4" s="39"/>
      <c r="FW4" s="39"/>
      <c r="FX4" s="39"/>
      <c r="FY4" s="39"/>
      <c r="FZ4" s="39"/>
      <c r="GA4" s="35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5"/>
      <c r="HB4" s="39"/>
    </row>
    <row r="5" spans="2:234" ht="12" thickBot="1" x14ac:dyDescent="0.25">
      <c r="B5" s="440" t="s">
        <v>226</v>
      </c>
      <c r="C5" s="440"/>
      <c r="D5" s="440"/>
      <c r="E5" s="440"/>
      <c r="F5" s="440"/>
      <c r="G5" s="440"/>
      <c r="H5" s="440"/>
      <c r="I5" s="440"/>
      <c r="J5" s="440"/>
      <c r="K5" s="440"/>
      <c r="AS5" s="27"/>
      <c r="AT5" s="27"/>
      <c r="AU5" s="27"/>
      <c r="AV5" s="27"/>
      <c r="AW5" s="27"/>
      <c r="AX5" s="27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45"/>
      <c r="DX5" s="45"/>
      <c r="DY5" s="45"/>
      <c r="DZ5" s="45"/>
      <c r="EA5" s="45"/>
      <c r="EB5" s="45"/>
      <c r="EC5" s="27"/>
      <c r="ED5" s="27"/>
      <c r="EE5" s="94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35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</row>
    <row r="6" spans="2:234" ht="12.75" thickTop="1" thickBot="1" x14ac:dyDescent="0.25">
      <c r="B6" s="441" t="s">
        <v>227</v>
      </c>
      <c r="C6" s="443" t="s">
        <v>228</v>
      </c>
      <c r="D6" s="444"/>
      <c r="E6" s="445"/>
      <c r="F6" s="444" t="s">
        <v>229</v>
      </c>
      <c r="G6" s="444"/>
      <c r="H6" s="445"/>
      <c r="I6" s="443" t="s">
        <v>230</v>
      </c>
      <c r="J6" s="444"/>
      <c r="K6" s="445"/>
      <c r="L6" s="444" t="s">
        <v>231</v>
      </c>
      <c r="M6" s="444"/>
      <c r="N6" s="444"/>
      <c r="O6" s="443" t="s">
        <v>232</v>
      </c>
      <c r="P6" s="444"/>
      <c r="Q6" s="445"/>
      <c r="R6" s="444" t="s">
        <v>233</v>
      </c>
      <c r="S6" s="444"/>
      <c r="T6" s="444"/>
      <c r="U6" s="443" t="s">
        <v>234</v>
      </c>
      <c r="V6" s="444"/>
      <c r="W6" s="445"/>
      <c r="X6" s="444" t="s">
        <v>235</v>
      </c>
      <c r="Y6" s="444"/>
      <c r="Z6" s="444"/>
      <c r="AA6" s="443" t="s">
        <v>236</v>
      </c>
      <c r="AB6" s="444"/>
      <c r="AC6" s="445"/>
      <c r="AD6" s="444" t="s">
        <v>237</v>
      </c>
      <c r="AE6" s="444"/>
      <c r="AF6" s="444"/>
      <c r="AG6" s="443" t="s">
        <v>238</v>
      </c>
      <c r="AH6" s="444"/>
      <c r="AI6" s="445"/>
      <c r="AJ6" s="444" t="s">
        <v>239</v>
      </c>
      <c r="AK6" s="444"/>
      <c r="AL6" s="444"/>
      <c r="AM6" s="443" t="s">
        <v>240</v>
      </c>
      <c r="AN6" s="444"/>
      <c r="AO6" s="445"/>
      <c r="AP6" s="443" t="s">
        <v>241</v>
      </c>
      <c r="AQ6" s="444"/>
      <c r="AR6" s="445"/>
      <c r="AS6" s="443" t="s">
        <v>242</v>
      </c>
      <c r="AT6" s="444"/>
      <c r="AU6" s="445"/>
      <c r="AV6" s="443" t="s">
        <v>243</v>
      </c>
      <c r="AW6" s="444"/>
      <c r="AX6" s="444"/>
      <c r="AY6" s="5"/>
      <c r="AZ6" s="441" t="s">
        <v>227</v>
      </c>
      <c r="BA6" s="443" t="s">
        <v>244</v>
      </c>
      <c r="BB6" s="444"/>
      <c r="BC6" s="445"/>
      <c r="BD6" s="443" t="s">
        <v>245</v>
      </c>
      <c r="BE6" s="444"/>
      <c r="BF6" s="445"/>
      <c r="BG6" s="444" t="s">
        <v>246</v>
      </c>
      <c r="BH6" s="444"/>
      <c r="BI6" s="444"/>
      <c r="BJ6" s="444" t="s">
        <v>247</v>
      </c>
      <c r="BK6" s="444"/>
      <c r="BL6" s="444"/>
      <c r="BM6" s="444" t="s">
        <v>248</v>
      </c>
      <c r="BN6" s="444"/>
      <c r="BO6" s="444"/>
      <c r="BP6" s="443" t="s">
        <v>249</v>
      </c>
      <c r="BQ6" s="444"/>
      <c r="BR6" s="445"/>
      <c r="BS6" s="444" t="s">
        <v>250</v>
      </c>
      <c r="BT6" s="444"/>
      <c r="BU6" s="444"/>
      <c r="BV6" s="443" t="s">
        <v>251</v>
      </c>
      <c r="BW6" s="444"/>
      <c r="BX6" s="444"/>
      <c r="BY6" s="5"/>
      <c r="BZ6" s="447" t="s">
        <v>227</v>
      </c>
      <c r="CA6" s="446" t="s">
        <v>90</v>
      </c>
      <c r="CB6" s="446"/>
      <c r="CC6" s="446"/>
      <c r="CD6" s="446" t="s">
        <v>91</v>
      </c>
      <c r="CE6" s="446"/>
      <c r="CF6" s="446"/>
      <c r="CG6" s="446" t="s">
        <v>92</v>
      </c>
      <c r="CH6" s="446"/>
      <c r="CI6" s="446"/>
      <c r="CJ6" s="446" t="s">
        <v>93</v>
      </c>
      <c r="CK6" s="446"/>
      <c r="CL6" s="446"/>
      <c r="CM6" s="446" t="s">
        <v>94</v>
      </c>
      <c r="CN6" s="446"/>
      <c r="CO6" s="446"/>
      <c r="CP6" s="446" t="s">
        <v>95</v>
      </c>
      <c r="CQ6" s="446"/>
      <c r="CR6" s="446"/>
      <c r="CS6" s="446" t="s">
        <v>96</v>
      </c>
      <c r="CT6" s="446"/>
      <c r="CU6" s="446"/>
      <c r="CV6" s="446" t="s">
        <v>97</v>
      </c>
      <c r="CW6" s="446"/>
      <c r="CX6" s="446"/>
      <c r="CY6" s="446" t="s">
        <v>98</v>
      </c>
      <c r="CZ6" s="446"/>
      <c r="DA6" s="446"/>
      <c r="DB6" s="446" t="s">
        <v>99</v>
      </c>
      <c r="DC6" s="446"/>
      <c r="DD6" s="446"/>
      <c r="DE6" s="446" t="s">
        <v>100</v>
      </c>
      <c r="DF6" s="446"/>
      <c r="DG6" s="446"/>
      <c r="DH6" s="446" t="s">
        <v>101</v>
      </c>
      <c r="DI6" s="446"/>
      <c r="DJ6" s="443"/>
      <c r="DK6" s="5"/>
      <c r="DL6" s="90"/>
      <c r="DM6" s="441" t="s">
        <v>227</v>
      </c>
      <c r="DN6" s="450" t="s">
        <v>102</v>
      </c>
      <c r="DO6" s="449"/>
      <c r="DP6" s="451"/>
      <c r="DQ6" s="449" t="s">
        <v>103</v>
      </c>
      <c r="DR6" s="449"/>
      <c r="DS6" s="449"/>
      <c r="DT6" s="450" t="s">
        <v>104</v>
      </c>
      <c r="DU6" s="449"/>
      <c r="DV6" s="451"/>
      <c r="DW6" s="449" t="s">
        <v>105</v>
      </c>
      <c r="DX6" s="449"/>
      <c r="DY6" s="449"/>
      <c r="DZ6" s="450" t="s">
        <v>106</v>
      </c>
      <c r="EA6" s="449"/>
      <c r="EB6" s="451"/>
      <c r="EC6" s="452" t="s">
        <v>107</v>
      </c>
      <c r="ED6" s="453"/>
      <c r="EE6" s="454"/>
      <c r="EF6" s="450" t="s">
        <v>108</v>
      </c>
      <c r="EG6" s="449"/>
      <c r="EH6" s="451"/>
      <c r="EI6" s="449" t="s">
        <v>109</v>
      </c>
      <c r="EJ6" s="449"/>
      <c r="EK6" s="449"/>
      <c r="EL6" s="450" t="s">
        <v>110</v>
      </c>
      <c r="EM6" s="449"/>
      <c r="EN6" s="451"/>
      <c r="EO6" s="449" t="s">
        <v>111</v>
      </c>
      <c r="EP6" s="449"/>
      <c r="EQ6" s="449"/>
      <c r="ER6" s="450" t="s">
        <v>112</v>
      </c>
      <c r="ES6" s="449"/>
      <c r="ET6" s="451"/>
      <c r="EU6" s="449" t="s">
        <v>113</v>
      </c>
      <c r="EV6" s="449"/>
      <c r="EW6" s="449"/>
      <c r="EX6" s="450" t="s">
        <v>114</v>
      </c>
      <c r="EY6" s="449"/>
      <c r="EZ6" s="451"/>
      <c r="FA6" s="449" t="s">
        <v>115</v>
      </c>
      <c r="FB6" s="449"/>
      <c r="FC6" s="449"/>
      <c r="FD6" s="450" t="s">
        <v>116</v>
      </c>
      <c r="FE6" s="449"/>
      <c r="FF6" s="451"/>
      <c r="FG6" s="449" t="s">
        <v>117</v>
      </c>
      <c r="FH6" s="449"/>
      <c r="FI6" s="449"/>
      <c r="FJ6" s="450" t="s">
        <v>118</v>
      </c>
      <c r="FK6" s="449"/>
      <c r="FL6" s="451"/>
      <c r="FM6" s="443" t="s">
        <v>119</v>
      </c>
      <c r="FN6" s="444"/>
      <c r="FO6" s="444"/>
      <c r="FR6" s="6" t="s">
        <v>227</v>
      </c>
      <c r="FS6" s="443" t="s">
        <v>252</v>
      </c>
      <c r="FT6" s="444"/>
      <c r="FU6" s="445"/>
      <c r="FV6" s="443" t="s">
        <v>177</v>
      </c>
      <c r="FW6" s="444"/>
      <c r="FX6" s="445"/>
      <c r="FY6" s="443" t="s">
        <v>178</v>
      </c>
      <c r="FZ6" s="444"/>
      <c r="GA6" s="445"/>
      <c r="GB6" s="443" t="s">
        <v>179</v>
      </c>
      <c r="GC6" s="444"/>
      <c r="GD6" s="445"/>
      <c r="GE6" s="443" t="s">
        <v>180</v>
      </c>
      <c r="GF6" s="444"/>
      <c r="GG6" s="445"/>
      <c r="GH6" s="443" t="s">
        <v>181</v>
      </c>
      <c r="GI6" s="444"/>
      <c r="GJ6" s="445"/>
      <c r="GK6" s="443" t="s">
        <v>182</v>
      </c>
      <c r="GL6" s="444"/>
      <c r="GM6" s="445"/>
      <c r="GN6" s="443" t="s">
        <v>183</v>
      </c>
      <c r="GO6" s="444"/>
      <c r="GP6" s="445"/>
      <c r="GQ6" s="443" t="s">
        <v>184</v>
      </c>
      <c r="GR6" s="444"/>
      <c r="GS6" s="445"/>
      <c r="GT6" s="443" t="s">
        <v>172</v>
      </c>
      <c r="GU6" s="444"/>
      <c r="GV6" s="444"/>
      <c r="GW6" s="5"/>
      <c r="GX6" s="5"/>
      <c r="GY6" s="5"/>
      <c r="GZ6" s="5"/>
      <c r="HA6" s="5"/>
      <c r="HB6" s="6" t="s">
        <v>227</v>
      </c>
      <c r="HC6" s="443" t="s">
        <v>185</v>
      </c>
      <c r="HD6" s="444"/>
      <c r="HE6" s="445"/>
      <c r="HF6" s="443" t="s">
        <v>186</v>
      </c>
      <c r="HG6" s="444"/>
      <c r="HH6" s="445"/>
      <c r="HI6" s="443" t="s">
        <v>187</v>
      </c>
      <c r="HJ6" s="444"/>
      <c r="HK6" s="444"/>
      <c r="HL6" s="443" t="s">
        <v>905</v>
      </c>
      <c r="HM6" s="444"/>
      <c r="HN6" s="445"/>
      <c r="HO6" s="443" t="s">
        <v>906</v>
      </c>
      <c r="HP6" s="444"/>
      <c r="HQ6" s="444"/>
      <c r="HR6" s="443" t="s">
        <v>907</v>
      </c>
      <c r="HS6" s="444"/>
      <c r="HT6" s="445"/>
      <c r="HU6" s="443" t="s">
        <v>908</v>
      </c>
      <c r="HV6" s="444"/>
      <c r="HW6" s="445"/>
      <c r="HX6" s="443" t="s">
        <v>909</v>
      </c>
      <c r="HY6" s="444"/>
      <c r="HZ6" s="444"/>
    </row>
    <row r="7" spans="2:234" ht="12" thickBot="1" x14ac:dyDescent="0.25">
      <c r="B7" s="442"/>
      <c r="C7" s="10" t="s">
        <v>253</v>
      </c>
      <c r="D7" s="13" t="s">
        <v>254</v>
      </c>
      <c r="E7" s="14" t="s">
        <v>255</v>
      </c>
      <c r="F7" s="93" t="s">
        <v>253</v>
      </c>
      <c r="G7" s="93" t="s">
        <v>254</v>
      </c>
      <c r="H7" s="93" t="s">
        <v>255</v>
      </c>
      <c r="I7" s="10" t="s">
        <v>253</v>
      </c>
      <c r="J7" s="93" t="s">
        <v>254</v>
      </c>
      <c r="K7" s="11" t="s">
        <v>255</v>
      </c>
      <c r="L7" s="93" t="s">
        <v>253</v>
      </c>
      <c r="M7" s="93" t="s">
        <v>254</v>
      </c>
      <c r="N7" s="93" t="s">
        <v>255</v>
      </c>
      <c r="O7" s="10" t="s">
        <v>253</v>
      </c>
      <c r="P7" s="93" t="s">
        <v>254</v>
      </c>
      <c r="Q7" s="11" t="s">
        <v>255</v>
      </c>
      <c r="R7" s="93" t="s">
        <v>253</v>
      </c>
      <c r="S7" s="93" t="s">
        <v>254</v>
      </c>
      <c r="T7" s="93" t="s">
        <v>255</v>
      </c>
      <c r="U7" s="10" t="s">
        <v>253</v>
      </c>
      <c r="V7" s="93" t="s">
        <v>254</v>
      </c>
      <c r="W7" s="11" t="s">
        <v>255</v>
      </c>
      <c r="X7" s="93" t="s">
        <v>253</v>
      </c>
      <c r="Y7" s="93" t="s">
        <v>254</v>
      </c>
      <c r="Z7" s="93" t="s">
        <v>255</v>
      </c>
      <c r="AA7" s="10" t="s">
        <v>253</v>
      </c>
      <c r="AB7" s="93" t="s">
        <v>254</v>
      </c>
      <c r="AC7" s="11" t="s">
        <v>255</v>
      </c>
      <c r="AD7" s="93" t="s">
        <v>253</v>
      </c>
      <c r="AE7" s="93" t="s">
        <v>254</v>
      </c>
      <c r="AF7" s="93" t="s">
        <v>255</v>
      </c>
      <c r="AG7" s="10" t="s">
        <v>253</v>
      </c>
      <c r="AH7" s="93" t="s">
        <v>254</v>
      </c>
      <c r="AI7" s="11" t="s">
        <v>255</v>
      </c>
      <c r="AJ7" s="93" t="s">
        <v>253</v>
      </c>
      <c r="AK7" s="93" t="s">
        <v>254</v>
      </c>
      <c r="AL7" s="93" t="s">
        <v>255</v>
      </c>
      <c r="AM7" s="10" t="s">
        <v>253</v>
      </c>
      <c r="AN7" s="93" t="s">
        <v>254</v>
      </c>
      <c r="AO7" s="11" t="s">
        <v>255</v>
      </c>
      <c r="AP7" s="93" t="s">
        <v>253</v>
      </c>
      <c r="AQ7" s="93" t="s">
        <v>254</v>
      </c>
      <c r="AR7" s="93" t="s">
        <v>255</v>
      </c>
      <c r="AS7" s="10" t="s">
        <v>253</v>
      </c>
      <c r="AT7" s="93" t="s">
        <v>254</v>
      </c>
      <c r="AU7" s="11" t="s">
        <v>255</v>
      </c>
      <c r="AV7" s="10" t="s">
        <v>253</v>
      </c>
      <c r="AW7" s="93" t="s">
        <v>254</v>
      </c>
      <c r="AX7" s="93" t="s">
        <v>255</v>
      </c>
      <c r="AY7" s="9"/>
      <c r="AZ7" s="442"/>
      <c r="BA7" s="10" t="s">
        <v>253</v>
      </c>
      <c r="BB7" s="93" t="s">
        <v>254</v>
      </c>
      <c r="BC7" s="11" t="s">
        <v>255</v>
      </c>
      <c r="BD7" s="10" t="s">
        <v>253</v>
      </c>
      <c r="BE7" s="93" t="s">
        <v>254</v>
      </c>
      <c r="BF7" s="11" t="s">
        <v>255</v>
      </c>
      <c r="BG7" s="93" t="s">
        <v>253</v>
      </c>
      <c r="BH7" s="93" t="s">
        <v>254</v>
      </c>
      <c r="BI7" s="93" t="s">
        <v>255</v>
      </c>
      <c r="BJ7" s="93" t="s">
        <v>253</v>
      </c>
      <c r="BK7" s="93" t="s">
        <v>254</v>
      </c>
      <c r="BL7" s="93" t="s">
        <v>255</v>
      </c>
      <c r="BM7" s="93" t="s">
        <v>253</v>
      </c>
      <c r="BN7" s="93" t="s">
        <v>254</v>
      </c>
      <c r="BO7" s="93" t="s">
        <v>255</v>
      </c>
      <c r="BP7" s="10" t="s">
        <v>253</v>
      </c>
      <c r="BQ7" s="93" t="s">
        <v>254</v>
      </c>
      <c r="BR7" s="11" t="s">
        <v>255</v>
      </c>
      <c r="BS7" s="93" t="s">
        <v>253</v>
      </c>
      <c r="BT7" s="93" t="s">
        <v>254</v>
      </c>
      <c r="BU7" s="93" t="s">
        <v>255</v>
      </c>
      <c r="BV7" s="10" t="s">
        <v>253</v>
      </c>
      <c r="BW7" s="93" t="s">
        <v>254</v>
      </c>
      <c r="BX7" s="93" t="s">
        <v>255</v>
      </c>
      <c r="BY7" s="9"/>
      <c r="BZ7" s="448"/>
      <c r="CA7" s="12" t="s">
        <v>253</v>
      </c>
      <c r="CB7" s="13" t="s">
        <v>254</v>
      </c>
      <c r="CC7" s="14" t="s">
        <v>255</v>
      </c>
      <c r="CD7" s="12" t="s">
        <v>253</v>
      </c>
      <c r="CE7" s="13" t="s">
        <v>254</v>
      </c>
      <c r="CF7" s="14" t="s">
        <v>255</v>
      </c>
      <c r="CG7" s="12" t="s">
        <v>253</v>
      </c>
      <c r="CH7" s="13" t="s">
        <v>254</v>
      </c>
      <c r="CI7" s="14" t="s">
        <v>255</v>
      </c>
      <c r="CJ7" s="12" t="s">
        <v>253</v>
      </c>
      <c r="CK7" s="13" t="s">
        <v>254</v>
      </c>
      <c r="CL7" s="14" t="s">
        <v>255</v>
      </c>
      <c r="CM7" s="12" t="s">
        <v>253</v>
      </c>
      <c r="CN7" s="13" t="s">
        <v>254</v>
      </c>
      <c r="CO7" s="14" t="s">
        <v>255</v>
      </c>
      <c r="CP7" s="12" t="s">
        <v>253</v>
      </c>
      <c r="CQ7" s="13" t="s">
        <v>254</v>
      </c>
      <c r="CR7" s="14" t="s">
        <v>255</v>
      </c>
      <c r="CS7" s="12" t="s">
        <v>253</v>
      </c>
      <c r="CT7" s="13" t="s">
        <v>254</v>
      </c>
      <c r="CU7" s="14" t="s">
        <v>255</v>
      </c>
      <c r="CV7" s="12" t="s">
        <v>253</v>
      </c>
      <c r="CW7" s="13" t="s">
        <v>254</v>
      </c>
      <c r="CX7" s="14" t="s">
        <v>255</v>
      </c>
      <c r="CY7" s="12" t="s">
        <v>253</v>
      </c>
      <c r="CZ7" s="13" t="s">
        <v>254</v>
      </c>
      <c r="DA7" s="14" t="s">
        <v>255</v>
      </c>
      <c r="DB7" s="12" t="s">
        <v>253</v>
      </c>
      <c r="DC7" s="13" t="s">
        <v>254</v>
      </c>
      <c r="DD7" s="14" t="s">
        <v>255</v>
      </c>
      <c r="DE7" s="12" t="s">
        <v>253</v>
      </c>
      <c r="DF7" s="13" t="s">
        <v>254</v>
      </c>
      <c r="DG7" s="14" t="s">
        <v>255</v>
      </c>
      <c r="DH7" s="12" t="s">
        <v>253</v>
      </c>
      <c r="DI7" s="13" t="s">
        <v>254</v>
      </c>
      <c r="DJ7" s="13" t="s">
        <v>255</v>
      </c>
      <c r="DK7" s="9"/>
      <c r="DM7" s="442"/>
      <c r="DN7" s="12" t="s">
        <v>253</v>
      </c>
      <c r="DO7" s="13" t="s">
        <v>254</v>
      </c>
      <c r="DP7" s="14" t="s">
        <v>255</v>
      </c>
      <c r="DQ7" s="13" t="s">
        <v>253</v>
      </c>
      <c r="DR7" s="13" t="s">
        <v>254</v>
      </c>
      <c r="DS7" s="13" t="s">
        <v>255</v>
      </c>
      <c r="DT7" s="12" t="s">
        <v>253</v>
      </c>
      <c r="DU7" s="13" t="s">
        <v>254</v>
      </c>
      <c r="DV7" s="14" t="s">
        <v>255</v>
      </c>
      <c r="DW7" s="13" t="s">
        <v>253</v>
      </c>
      <c r="DX7" s="13" t="s">
        <v>254</v>
      </c>
      <c r="DY7" s="13" t="s">
        <v>255</v>
      </c>
      <c r="DZ7" s="12" t="s">
        <v>253</v>
      </c>
      <c r="EA7" s="13" t="s">
        <v>254</v>
      </c>
      <c r="EB7" s="14" t="s">
        <v>255</v>
      </c>
      <c r="EC7" s="13" t="s">
        <v>253</v>
      </c>
      <c r="ED7" s="13" t="s">
        <v>254</v>
      </c>
      <c r="EE7" s="13" t="s">
        <v>255</v>
      </c>
      <c r="EF7" s="12" t="s">
        <v>253</v>
      </c>
      <c r="EG7" s="13" t="s">
        <v>254</v>
      </c>
      <c r="EH7" s="14" t="s">
        <v>255</v>
      </c>
      <c r="EI7" s="13" t="s">
        <v>253</v>
      </c>
      <c r="EJ7" s="13" t="s">
        <v>254</v>
      </c>
      <c r="EK7" s="13" t="s">
        <v>255</v>
      </c>
      <c r="EL7" s="12" t="s">
        <v>253</v>
      </c>
      <c r="EM7" s="13" t="s">
        <v>254</v>
      </c>
      <c r="EN7" s="14" t="s">
        <v>255</v>
      </c>
      <c r="EO7" s="13" t="s">
        <v>253</v>
      </c>
      <c r="EP7" s="13" t="s">
        <v>254</v>
      </c>
      <c r="EQ7" s="13" t="s">
        <v>255</v>
      </c>
      <c r="ER7" s="12" t="s">
        <v>253</v>
      </c>
      <c r="ES7" s="13" t="s">
        <v>254</v>
      </c>
      <c r="ET7" s="14" t="s">
        <v>255</v>
      </c>
      <c r="EU7" s="13" t="s">
        <v>253</v>
      </c>
      <c r="EV7" s="13" t="s">
        <v>254</v>
      </c>
      <c r="EW7" s="13" t="s">
        <v>255</v>
      </c>
      <c r="EX7" s="12" t="s">
        <v>253</v>
      </c>
      <c r="EY7" s="13" t="s">
        <v>254</v>
      </c>
      <c r="EZ7" s="14" t="s">
        <v>255</v>
      </c>
      <c r="FA7" s="13" t="s">
        <v>253</v>
      </c>
      <c r="FB7" s="13" t="s">
        <v>254</v>
      </c>
      <c r="FC7" s="13" t="s">
        <v>255</v>
      </c>
      <c r="FD7" s="12" t="s">
        <v>253</v>
      </c>
      <c r="FE7" s="13" t="s">
        <v>254</v>
      </c>
      <c r="FF7" s="14" t="s">
        <v>255</v>
      </c>
      <c r="FG7" s="13" t="s">
        <v>253</v>
      </c>
      <c r="FH7" s="13" t="s">
        <v>254</v>
      </c>
      <c r="FI7" s="13" t="s">
        <v>255</v>
      </c>
      <c r="FJ7" s="12" t="s">
        <v>253</v>
      </c>
      <c r="FK7" s="13" t="s">
        <v>254</v>
      </c>
      <c r="FL7" s="14" t="s">
        <v>255</v>
      </c>
      <c r="FM7" s="12" t="s">
        <v>253</v>
      </c>
      <c r="FN7" s="13" t="s">
        <v>254</v>
      </c>
      <c r="FO7" s="13" t="s">
        <v>255</v>
      </c>
      <c r="FR7" s="15"/>
      <c r="FS7" s="12" t="s">
        <v>253</v>
      </c>
      <c r="FT7" s="13" t="s">
        <v>254</v>
      </c>
      <c r="FU7" s="14" t="s">
        <v>255</v>
      </c>
      <c r="FV7" s="12" t="s">
        <v>253</v>
      </c>
      <c r="FW7" s="13" t="s">
        <v>254</v>
      </c>
      <c r="FX7" s="14" t="s">
        <v>255</v>
      </c>
      <c r="FY7" s="12" t="s">
        <v>253</v>
      </c>
      <c r="FZ7" s="13" t="s">
        <v>254</v>
      </c>
      <c r="GA7" s="14" t="s">
        <v>255</v>
      </c>
      <c r="GB7" s="12" t="s">
        <v>253</v>
      </c>
      <c r="GC7" s="13" t="s">
        <v>254</v>
      </c>
      <c r="GD7" s="14" t="s">
        <v>255</v>
      </c>
      <c r="GE7" s="12" t="s">
        <v>253</v>
      </c>
      <c r="GF7" s="13" t="s">
        <v>254</v>
      </c>
      <c r="GG7" s="14" t="s">
        <v>255</v>
      </c>
      <c r="GH7" s="12" t="s">
        <v>253</v>
      </c>
      <c r="GI7" s="13" t="s">
        <v>254</v>
      </c>
      <c r="GJ7" s="14" t="s">
        <v>255</v>
      </c>
      <c r="GK7" s="12" t="s">
        <v>253</v>
      </c>
      <c r="GL7" s="13" t="s">
        <v>254</v>
      </c>
      <c r="GM7" s="14" t="s">
        <v>255</v>
      </c>
      <c r="GN7" s="12" t="s">
        <v>253</v>
      </c>
      <c r="GO7" s="13" t="s">
        <v>254</v>
      </c>
      <c r="GP7" s="14" t="s">
        <v>255</v>
      </c>
      <c r="GQ7" s="12" t="s">
        <v>253</v>
      </c>
      <c r="GR7" s="13" t="s">
        <v>254</v>
      </c>
      <c r="GS7" s="14" t="s">
        <v>255</v>
      </c>
      <c r="GT7" s="12" t="s">
        <v>253</v>
      </c>
      <c r="GU7" s="13" t="s">
        <v>254</v>
      </c>
      <c r="GV7" s="13" t="s">
        <v>255</v>
      </c>
      <c r="GW7" s="9"/>
      <c r="GX7" s="9"/>
      <c r="GY7" s="9"/>
      <c r="GZ7" s="9"/>
      <c r="HA7" s="9"/>
      <c r="HB7" s="15"/>
      <c r="HC7" s="12" t="s">
        <v>253</v>
      </c>
      <c r="HD7" s="13" t="s">
        <v>254</v>
      </c>
      <c r="HE7" s="14" t="s">
        <v>255</v>
      </c>
      <c r="HF7" s="12" t="s">
        <v>253</v>
      </c>
      <c r="HG7" s="13" t="s">
        <v>254</v>
      </c>
      <c r="HH7" s="14" t="s">
        <v>255</v>
      </c>
      <c r="HI7" s="12" t="s">
        <v>253</v>
      </c>
      <c r="HJ7" s="13" t="s">
        <v>254</v>
      </c>
      <c r="HK7" s="13" t="s">
        <v>255</v>
      </c>
      <c r="HL7" s="12" t="s">
        <v>253</v>
      </c>
      <c r="HM7" s="13" t="s">
        <v>254</v>
      </c>
      <c r="HN7" s="14" t="s">
        <v>255</v>
      </c>
      <c r="HO7" s="12" t="s">
        <v>253</v>
      </c>
      <c r="HP7" s="13" t="s">
        <v>254</v>
      </c>
      <c r="HQ7" s="13" t="s">
        <v>255</v>
      </c>
      <c r="HR7" s="12" t="s">
        <v>253</v>
      </c>
      <c r="HS7" s="13" t="s">
        <v>254</v>
      </c>
      <c r="HT7" s="14" t="s">
        <v>255</v>
      </c>
      <c r="HU7" s="12" t="s">
        <v>253</v>
      </c>
      <c r="HV7" s="13" t="s">
        <v>254</v>
      </c>
      <c r="HW7" s="14" t="s">
        <v>255</v>
      </c>
      <c r="HX7" s="12" t="s">
        <v>253</v>
      </c>
      <c r="HY7" s="13" t="s">
        <v>254</v>
      </c>
      <c r="HZ7" s="13" t="s">
        <v>255</v>
      </c>
    </row>
    <row r="8" spans="2:234" ht="12" thickTop="1" x14ac:dyDescent="0.2">
      <c r="AY8" s="17"/>
      <c r="FR8" s="5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22" t="e">
        <f>#REF!+#REF!+#REF!</f>
        <v>#REF!</v>
      </c>
      <c r="GX8" s="22" t="e">
        <f>#REF!+#REF!+#REF!</f>
        <v>#REF!</v>
      </c>
      <c r="GY8" s="22" t="e">
        <f>#REF!+#REF!+#REF!</f>
        <v>#REF!</v>
      </c>
      <c r="GZ8" s="22"/>
      <c r="HA8" s="22"/>
      <c r="HB8" s="5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</row>
    <row r="9" spans="2:234" x14ac:dyDescent="0.2">
      <c r="B9" s="24" t="s">
        <v>258</v>
      </c>
      <c r="C9" s="18">
        <v>305</v>
      </c>
      <c r="D9" s="18">
        <v>434</v>
      </c>
      <c r="E9" s="18">
        <v>-130</v>
      </c>
      <c r="F9" s="18">
        <v>287</v>
      </c>
      <c r="G9" s="18">
        <v>384</v>
      </c>
      <c r="H9" s="18">
        <v>-98</v>
      </c>
      <c r="I9" s="18">
        <v>737</v>
      </c>
      <c r="J9" s="18">
        <v>556</v>
      </c>
      <c r="K9" s="18">
        <v>181</v>
      </c>
      <c r="L9" s="18">
        <v>716</v>
      </c>
      <c r="M9" s="18">
        <v>843</v>
      </c>
      <c r="N9" s="18">
        <v>-127</v>
      </c>
      <c r="O9" s="18">
        <v>450</v>
      </c>
      <c r="P9" s="18">
        <v>606</v>
      </c>
      <c r="Q9" s="18">
        <v>-156</v>
      </c>
      <c r="R9" s="18">
        <v>422</v>
      </c>
      <c r="S9" s="18">
        <v>471</v>
      </c>
      <c r="T9" s="18">
        <v>-49</v>
      </c>
      <c r="U9" s="18">
        <v>396</v>
      </c>
      <c r="V9" s="18">
        <v>416</v>
      </c>
      <c r="W9" s="18">
        <v>-20</v>
      </c>
      <c r="X9" s="18">
        <v>426</v>
      </c>
      <c r="Y9" s="18">
        <v>424</v>
      </c>
      <c r="Z9" s="18">
        <v>2</v>
      </c>
      <c r="AA9" s="18">
        <v>390</v>
      </c>
      <c r="AB9" s="18">
        <v>592</v>
      </c>
      <c r="AC9" s="18">
        <v>-202</v>
      </c>
      <c r="AD9" s="18">
        <v>346</v>
      </c>
      <c r="AE9" s="18">
        <v>665</v>
      </c>
      <c r="AF9" s="18">
        <v>-318</v>
      </c>
      <c r="AG9" s="18">
        <v>369</v>
      </c>
      <c r="AH9" s="18">
        <v>499</v>
      </c>
      <c r="AI9" s="18">
        <v>-130</v>
      </c>
      <c r="AJ9" s="18">
        <v>441</v>
      </c>
      <c r="AK9" s="18">
        <v>623</v>
      </c>
      <c r="AL9" s="18">
        <v>-182</v>
      </c>
      <c r="AM9" s="18">
        <v>474</v>
      </c>
      <c r="AN9" s="18">
        <v>759</v>
      </c>
      <c r="AO9" s="18">
        <v>-285</v>
      </c>
      <c r="AP9" s="18">
        <v>493</v>
      </c>
      <c r="AQ9" s="18">
        <v>689</v>
      </c>
      <c r="AR9" s="18">
        <v>-196</v>
      </c>
      <c r="AS9" s="18">
        <v>570</v>
      </c>
      <c r="AT9" s="18">
        <v>903</v>
      </c>
      <c r="AU9" s="18">
        <v>-333</v>
      </c>
      <c r="AV9" s="18">
        <v>562</v>
      </c>
      <c r="AW9" s="18">
        <v>959</v>
      </c>
      <c r="AX9" s="18">
        <v>-398</v>
      </c>
      <c r="AY9" s="19"/>
      <c r="AZ9" s="24" t="s">
        <v>259</v>
      </c>
      <c r="BA9" s="18">
        <v>636</v>
      </c>
      <c r="BB9" s="21">
        <v>1268</v>
      </c>
      <c r="BC9" s="18">
        <v>-633</v>
      </c>
      <c r="BD9" s="18">
        <v>672</v>
      </c>
      <c r="BE9" s="21">
        <v>1157</v>
      </c>
      <c r="BF9" s="18">
        <v>-484</v>
      </c>
      <c r="BG9" s="18">
        <v>690</v>
      </c>
      <c r="BH9" s="21">
        <v>1330</v>
      </c>
      <c r="BI9" s="18">
        <v>-641</v>
      </c>
      <c r="BJ9" s="18">
        <v>705</v>
      </c>
      <c r="BK9" s="21">
        <v>1337</v>
      </c>
      <c r="BL9" s="18">
        <v>-632</v>
      </c>
      <c r="BM9" s="18">
        <v>777</v>
      </c>
      <c r="BN9" s="21">
        <v>1316</v>
      </c>
      <c r="BO9" s="18">
        <v>-540</v>
      </c>
      <c r="BP9" s="18">
        <v>829</v>
      </c>
      <c r="BQ9" s="21">
        <v>1399</v>
      </c>
      <c r="BR9" s="18">
        <v>-570</v>
      </c>
      <c r="BS9" s="18">
        <v>664</v>
      </c>
      <c r="BT9" s="21">
        <v>1235</v>
      </c>
      <c r="BU9" s="18">
        <v>-571</v>
      </c>
      <c r="BV9" s="18">
        <v>723</v>
      </c>
      <c r="BW9" s="21">
        <v>1259</v>
      </c>
      <c r="BX9" s="18">
        <v>-536</v>
      </c>
      <c r="BY9" s="19"/>
      <c r="BZ9" s="24" t="s">
        <v>258</v>
      </c>
      <c r="CA9" s="18">
        <v>912</v>
      </c>
      <c r="CB9" s="21">
        <v>1195</v>
      </c>
      <c r="CC9" s="18">
        <v>-283</v>
      </c>
      <c r="CD9" s="21">
        <v>1238</v>
      </c>
      <c r="CE9" s="21">
        <v>1937</v>
      </c>
      <c r="CF9" s="18">
        <v>-699</v>
      </c>
      <c r="CG9" s="21">
        <v>1289</v>
      </c>
      <c r="CH9" s="21">
        <v>2686</v>
      </c>
      <c r="CI9" s="21">
        <v>-1397</v>
      </c>
      <c r="CJ9" s="21">
        <v>1461</v>
      </c>
      <c r="CK9" s="21">
        <v>2760</v>
      </c>
      <c r="CL9" s="21">
        <v>-1299</v>
      </c>
      <c r="CM9" s="21">
        <v>1437</v>
      </c>
      <c r="CN9" s="21">
        <v>3079</v>
      </c>
      <c r="CO9" s="21">
        <v>-1642</v>
      </c>
      <c r="CP9" s="21">
        <v>1688</v>
      </c>
      <c r="CQ9" s="21">
        <v>3514</v>
      </c>
      <c r="CR9" s="21">
        <v>-1826</v>
      </c>
      <c r="CS9" s="21">
        <v>2156</v>
      </c>
      <c r="CT9" s="21">
        <v>4764</v>
      </c>
      <c r="CU9" s="21">
        <v>-2608</v>
      </c>
      <c r="CV9" s="21">
        <v>3007</v>
      </c>
      <c r="CW9" s="21">
        <v>6043</v>
      </c>
      <c r="CX9" s="21">
        <v>-3036</v>
      </c>
      <c r="CY9" s="21">
        <v>3557</v>
      </c>
      <c r="CZ9" s="21">
        <v>6823</v>
      </c>
      <c r="DA9" s="21">
        <v>-3266</v>
      </c>
      <c r="DB9" s="21">
        <v>3182</v>
      </c>
      <c r="DC9" s="21">
        <v>7128</v>
      </c>
      <c r="DD9" s="21">
        <v>-3946</v>
      </c>
      <c r="DE9" s="21">
        <v>3537</v>
      </c>
      <c r="DF9" s="21">
        <v>7129</v>
      </c>
      <c r="DG9" s="21">
        <v>-3592</v>
      </c>
      <c r="DH9" s="21">
        <v>3644</v>
      </c>
      <c r="DI9" s="21">
        <v>7685</v>
      </c>
      <c r="DJ9" s="21">
        <v>-4041</v>
      </c>
      <c r="DK9" s="25"/>
      <c r="DL9" s="90"/>
      <c r="DM9" s="90" t="s">
        <v>260</v>
      </c>
      <c r="DN9" s="21">
        <v>3398</v>
      </c>
      <c r="DO9" s="21">
        <v>7765</v>
      </c>
      <c r="DP9" s="21">
        <v>-4367</v>
      </c>
      <c r="DQ9" s="21">
        <v>3905</v>
      </c>
      <c r="DR9" s="21">
        <v>7963</v>
      </c>
      <c r="DS9" s="21">
        <v>-4058</v>
      </c>
      <c r="DT9" s="21">
        <v>4511</v>
      </c>
      <c r="DU9" s="21">
        <v>7787</v>
      </c>
      <c r="DV9" s="21">
        <v>-3276</v>
      </c>
      <c r="DW9" s="21">
        <v>5332</v>
      </c>
      <c r="DX9" s="21">
        <v>9270</v>
      </c>
      <c r="DY9" s="21">
        <v>-3938</v>
      </c>
      <c r="DZ9" s="21">
        <v>5715</v>
      </c>
      <c r="EA9" s="21">
        <v>9749</v>
      </c>
      <c r="EB9" s="21">
        <v>-4034</v>
      </c>
      <c r="EC9" s="21">
        <v>6324</v>
      </c>
      <c r="ED9" s="21">
        <v>10425</v>
      </c>
      <c r="EE9" s="21">
        <v>-4101</v>
      </c>
      <c r="EF9" s="21">
        <v>7532</v>
      </c>
      <c r="EG9" s="21">
        <v>11805</v>
      </c>
      <c r="EH9" s="21">
        <v>-4273</v>
      </c>
      <c r="EI9" s="21">
        <v>8343</v>
      </c>
      <c r="EJ9" s="21">
        <v>12803</v>
      </c>
      <c r="EK9" s="21">
        <v>-4460</v>
      </c>
      <c r="EL9" s="21">
        <v>8410</v>
      </c>
      <c r="EM9" s="21">
        <v>14425</v>
      </c>
      <c r="EN9" s="21">
        <v>-6015</v>
      </c>
      <c r="EO9" s="21">
        <v>8405</v>
      </c>
      <c r="EP9" s="21">
        <v>12760</v>
      </c>
      <c r="EQ9" s="21">
        <v>-4355</v>
      </c>
      <c r="ER9" s="21">
        <v>9909</v>
      </c>
      <c r="ES9" s="21">
        <v>14830</v>
      </c>
      <c r="ET9" s="21">
        <v>-4921</v>
      </c>
      <c r="EU9" s="21">
        <v>10411</v>
      </c>
      <c r="EV9" s="21">
        <v>17364</v>
      </c>
      <c r="EW9" s="21">
        <v>-6953</v>
      </c>
      <c r="EX9" s="21">
        <v>9936</v>
      </c>
      <c r="EY9" s="21">
        <v>16740</v>
      </c>
      <c r="EZ9" s="21">
        <v>-6804</v>
      </c>
      <c r="FA9" s="21">
        <v>10142</v>
      </c>
      <c r="FB9" s="21">
        <v>15273</v>
      </c>
      <c r="FC9" s="21">
        <v>-5131</v>
      </c>
      <c r="FD9" s="21">
        <v>8937</v>
      </c>
      <c r="FE9" s="21">
        <v>13640</v>
      </c>
      <c r="FF9" s="21">
        <v>-4703</v>
      </c>
      <c r="FG9" s="21">
        <v>9691</v>
      </c>
      <c r="FH9" s="21">
        <v>13897</v>
      </c>
      <c r="FI9" s="21">
        <v>-4206</v>
      </c>
      <c r="FJ9" s="21">
        <v>10397</v>
      </c>
      <c r="FK9" s="21">
        <v>14808</v>
      </c>
      <c r="FL9" s="21">
        <v>-4411</v>
      </c>
      <c r="FM9" s="21">
        <v>11167</v>
      </c>
      <c r="FN9" s="21">
        <v>14078</v>
      </c>
      <c r="FO9" s="21">
        <v>-2911</v>
      </c>
      <c r="FQ9" s="90"/>
      <c r="FR9" s="20" t="s">
        <v>256</v>
      </c>
      <c r="FS9" s="21">
        <v>20570</v>
      </c>
      <c r="FT9" s="21">
        <v>16500</v>
      </c>
      <c r="FU9" s="21">
        <v>4070</v>
      </c>
      <c r="FV9" s="22">
        <v>22003</v>
      </c>
      <c r="FW9" s="22">
        <v>20192</v>
      </c>
      <c r="FX9" s="22">
        <v>1811</v>
      </c>
      <c r="FY9" s="21">
        <v>27006</v>
      </c>
      <c r="FZ9" s="21">
        <v>28540</v>
      </c>
      <c r="GA9" s="21">
        <v>-1534</v>
      </c>
      <c r="GB9" s="21">
        <v>31761</v>
      </c>
      <c r="GC9" s="21">
        <v>36751</v>
      </c>
      <c r="GD9" s="21">
        <v>-4990</v>
      </c>
      <c r="GE9" s="21">
        <v>33016</v>
      </c>
      <c r="GF9" s="21">
        <v>39894</v>
      </c>
      <c r="GG9" s="21">
        <v>-6878</v>
      </c>
      <c r="GH9" s="21">
        <v>37247</v>
      </c>
      <c r="GI9" s="21">
        <v>51121</v>
      </c>
      <c r="GJ9" s="21">
        <v>-13874</v>
      </c>
      <c r="GK9" s="21">
        <v>35357</v>
      </c>
      <c r="GL9" s="21">
        <v>44617</v>
      </c>
      <c r="GM9" s="21">
        <v>-9260</v>
      </c>
      <c r="GN9" s="22">
        <v>38135</v>
      </c>
      <c r="GO9" s="22">
        <v>42081</v>
      </c>
      <c r="GP9" s="22">
        <v>-3946</v>
      </c>
      <c r="GQ9" s="22">
        <v>47703</v>
      </c>
      <c r="GR9" s="22">
        <v>47489</v>
      </c>
      <c r="GS9" s="22">
        <v>214</v>
      </c>
      <c r="GT9" s="22">
        <v>48243</v>
      </c>
      <c r="GU9" s="22">
        <v>52901</v>
      </c>
      <c r="GV9" s="22">
        <v>-4658</v>
      </c>
      <c r="GW9" s="94" t="e">
        <f>#REF!+#REF!</f>
        <v>#REF!</v>
      </c>
      <c r="GX9" s="94" t="e">
        <f>#REF!+#REF!</f>
        <v>#REF!</v>
      </c>
      <c r="GY9" s="94" t="e">
        <f>#REF!+#REF!</f>
        <v>#REF!</v>
      </c>
      <c r="GZ9" s="94"/>
      <c r="HA9" s="94"/>
      <c r="HB9" s="20" t="s">
        <v>257</v>
      </c>
      <c r="HC9" s="23">
        <v>50197</v>
      </c>
      <c r="HD9" s="23">
        <v>52693</v>
      </c>
      <c r="HE9" s="23">
        <v>-2496</v>
      </c>
      <c r="HF9" s="23">
        <v>51153</v>
      </c>
      <c r="HG9" s="23">
        <v>54283</v>
      </c>
      <c r="HH9" s="23">
        <v>-3130</v>
      </c>
      <c r="HI9" s="23">
        <v>52897</v>
      </c>
      <c r="HJ9" s="23">
        <v>55712</v>
      </c>
      <c r="HK9" s="23">
        <v>-2815</v>
      </c>
      <c r="HL9" s="23">
        <v>51242</v>
      </c>
      <c r="HM9" s="23">
        <v>56203</v>
      </c>
      <c r="HN9" s="23">
        <v>-4961</v>
      </c>
      <c r="HO9" s="23">
        <v>52218</v>
      </c>
      <c r="HP9" s="23">
        <v>64488</v>
      </c>
      <c r="HQ9" s="23">
        <v>-12270</v>
      </c>
      <c r="HR9" s="23">
        <v>55145</v>
      </c>
      <c r="HS9" s="23">
        <v>74340</v>
      </c>
      <c r="HT9" s="23">
        <v>-19195</v>
      </c>
      <c r="HU9" s="23">
        <v>55791</v>
      </c>
      <c r="HV9" s="23">
        <v>69225</v>
      </c>
      <c r="HW9" s="23">
        <v>-13434</v>
      </c>
      <c r="HX9" s="23">
        <v>54254</v>
      </c>
      <c r="HY9" s="23">
        <v>58703</v>
      </c>
      <c r="HZ9" s="23">
        <v>-4449</v>
      </c>
    </row>
    <row r="10" spans="2:234" x14ac:dyDescent="0.2">
      <c r="Q10" s="18"/>
      <c r="AO10" s="26"/>
      <c r="AP10" s="26"/>
      <c r="AR10" s="26"/>
      <c r="AZ10" s="28" t="s">
        <v>262</v>
      </c>
      <c r="BA10" s="29">
        <v>505</v>
      </c>
      <c r="BB10" s="29">
        <v>979</v>
      </c>
      <c r="BC10" s="29">
        <v>-474</v>
      </c>
      <c r="BD10" s="29">
        <v>564</v>
      </c>
      <c r="BE10" s="29">
        <v>917</v>
      </c>
      <c r="BF10" s="29">
        <v>-353</v>
      </c>
      <c r="BG10" s="29">
        <v>578</v>
      </c>
      <c r="BH10" s="30">
        <v>1046</v>
      </c>
      <c r="BI10" s="29">
        <v>-468</v>
      </c>
      <c r="BJ10" s="29">
        <v>597</v>
      </c>
      <c r="BK10" s="30">
        <v>1056</v>
      </c>
      <c r="BL10" s="29">
        <v>-459</v>
      </c>
      <c r="BM10" s="29">
        <v>656</v>
      </c>
      <c r="BN10" s="29">
        <v>961</v>
      </c>
      <c r="BO10" s="29">
        <v>-305</v>
      </c>
      <c r="BP10" s="29">
        <v>660</v>
      </c>
      <c r="BQ10" s="30">
        <v>1050</v>
      </c>
      <c r="BR10" s="29">
        <v>-390</v>
      </c>
      <c r="BS10" s="29">
        <v>536</v>
      </c>
      <c r="BT10" s="29">
        <v>931</v>
      </c>
      <c r="BU10" s="29">
        <v>-395</v>
      </c>
      <c r="BV10" s="29">
        <v>620</v>
      </c>
      <c r="BW10" s="29">
        <v>946</v>
      </c>
      <c r="BX10" s="29">
        <v>-327</v>
      </c>
      <c r="BY10" s="9"/>
      <c r="BZ10" s="17" t="s">
        <v>263</v>
      </c>
      <c r="CA10" s="29">
        <v>760</v>
      </c>
      <c r="CB10" s="29">
        <v>889</v>
      </c>
      <c r="CC10" s="29">
        <v>-129</v>
      </c>
      <c r="CD10" s="30">
        <v>1020</v>
      </c>
      <c r="CE10" s="30">
        <v>1493</v>
      </c>
      <c r="CF10" s="29">
        <v>-473</v>
      </c>
      <c r="CG10" s="29">
        <v>978</v>
      </c>
      <c r="CH10" s="30">
        <v>2114</v>
      </c>
      <c r="CI10" s="30">
        <v>-1137</v>
      </c>
      <c r="CJ10" s="30">
        <v>1162</v>
      </c>
      <c r="CK10" s="30">
        <v>2139</v>
      </c>
      <c r="CL10" s="29">
        <v>-977</v>
      </c>
      <c r="CM10" s="30">
        <v>1132</v>
      </c>
      <c r="CN10" s="30">
        <v>2418</v>
      </c>
      <c r="CO10" s="30">
        <v>-1286</v>
      </c>
      <c r="CP10" s="30">
        <v>1283</v>
      </c>
      <c r="CQ10" s="30">
        <v>2752</v>
      </c>
      <c r="CR10" s="30">
        <v>-1469</v>
      </c>
      <c r="CS10" s="30">
        <v>1644</v>
      </c>
      <c r="CT10" s="30">
        <v>3816</v>
      </c>
      <c r="CU10" s="30">
        <v>-2172</v>
      </c>
      <c r="CV10" s="30">
        <v>2341</v>
      </c>
      <c r="CW10" s="30">
        <v>4857</v>
      </c>
      <c r="CX10" s="30">
        <v>-2516</v>
      </c>
      <c r="CY10" s="30">
        <v>2798</v>
      </c>
      <c r="CZ10" s="30">
        <v>5563</v>
      </c>
      <c r="DA10" s="30">
        <v>-2765</v>
      </c>
      <c r="DB10" s="30">
        <v>2319</v>
      </c>
      <c r="DC10" s="30">
        <v>5768</v>
      </c>
      <c r="DD10" s="30">
        <v>-3449</v>
      </c>
      <c r="DE10" s="30">
        <v>2627</v>
      </c>
      <c r="DF10" s="30">
        <v>5616</v>
      </c>
      <c r="DG10" s="30">
        <v>-2989</v>
      </c>
      <c r="DH10" s="30">
        <v>2669</v>
      </c>
      <c r="DI10" s="30">
        <v>5993</v>
      </c>
      <c r="DJ10" s="30">
        <v>-3324</v>
      </c>
      <c r="DK10" s="31"/>
      <c r="DL10" s="95"/>
      <c r="DM10" s="32" t="s">
        <v>264</v>
      </c>
      <c r="DN10" s="30">
        <v>2457</v>
      </c>
      <c r="DO10" s="30">
        <v>6009</v>
      </c>
      <c r="DP10" s="30">
        <v>-3552</v>
      </c>
      <c r="DQ10" s="30">
        <v>2942</v>
      </c>
      <c r="DR10" s="30">
        <v>5984</v>
      </c>
      <c r="DS10" s="30">
        <v>-3042</v>
      </c>
      <c r="DT10" s="30">
        <v>3498</v>
      </c>
      <c r="DU10" s="30">
        <v>5792</v>
      </c>
      <c r="DV10" s="30">
        <v>-2294</v>
      </c>
      <c r="DW10" s="30">
        <v>4362</v>
      </c>
      <c r="DX10" s="30">
        <v>6919</v>
      </c>
      <c r="DY10" s="30">
        <v>-2557</v>
      </c>
      <c r="DZ10" s="30">
        <v>4634</v>
      </c>
      <c r="EA10" s="30">
        <v>7207</v>
      </c>
      <c r="EB10" s="30">
        <v>-2573</v>
      </c>
      <c r="EC10" s="30">
        <v>4926</v>
      </c>
      <c r="ED10" s="30">
        <v>7411</v>
      </c>
      <c r="EE10" s="30">
        <v>-2485</v>
      </c>
      <c r="EF10" s="30">
        <v>5902</v>
      </c>
      <c r="EG10" s="30">
        <v>8385</v>
      </c>
      <c r="EH10" s="30">
        <v>-2483</v>
      </c>
      <c r="EI10" s="30">
        <v>6762</v>
      </c>
      <c r="EJ10" s="30">
        <v>8998</v>
      </c>
      <c r="EK10" s="30">
        <v>-2236</v>
      </c>
      <c r="EL10" s="30">
        <v>6782</v>
      </c>
      <c r="EM10" s="30">
        <v>10049</v>
      </c>
      <c r="EN10" s="30">
        <v>-3267</v>
      </c>
      <c r="EO10" s="30">
        <v>6685</v>
      </c>
      <c r="EP10" s="30">
        <v>8685</v>
      </c>
      <c r="EQ10" s="30">
        <v>-2000</v>
      </c>
      <c r="ER10" s="30">
        <v>7759</v>
      </c>
      <c r="ES10" s="30">
        <v>10296</v>
      </c>
      <c r="ET10" s="30">
        <v>-2537</v>
      </c>
      <c r="EU10" s="30">
        <v>8311</v>
      </c>
      <c r="EV10" s="30">
        <v>12015</v>
      </c>
      <c r="EW10" s="30">
        <v>-3704</v>
      </c>
      <c r="EX10" s="30">
        <v>8096</v>
      </c>
      <c r="EY10" s="30">
        <v>11241</v>
      </c>
      <c r="EZ10" s="30">
        <v>-3145</v>
      </c>
      <c r="FA10" s="30">
        <v>8434</v>
      </c>
      <c r="FB10" s="30">
        <v>10301</v>
      </c>
      <c r="FC10" s="30">
        <v>-1867</v>
      </c>
      <c r="FD10" s="30">
        <v>7528</v>
      </c>
      <c r="FE10" s="30">
        <v>9613</v>
      </c>
      <c r="FF10" s="30">
        <v>-2085</v>
      </c>
      <c r="FG10" s="30">
        <v>8190</v>
      </c>
      <c r="FH10" s="30">
        <v>9602</v>
      </c>
      <c r="FI10" s="30">
        <v>-1412</v>
      </c>
      <c r="FJ10" s="30">
        <v>8933</v>
      </c>
      <c r="FK10" s="30">
        <v>10202</v>
      </c>
      <c r="FL10" s="30">
        <v>-1269</v>
      </c>
      <c r="FM10" s="30">
        <v>9140</v>
      </c>
      <c r="FN10" s="30">
        <v>9434</v>
      </c>
      <c r="FO10" s="29">
        <v>-294</v>
      </c>
      <c r="FQ10" s="90"/>
      <c r="FR10" s="20" t="s">
        <v>261</v>
      </c>
      <c r="FS10" s="21">
        <v>13686</v>
      </c>
      <c r="FT10" s="21">
        <v>14047</v>
      </c>
      <c r="FU10" s="18">
        <v>-361</v>
      </c>
      <c r="FV10" s="22">
        <v>15103</v>
      </c>
      <c r="FW10" s="22">
        <v>17698</v>
      </c>
      <c r="FX10" s="22">
        <v>-2595</v>
      </c>
      <c r="FY10" s="21">
        <v>17801</v>
      </c>
      <c r="FZ10" s="21">
        <v>25608</v>
      </c>
      <c r="GA10" s="21">
        <v>-7807</v>
      </c>
      <c r="GB10" s="21">
        <v>20322</v>
      </c>
      <c r="GC10" s="21">
        <v>33193</v>
      </c>
      <c r="GD10" s="21">
        <v>-12871</v>
      </c>
      <c r="GE10" s="21">
        <v>21418</v>
      </c>
      <c r="GF10" s="21">
        <v>35299</v>
      </c>
      <c r="GG10" s="21">
        <v>-13881</v>
      </c>
      <c r="GH10" s="21">
        <v>24016</v>
      </c>
      <c r="GI10" s="21">
        <v>45443</v>
      </c>
      <c r="GJ10" s="21">
        <v>-21427</v>
      </c>
      <c r="GK10" s="21">
        <v>23227</v>
      </c>
      <c r="GL10" s="21">
        <v>39234</v>
      </c>
      <c r="GM10" s="21">
        <v>-16007</v>
      </c>
      <c r="GN10" s="22">
        <v>24902</v>
      </c>
      <c r="GO10" s="22">
        <v>38128</v>
      </c>
      <c r="GP10" s="22">
        <v>-13226</v>
      </c>
      <c r="GQ10" s="22">
        <v>31124</v>
      </c>
      <c r="GR10" s="22">
        <v>43580</v>
      </c>
      <c r="GS10" s="22">
        <v>-12456</v>
      </c>
      <c r="GT10" s="22">
        <v>29731</v>
      </c>
      <c r="GU10" s="22">
        <v>48688</v>
      </c>
      <c r="GV10" s="22">
        <v>-18957</v>
      </c>
      <c r="GW10" s="22"/>
      <c r="GX10" s="22"/>
      <c r="GY10" s="22"/>
      <c r="GZ10" s="22"/>
      <c r="HA10" s="22"/>
      <c r="HB10" s="20" t="s">
        <v>261</v>
      </c>
      <c r="HC10" s="23">
        <v>31526</v>
      </c>
      <c r="HD10" s="23">
        <v>48445</v>
      </c>
      <c r="HE10" s="23">
        <v>-16919</v>
      </c>
      <c r="HF10" s="23">
        <v>30423</v>
      </c>
      <c r="HG10" s="23">
        <v>49663</v>
      </c>
      <c r="HH10" s="23">
        <v>-19240</v>
      </c>
      <c r="HI10" s="23">
        <v>29962</v>
      </c>
      <c r="HJ10" s="23">
        <v>50205</v>
      </c>
      <c r="HK10" s="23">
        <v>-20243</v>
      </c>
      <c r="HL10" s="23">
        <v>27428</v>
      </c>
      <c r="HM10" s="23">
        <v>50120</v>
      </c>
      <c r="HN10" s="23">
        <v>-22692</v>
      </c>
      <c r="HO10" s="23">
        <v>27918</v>
      </c>
      <c r="HP10" s="23">
        <v>58577</v>
      </c>
      <c r="HQ10" s="23">
        <v>-30659</v>
      </c>
      <c r="HR10" s="23">
        <v>30619</v>
      </c>
      <c r="HS10" s="23">
        <v>67948</v>
      </c>
      <c r="HT10" s="23">
        <v>-37329</v>
      </c>
      <c r="HU10" s="23">
        <v>30223</v>
      </c>
      <c r="HV10" s="23">
        <v>62805</v>
      </c>
      <c r="HW10" s="23">
        <v>-32582</v>
      </c>
      <c r="HX10" s="23">
        <v>27973</v>
      </c>
      <c r="HY10" s="23">
        <v>52398</v>
      </c>
      <c r="HZ10" s="23">
        <v>-24425</v>
      </c>
    </row>
    <row r="11" spans="2:234" x14ac:dyDescent="0.2">
      <c r="B11" s="17" t="s">
        <v>266</v>
      </c>
      <c r="C11" s="29">
        <v>243</v>
      </c>
      <c r="D11" s="29">
        <v>228</v>
      </c>
      <c r="E11" s="29">
        <v>15</v>
      </c>
      <c r="F11" s="29">
        <v>263</v>
      </c>
      <c r="G11" s="29">
        <v>226</v>
      </c>
      <c r="H11" s="29">
        <v>37</v>
      </c>
      <c r="I11" s="29">
        <v>686</v>
      </c>
      <c r="J11" s="29">
        <v>353</v>
      </c>
      <c r="K11" s="29">
        <v>333</v>
      </c>
      <c r="L11" s="29">
        <v>646</v>
      </c>
      <c r="M11" s="29">
        <v>531</v>
      </c>
      <c r="N11" s="29">
        <v>114</v>
      </c>
      <c r="O11" s="29">
        <v>392</v>
      </c>
      <c r="P11" s="29">
        <v>336</v>
      </c>
      <c r="Q11" s="29">
        <v>56</v>
      </c>
      <c r="R11" s="29">
        <v>383</v>
      </c>
      <c r="S11" s="29">
        <v>205</v>
      </c>
      <c r="T11" s="29">
        <v>179</v>
      </c>
      <c r="U11" s="29">
        <v>356</v>
      </c>
      <c r="V11" s="29">
        <v>204</v>
      </c>
      <c r="W11" s="29">
        <v>152</v>
      </c>
      <c r="X11" s="29">
        <v>381</v>
      </c>
      <c r="Y11" s="29">
        <v>162</v>
      </c>
      <c r="Z11" s="29">
        <v>219</v>
      </c>
      <c r="AA11" s="29">
        <v>341</v>
      </c>
      <c r="AB11" s="29">
        <v>168</v>
      </c>
      <c r="AC11" s="29">
        <v>172</v>
      </c>
      <c r="AD11" s="29">
        <v>300</v>
      </c>
      <c r="AE11" s="29">
        <v>176</v>
      </c>
      <c r="AF11" s="29">
        <v>124</v>
      </c>
      <c r="AG11" s="29">
        <v>303</v>
      </c>
      <c r="AH11" s="29">
        <v>146</v>
      </c>
      <c r="AI11" s="29">
        <v>157</v>
      </c>
      <c r="AJ11" s="29">
        <v>370</v>
      </c>
      <c r="AK11" s="29">
        <v>520</v>
      </c>
      <c r="AL11" s="29">
        <v>-150</v>
      </c>
      <c r="AM11" s="29">
        <v>394</v>
      </c>
      <c r="AN11" s="29">
        <v>633</v>
      </c>
      <c r="AO11" s="34">
        <v>-239</v>
      </c>
      <c r="AP11" s="34">
        <v>403</v>
      </c>
      <c r="AQ11" s="29">
        <v>554</v>
      </c>
      <c r="AR11" s="34">
        <v>-151</v>
      </c>
      <c r="AS11" s="29">
        <v>466</v>
      </c>
      <c r="AT11" s="29">
        <v>758</v>
      </c>
      <c r="AU11" s="29">
        <v>-293</v>
      </c>
      <c r="AV11" s="29">
        <v>465</v>
      </c>
      <c r="AW11" s="29">
        <v>778</v>
      </c>
      <c r="AX11" s="29">
        <v>-313</v>
      </c>
      <c r="AY11" s="9"/>
      <c r="AZ11" s="28" t="s">
        <v>267</v>
      </c>
      <c r="BA11" s="29" t="s">
        <v>13</v>
      </c>
      <c r="BB11" s="29" t="s">
        <v>13</v>
      </c>
      <c r="BC11" s="29" t="s">
        <v>13</v>
      </c>
      <c r="BD11" s="29" t="s">
        <v>13</v>
      </c>
      <c r="BE11" s="29" t="s">
        <v>13</v>
      </c>
      <c r="BF11" s="29" t="s">
        <v>13</v>
      </c>
      <c r="BG11" s="29" t="s">
        <v>13</v>
      </c>
      <c r="BH11" s="29" t="s">
        <v>13</v>
      </c>
      <c r="BI11" s="29" t="s">
        <v>13</v>
      </c>
      <c r="BJ11" s="29" t="s">
        <v>13</v>
      </c>
      <c r="BK11" s="29" t="s">
        <v>13</v>
      </c>
      <c r="BL11" s="29" t="s">
        <v>13</v>
      </c>
      <c r="BM11" s="29" t="s">
        <v>13</v>
      </c>
      <c r="BN11" s="29" t="s">
        <v>13</v>
      </c>
      <c r="BO11" s="29" t="s">
        <v>13</v>
      </c>
      <c r="BP11" s="29">
        <v>32</v>
      </c>
      <c r="BQ11" s="29" t="s">
        <v>13</v>
      </c>
      <c r="BR11" s="29">
        <v>32</v>
      </c>
      <c r="BS11" s="29">
        <v>20</v>
      </c>
      <c r="BT11" s="29" t="s">
        <v>13</v>
      </c>
      <c r="BU11" s="29">
        <v>20</v>
      </c>
      <c r="BV11" s="29" t="s">
        <v>13</v>
      </c>
      <c r="BW11" s="29" t="s">
        <v>13</v>
      </c>
      <c r="BX11" s="29" t="s">
        <v>13</v>
      </c>
      <c r="BY11" s="9"/>
      <c r="BZ11" s="17" t="s">
        <v>268</v>
      </c>
      <c r="CA11" s="29" t="s">
        <v>13</v>
      </c>
      <c r="CB11" s="29" t="s">
        <v>13</v>
      </c>
      <c r="CC11" s="29" t="s">
        <v>13</v>
      </c>
      <c r="CD11" s="29" t="s">
        <v>13</v>
      </c>
      <c r="CE11" s="29" t="s">
        <v>13</v>
      </c>
      <c r="CF11" s="29" t="s">
        <v>13</v>
      </c>
      <c r="CG11" s="29" t="s">
        <v>13</v>
      </c>
      <c r="CH11" s="29" t="s">
        <v>13</v>
      </c>
      <c r="CI11" s="29" t="s">
        <v>13</v>
      </c>
      <c r="CJ11" s="29">
        <v>1</v>
      </c>
      <c r="CK11" s="29" t="s">
        <v>13</v>
      </c>
      <c r="CL11" s="29">
        <v>1</v>
      </c>
      <c r="CM11" s="29" t="s">
        <v>13</v>
      </c>
      <c r="CN11" s="29" t="s">
        <v>13</v>
      </c>
      <c r="CO11" s="29" t="s">
        <v>13</v>
      </c>
      <c r="CP11" s="29">
        <v>4</v>
      </c>
      <c r="CQ11" s="29" t="s">
        <v>13</v>
      </c>
      <c r="CR11" s="29">
        <v>4</v>
      </c>
      <c r="CS11" s="29">
        <v>2</v>
      </c>
      <c r="CT11" s="29" t="s">
        <v>13</v>
      </c>
      <c r="CU11" s="29">
        <v>2</v>
      </c>
      <c r="CV11" s="29" t="s">
        <v>13</v>
      </c>
      <c r="CW11" s="29" t="s">
        <v>13</v>
      </c>
      <c r="CX11" s="29" t="s">
        <v>13</v>
      </c>
      <c r="CY11" s="29">
        <v>13</v>
      </c>
      <c r="CZ11" s="29" t="s">
        <v>13</v>
      </c>
      <c r="DA11" s="29">
        <v>13</v>
      </c>
      <c r="DB11" s="29" t="s">
        <v>13</v>
      </c>
      <c r="DC11" s="29" t="s">
        <v>13</v>
      </c>
      <c r="DD11" s="29" t="s">
        <v>13</v>
      </c>
      <c r="DE11" s="29">
        <v>6</v>
      </c>
      <c r="DF11" s="29" t="s">
        <v>13</v>
      </c>
      <c r="DG11" s="29">
        <v>6</v>
      </c>
      <c r="DH11" s="29" t="s">
        <v>13</v>
      </c>
      <c r="DI11" s="29" t="s">
        <v>13</v>
      </c>
      <c r="DJ11" s="29" t="s">
        <v>13</v>
      </c>
      <c r="DK11" s="9"/>
      <c r="DL11" s="95"/>
      <c r="DM11" s="32" t="s">
        <v>269</v>
      </c>
      <c r="DN11" s="29">
        <v>38</v>
      </c>
      <c r="DO11" s="29">
        <v>522</v>
      </c>
      <c r="DP11" s="29">
        <v>-484</v>
      </c>
      <c r="DQ11" s="29">
        <v>38</v>
      </c>
      <c r="DR11" s="29">
        <v>543</v>
      </c>
      <c r="DS11" s="29">
        <v>-505</v>
      </c>
      <c r="DT11" s="29">
        <v>44</v>
      </c>
      <c r="DU11" s="29">
        <v>499</v>
      </c>
      <c r="DV11" s="29">
        <v>-455</v>
      </c>
      <c r="DW11" s="29">
        <v>46</v>
      </c>
      <c r="DX11" s="29">
        <v>602</v>
      </c>
      <c r="DY11" s="29">
        <v>-556</v>
      </c>
      <c r="DZ11" s="29">
        <v>48</v>
      </c>
      <c r="EA11" s="29">
        <v>630</v>
      </c>
      <c r="EB11" s="29">
        <v>-582</v>
      </c>
      <c r="EC11" s="29">
        <v>48</v>
      </c>
      <c r="ED11" s="29">
        <v>642</v>
      </c>
      <c r="EE11" s="29">
        <v>-594</v>
      </c>
      <c r="EF11" s="29">
        <v>54</v>
      </c>
      <c r="EG11" s="29">
        <v>709</v>
      </c>
      <c r="EH11" s="29">
        <v>-655</v>
      </c>
      <c r="EI11" s="29">
        <v>57</v>
      </c>
      <c r="EJ11" s="29">
        <v>734</v>
      </c>
      <c r="EK11" s="29">
        <v>-677</v>
      </c>
      <c r="EL11" s="29">
        <v>59</v>
      </c>
      <c r="EM11" s="29">
        <v>880</v>
      </c>
      <c r="EN11" s="29">
        <v>-821</v>
      </c>
      <c r="EO11" s="29">
        <v>58</v>
      </c>
      <c r="EP11" s="29">
        <v>784</v>
      </c>
      <c r="EQ11" s="29">
        <v>-726</v>
      </c>
      <c r="ER11" s="29">
        <v>53</v>
      </c>
      <c r="ES11" s="29">
        <v>918</v>
      </c>
      <c r="ET11" s="29">
        <v>-865</v>
      </c>
      <c r="EU11" s="29">
        <v>55</v>
      </c>
      <c r="EV11" s="30">
        <v>1045</v>
      </c>
      <c r="EW11" s="29">
        <v>-990</v>
      </c>
      <c r="EX11" s="29">
        <v>50</v>
      </c>
      <c r="EY11" s="29">
        <v>978</v>
      </c>
      <c r="EZ11" s="29">
        <v>-928</v>
      </c>
      <c r="FA11" s="29">
        <v>48</v>
      </c>
      <c r="FB11" s="29">
        <v>921</v>
      </c>
      <c r="FC11" s="29">
        <v>-873</v>
      </c>
      <c r="FD11" s="29">
        <v>41</v>
      </c>
      <c r="FE11" s="29">
        <v>844</v>
      </c>
      <c r="FF11" s="29">
        <v>-803</v>
      </c>
      <c r="FG11" s="29">
        <v>51</v>
      </c>
      <c r="FH11" s="29">
        <v>802</v>
      </c>
      <c r="FI11" s="29">
        <v>-751</v>
      </c>
      <c r="FJ11" s="29">
        <v>57</v>
      </c>
      <c r="FK11" s="29">
        <v>877</v>
      </c>
      <c r="FL11" s="29">
        <v>-820</v>
      </c>
      <c r="FM11" s="29">
        <v>69</v>
      </c>
      <c r="FN11" s="29">
        <v>809</v>
      </c>
      <c r="FO11" s="29">
        <v>-740</v>
      </c>
      <c r="FQ11" s="52"/>
      <c r="FR11" s="20" t="s">
        <v>265</v>
      </c>
      <c r="FS11" s="21">
        <v>10974</v>
      </c>
      <c r="FT11" s="21">
        <v>11333</v>
      </c>
      <c r="FU11" s="18">
        <v>-359</v>
      </c>
      <c r="FV11" s="22">
        <v>12459</v>
      </c>
      <c r="FW11" s="22">
        <v>13738</v>
      </c>
      <c r="FX11" s="22">
        <v>-1279</v>
      </c>
      <c r="FY11" s="21">
        <v>14482</v>
      </c>
      <c r="FZ11" s="21">
        <v>18996</v>
      </c>
      <c r="GA11" s="21">
        <v>-4514</v>
      </c>
      <c r="GB11" s="21">
        <v>16553</v>
      </c>
      <c r="GC11" s="21">
        <v>24994</v>
      </c>
      <c r="GD11" s="21">
        <v>-8441</v>
      </c>
      <c r="GE11" s="21">
        <v>17278</v>
      </c>
      <c r="GF11" s="21">
        <v>26989</v>
      </c>
      <c r="GG11" s="21">
        <v>-9711</v>
      </c>
      <c r="GH11" s="21">
        <v>20427</v>
      </c>
      <c r="GI11" s="21">
        <v>35397</v>
      </c>
      <c r="GJ11" s="21">
        <v>-14970</v>
      </c>
      <c r="GK11" s="21">
        <v>19121</v>
      </c>
      <c r="GL11" s="21">
        <v>31747</v>
      </c>
      <c r="GM11" s="21">
        <v>-12626</v>
      </c>
      <c r="GN11" s="22">
        <v>19673</v>
      </c>
      <c r="GO11" s="22">
        <v>31209</v>
      </c>
      <c r="GP11" s="22">
        <v>-11536</v>
      </c>
      <c r="GQ11" s="22">
        <v>25356</v>
      </c>
      <c r="GR11" s="22">
        <v>35872</v>
      </c>
      <c r="GS11" s="22">
        <v>-10516</v>
      </c>
      <c r="GT11" s="22">
        <v>24696</v>
      </c>
      <c r="GU11" s="22">
        <v>40461</v>
      </c>
      <c r="GV11" s="22">
        <v>-15765</v>
      </c>
      <c r="GW11" s="36"/>
      <c r="GX11" s="36"/>
      <c r="GY11" s="36"/>
      <c r="GZ11" s="36"/>
      <c r="HA11" s="36"/>
      <c r="HB11" s="33" t="s">
        <v>265</v>
      </c>
      <c r="HC11" s="23">
        <v>24802</v>
      </c>
      <c r="HD11" s="23">
        <v>40157</v>
      </c>
      <c r="HE11" s="23">
        <v>-15355</v>
      </c>
      <c r="HF11" s="23">
        <v>25078</v>
      </c>
      <c r="HG11" s="23">
        <v>41668</v>
      </c>
      <c r="HH11" s="23">
        <v>-16590</v>
      </c>
      <c r="HI11" s="23">
        <v>24090</v>
      </c>
      <c r="HJ11" s="23">
        <v>41357</v>
      </c>
      <c r="HK11" s="23">
        <v>-17267</v>
      </c>
      <c r="HL11" s="23">
        <v>21972</v>
      </c>
      <c r="HM11" s="23">
        <v>41118</v>
      </c>
      <c r="HN11" s="23">
        <v>-19146</v>
      </c>
      <c r="HO11" s="23">
        <v>22003</v>
      </c>
      <c r="HP11" s="23">
        <v>48001</v>
      </c>
      <c r="HQ11" s="23">
        <v>-25998</v>
      </c>
      <c r="HR11" s="23">
        <v>24768</v>
      </c>
      <c r="HS11" s="23">
        <v>55671</v>
      </c>
      <c r="HT11" s="23">
        <v>-30903</v>
      </c>
      <c r="HU11" s="23">
        <v>24257</v>
      </c>
      <c r="HV11" s="23">
        <v>51869</v>
      </c>
      <c r="HW11" s="23">
        <v>-27612</v>
      </c>
      <c r="HX11" s="23">
        <v>22536</v>
      </c>
      <c r="HY11" s="23">
        <v>43645</v>
      </c>
      <c r="HZ11" s="23">
        <v>-21109</v>
      </c>
    </row>
    <row r="12" spans="2:234" x14ac:dyDescent="0.2">
      <c r="B12" s="17" t="s">
        <v>271</v>
      </c>
      <c r="C12" s="29" t="s">
        <v>13</v>
      </c>
      <c r="D12" s="29" t="s">
        <v>13</v>
      </c>
      <c r="E12" s="29" t="s">
        <v>13</v>
      </c>
      <c r="F12" s="29" t="s">
        <v>13</v>
      </c>
      <c r="G12" s="29" t="s">
        <v>13</v>
      </c>
      <c r="H12" s="29" t="s">
        <v>13</v>
      </c>
      <c r="I12" s="29" t="s">
        <v>13</v>
      </c>
      <c r="J12" s="29" t="s">
        <v>13</v>
      </c>
      <c r="K12" s="29" t="s">
        <v>13</v>
      </c>
      <c r="L12" s="29" t="s">
        <v>13</v>
      </c>
      <c r="M12" s="29" t="s">
        <v>13</v>
      </c>
      <c r="N12" s="29" t="s">
        <v>13</v>
      </c>
      <c r="O12" s="29" t="s">
        <v>272</v>
      </c>
      <c r="P12" s="29" t="s">
        <v>13</v>
      </c>
      <c r="Q12" s="29" t="s">
        <v>13</v>
      </c>
      <c r="R12" s="29" t="s">
        <v>13</v>
      </c>
      <c r="S12" s="29" t="s">
        <v>13</v>
      </c>
      <c r="T12" s="29" t="s">
        <v>13</v>
      </c>
      <c r="U12" s="29" t="s">
        <v>13</v>
      </c>
      <c r="V12" s="29" t="s">
        <v>13</v>
      </c>
      <c r="W12" s="29" t="s">
        <v>13</v>
      </c>
      <c r="X12" s="29" t="s">
        <v>13</v>
      </c>
      <c r="Y12" s="29" t="s">
        <v>13</v>
      </c>
      <c r="Z12" s="29" t="s">
        <v>13</v>
      </c>
      <c r="AA12" s="29" t="s">
        <v>13</v>
      </c>
      <c r="AB12" s="29" t="s">
        <v>13</v>
      </c>
      <c r="AC12" s="29" t="s">
        <v>13</v>
      </c>
      <c r="AD12" s="29" t="s">
        <v>13</v>
      </c>
      <c r="AE12" s="29" t="s">
        <v>13</v>
      </c>
      <c r="AF12" s="29" t="s">
        <v>13</v>
      </c>
      <c r="AG12" s="29">
        <v>1</v>
      </c>
      <c r="AH12" s="29" t="s">
        <v>13</v>
      </c>
      <c r="AI12" s="29">
        <v>1</v>
      </c>
      <c r="AJ12" s="29">
        <v>3</v>
      </c>
      <c r="AK12" s="29" t="s">
        <v>13</v>
      </c>
      <c r="AL12" s="29">
        <v>3</v>
      </c>
      <c r="AM12" s="29">
        <v>1</v>
      </c>
      <c r="AN12" s="29" t="s">
        <v>13</v>
      </c>
      <c r="AO12" s="34">
        <v>1</v>
      </c>
      <c r="AP12" s="34" t="s">
        <v>13</v>
      </c>
      <c r="AQ12" s="29" t="s">
        <v>13</v>
      </c>
      <c r="AR12" s="34" t="s">
        <v>13</v>
      </c>
      <c r="AS12" s="29" t="s">
        <v>13</v>
      </c>
      <c r="AT12" s="29" t="s">
        <v>13</v>
      </c>
      <c r="AU12" s="29" t="s">
        <v>13</v>
      </c>
      <c r="AV12" s="29" t="s">
        <v>13</v>
      </c>
      <c r="AW12" s="29" t="s">
        <v>13</v>
      </c>
      <c r="AX12" s="29" t="s">
        <v>13</v>
      </c>
      <c r="AY12" s="9"/>
      <c r="AZ12" s="28" t="s">
        <v>273</v>
      </c>
      <c r="BA12" s="29">
        <v>5</v>
      </c>
      <c r="BB12" s="29">
        <v>122</v>
      </c>
      <c r="BC12" s="29">
        <v>-117</v>
      </c>
      <c r="BD12" s="29">
        <v>5</v>
      </c>
      <c r="BE12" s="29">
        <v>84</v>
      </c>
      <c r="BF12" s="29">
        <v>-79</v>
      </c>
      <c r="BG12" s="29">
        <v>2</v>
      </c>
      <c r="BH12" s="29">
        <v>98</v>
      </c>
      <c r="BI12" s="29">
        <v>-96</v>
      </c>
      <c r="BJ12" s="29">
        <v>1</v>
      </c>
      <c r="BK12" s="29">
        <v>101</v>
      </c>
      <c r="BL12" s="29">
        <v>-100</v>
      </c>
      <c r="BM12" s="29">
        <v>1</v>
      </c>
      <c r="BN12" s="29">
        <v>100</v>
      </c>
      <c r="BO12" s="29">
        <v>-99</v>
      </c>
      <c r="BP12" s="29">
        <v>1</v>
      </c>
      <c r="BQ12" s="29">
        <v>114</v>
      </c>
      <c r="BR12" s="29">
        <v>-113</v>
      </c>
      <c r="BS12" s="29">
        <v>1</v>
      </c>
      <c r="BT12" s="29">
        <v>96</v>
      </c>
      <c r="BU12" s="29">
        <v>-95</v>
      </c>
      <c r="BV12" s="29">
        <v>1</v>
      </c>
      <c r="BW12" s="29">
        <v>84</v>
      </c>
      <c r="BX12" s="29">
        <v>-83</v>
      </c>
      <c r="BY12" s="9"/>
      <c r="BZ12" s="17" t="s">
        <v>274</v>
      </c>
      <c r="CA12" s="29">
        <v>3</v>
      </c>
      <c r="CB12" s="29">
        <v>82</v>
      </c>
      <c r="CC12" s="29">
        <v>-78</v>
      </c>
      <c r="CD12" s="29">
        <v>2</v>
      </c>
      <c r="CE12" s="29">
        <v>154</v>
      </c>
      <c r="CF12" s="29">
        <v>-152</v>
      </c>
      <c r="CG12" s="29">
        <v>2</v>
      </c>
      <c r="CH12" s="29">
        <v>208</v>
      </c>
      <c r="CI12" s="29">
        <v>-206</v>
      </c>
      <c r="CJ12" s="29">
        <v>1</v>
      </c>
      <c r="CK12" s="29">
        <v>201</v>
      </c>
      <c r="CL12" s="29">
        <v>-200</v>
      </c>
      <c r="CM12" s="29">
        <v>2</v>
      </c>
      <c r="CN12" s="29">
        <v>229</v>
      </c>
      <c r="CO12" s="29">
        <v>-227</v>
      </c>
      <c r="CP12" s="29">
        <v>4</v>
      </c>
      <c r="CQ12" s="29">
        <v>288</v>
      </c>
      <c r="CR12" s="29">
        <v>-284</v>
      </c>
      <c r="CS12" s="29">
        <v>3</v>
      </c>
      <c r="CT12" s="29">
        <v>338</v>
      </c>
      <c r="CU12" s="29">
        <v>-335</v>
      </c>
      <c r="CV12" s="29">
        <v>4</v>
      </c>
      <c r="CW12" s="29">
        <v>430</v>
      </c>
      <c r="CX12" s="29">
        <v>-426</v>
      </c>
      <c r="CY12" s="29">
        <v>8</v>
      </c>
      <c r="CZ12" s="29">
        <v>494</v>
      </c>
      <c r="DA12" s="29">
        <v>-486</v>
      </c>
      <c r="DB12" s="29">
        <v>2</v>
      </c>
      <c r="DC12" s="29">
        <v>511</v>
      </c>
      <c r="DD12" s="29">
        <v>-509</v>
      </c>
      <c r="DE12" s="29">
        <v>3</v>
      </c>
      <c r="DF12" s="29">
        <v>490</v>
      </c>
      <c r="DG12" s="29">
        <v>-487</v>
      </c>
      <c r="DH12" s="29">
        <v>1</v>
      </c>
      <c r="DI12" s="29">
        <v>525</v>
      </c>
      <c r="DJ12" s="29">
        <v>-524</v>
      </c>
      <c r="DK12" s="9"/>
      <c r="DL12" s="95"/>
      <c r="DM12" s="32" t="s">
        <v>275</v>
      </c>
      <c r="DN12" s="29">
        <v>331</v>
      </c>
      <c r="DO12" s="29">
        <v>144</v>
      </c>
      <c r="DP12" s="29">
        <v>187</v>
      </c>
      <c r="DQ12" s="29">
        <v>339</v>
      </c>
      <c r="DR12" s="29">
        <v>162</v>
      </c>
      <c r="DS12" s="29">
        <v>177</v>
      </c>
      <c r="DT12" s="29">
        <v>357</v>
      </c>
      <c r="DU12" s="29">
        <v>169</v>
      </c>
      <c r="DV12" s="29">
        <v>188</v>
      </c>
      <c r="DW12" s="29">
        <v>294</v>
      </c>
      <c r="DX12" s="29">
        <v>181</v>
      </c>
      <c r="DY12" s="29">
        <v>113</v>
      </c>
      <c r="DZ12" s="29">
        <v>280</v>
      </c>
      <c r="EA12" s="29">
        <v>220</v>
      </c>
      <c r="EB12" s="29">
        <v>60</v>
      </c>
      <c r="EC12" s="29">
        <v>610</v>
      </c>
      <c r="ED12" s="29">
        <v>533</v>
      </c>
      <c r="EE12" s="29">
        <v>77</v>
      </c>
      <c r="EF12" s="29">
        <v>738</v>
      </c>
      <c r="EG12" s="29">
        <v>622</v>
      </c>
      <c r="EH12" s="29">
        <v>116</v>
      </c>
      <c r="EI12" s="29">
        <v>723</v>
      </c>
      <c r="EJ12" s="29">
        <v>629</v>
      </c>
      <c r="EK12" s="29">
        <v>94</v>
      </c>
      <c r="EL12" s="29">
        <v>779</v>
      </c>
      <c r="EM12" s="29">
        <v>659</v>
      </c>
      <c r="EN12" s="29">
        <v>120</v>
      </c>
      <c r="EO12" s="29">
        <v>767</v>
      </c>
      <c r="EP12" s="29">
        <v>667</v>
      </c>
      <c r="EQ12" s="29">
        <v>100</v>
      </c>
      <c r="ER12" s="29">
        <v>783</v>
      </c>
      <c r="ES12" s="29">
        <v>655</v>
      </c>
      <c r="ET12" s="29">
        <v>128</v>
      </c>
      <c r="EU12" s="29">
        <v>751</v>
      </c>
      <c r="EV12" s="29">
        <v>702</v>
      </c>
      <c r="EW12" s="29">
        <v>49</v>
      </c>
      <c r="EX12" s="29">
        <v>752</v>
      </c>
      <c r="EY12" s="29">
        <v>739</v>
      </c>
      <c r="EZ12" s="29">
        <v>13</v>
      </c>
      <c r="FA12" s="29">
        <v>756</v>
      </c>
      <c r="FB12" s="29">
        <v>680</v>
      </c>
      <c r="FC12" s="29">
        <v>76</v>
      </c>
      <c r="FD12" s="29">
        <v>640</v>
      </c>
      <c r="FE12" s="29">
        <v>530</v>
      </c>
      <c r="FF12" s="29">
        <v>110</v>
      </c>
      <c r="FG12" s="29">
        <v>735</v>
      </c>
      <c r="FH12" s="29">
        <v>664</v>
      </c>
      <c r="FI12" s="29">
        <v>71</v>
      </c>
      <c r="FJ12" s="29">
        <v>771</v>
      </c>
      <c r="FK12" s="29">
        <v>710</v>
      </c>
      <c r="FL12" s="29">
        <v>61</v>
      </c>
      <c r="FM12" s="29">
        <v>754</v>
      </c>
      <c r="FN12" s="29">
        <v>651</v>
      </c>
      <c r="FO12" s="29">
        <v>103</v>
      </c>
      <c r="FQ12" s="49"/>
      <c r="FR12" s="35" t="s">
        <v>270</v>
      </c>
      <c r="FS12" s="30">
        <v>10889</v>
      </c>
      <c r="FT12" s="30">
        <v>11333</v>
      </c>
      <c r="FU12" s="29">
        <v>-444</v>
      </c>
      <c r="FV12" s="36">
        <v>12396</v>
      </c>
      <c r="FW12" s="36">
        <v>13604</v>
      </c>
      <c r="FX12" s="36">
        <v>-1208</v>
      </c>
      <c r="FY12" s="30">
        <v>14401</v>
      </c>
      <c r="FZ12" s="30">
        <v>18753</v>
      </c>
      <c r="GA12" s="30">
        <v>-4352</v>
      </c>
      <c r="GB12" s="30">
        <v>16388</v>
      </c>
      <c r="GC12" s="30">
        <v>24624</v>
      </c>
      <c r="GD12" s="30">
        <v>-8236</v>
      </c>
      <c r="GE12" s="30">
        <v>17119</v>
      </c>
      <c r="GF12" s="30">
        <v>26614</v>
      </c>
      <c r="GG12" s="30">
        <v>-9495</v>
      </c>
      <c r="GH12" s="30">
        <v>20207</v>
      </c>
      <c r="GI12" s="30">
        <v>35027</v>
      </c>
      <c r="GJ12" s="30">
        <v>-14820</v>
      </c>
      <c r="GK12" s="30">
        <v>18918</v>
      </c>
      <c r="GL12" s="30">
        <v>31410</v>
      </c>
      <c r="GM12" s="30">
        <v>-12492</v>
      </c>
      <c r="GN12" s="36">
        <v>19446</v>
      </c>
      <c r="GO12" s="36">
        <v>30946</v>
      </c>
      <c r="GP12" s="36">
        <v>-11500</v>
      </c>
      <c r="GQ12" s="36">
        <v>25141</v>
      </c>
      <c r="GR12" s="36">
        <v>35517</v>
      </c>
      <c r="GS12" s="36">
        <v>-10376</v>
      </c>
      <c r="GT12" s="36">
        <v>24427</v>
      </c>
      <c r="GU12" s="36">
        <v>40008</v>
      </c>
      <c r="GV12" s="36">
        <v>-15581</v>
      </c>
      <c r="GW12" s="34"/>
      <c r="GX12" s="34"/>
      <c r="GY12" s="34"/>
      <c r="GZ12" s="34"/>
      <c r="HA12" s="34"/>
      <c r="HB12" s="35" t="s">
        <v>270</v>
      </c>
      <c r="HC12" s="36">
        <v>24789</v>
      </c>
      <c r="HD12" s="36">
        <v>40157</v>
      </c>
      <c r="HE12" s="36">
        <v>-15368</v>
      </c>
      <c r="HF12" s="36">
        <v>25062</v>
      </c>
      <c r="HG12" s="36">
        <v>41668</v>
      </c>
      <c r="HH12" s="36">
        <v>-16606</v>
      </c>
      <c r="HI12" s="36">
        <v>24077</v>
      </c>
      <c r="HJ12" s="36">
        <v>41357</v>
      </c>
      <c r="HK12" s="36">
        <v>-17280</v>
      </c>
      <c r="HL12" s="36">
        <v>21963</v>
      </c>
      <c r="HM12" s="36">
        <v>41118</v>
      </c>
      <c r="HN12" s="36">
        <v>-19155</v>
      </c>
      <c r="HO12" s="36">
        <v>21990</v>
      </c>
      <c r="HP12" s="36">
        <v>48001</v>
      </c>
      <c r="HQ12" s="36">
        <v>-26011</v>
      </c>
      <c r="HR12" s="36">
        <v>24753</v>
      </c>
      <c r="HS12" s="36">
        <v>55671</v>
      </c>
      <c r="HT12" s="36">
        <v>-30918</v>
      </c>
      <c r="HU12" s="36">
        <v>24241</v>
      </c>
      <c r="HV12" s="36">
        <v>51869</v>
      </c>
      <c r="HW12" s="36">
        <v>-27628</v>
      </c>
      <c r="HX12" s="36">
        <v>22496</v>
      </c>
      <c r="HY12" s="36">
        <v>43645</v>
      </c>
      <c r="HZ12" s="36">
        <v>-21149</v>
      </c>
    </row>
    <row r="13" spans="2:234" x14ac:dyDescent="0.2">
      <c r="B13" s="17" t="s">
        <v>279</v>
      </c>
      <c r="C13" s="29" t="s">
        <v>13</v>
      </c>
      <c r="D13" s="29">
        <v>3</v>
      </c>
      <c r="E13" s="29">
        <v>-3</v>
      </c>
      <c r="F13" s="29" t="s">
        <v>13</v>
      </c>
      <c r="G13" s="29">
        <v>8</v>
      </c>
      <c r="H13" s="29">
        <v>-8</v>
      </c>
      <c r="I13" s="29" t="s">
        <v>13</v>
      </c>
      <c r="J13" s="29">
        <v>8</v>
      </c>
      <c r="K13" s="29">
        <v>-8</v>
      </c>
      <c r="L13" s="29" t="s">
        <v>13</v>
      </c>
      <c r="M13" s="29">
        <v>13</v>
      </c>
      <c r="N13" s="29">
        <v>-13</v>
      </c>
      <c r="O13" s="29" t="s">
        <v>272</v>
      </c>
      <c r="P13" s="29">
        <v>9</v>
      </c>
      <c r="Q13" s="29">
        <v>-9</v>
      </c>
      <c r="R13" s="29" t="s">
        <v>13</v>
      </c>
      <c r="S13" s="29">
        <v>11</v>
      </c>
      <c r="T13" s="29">
        <v>-11</v>
      </c>
      <c r="U13" s="29">
        <v>1</v>
      </c>
      <c r="V13" s="29">
        <v>15</v>
      </c>
      <c r="W13" s="29">
        <v>-14</v>
      </c>
      <c r="X13" s="29">
        <v>1</v>
      </c>
      <c r="Y13" s="29">
        <v>15</v>
      </c>
      <c r="Z13" s="29">
        <v>-14</v>
      </c>
      <c r="AA13" s="29">
        <v>1</v>
      </c>
      <c r="AB13" s="29">
        <v>16</v>
      </c>
      <c r="AC13" s="29">
        <v>-15</v>
      </c>
      <c r="AD13" s="29" t="s">
        <v>13</v>
      </c>
      <c r="AE13" s="29">
        <v>12</v>
      </c>
      <c r="AF13" s="29">
        <v>-12</v>
      </c>
      <c r="AG13" s="29">
        <v>1</v>
      </c>
      <c r="AH13" s="29">
        <v>6</v>
      </c>
      <c r="AI13" s="29">
        <v>-5</v>
      </c>
      <c r="AJ13" s="29">
        <v>1</v>
      </c>
      <c r="AK13" s="29">
        <v>6</v>
      </c>
      <c r="AL13" s="29">
        <v>-5</v>
      </c>
      <c r="AM13" s="29">
        <v>1</v>
      </c>
      <c r="AN13" s="29">
        <v>8</v>
      </c>
      <c r="AO13" s="34">
        <v>-7</v>
      </c>
      <c r="AP13" s="34">
        <v>2</v>
      </c>
      <c r="AQ13" s="29">
        <v>8</v>
      </c>
      <c r="AR13" s="34">
        <v>-6</v>
      </c>
      <c r="AS13" s="29">
        <v>2</v>
      </c>
      <c r="AT13" s="29">
        <v>9</v>
      </c>
      <c r="AU13" s="29">
        <v>-7</v>
      </c>
      <c r="AV13" s="29">
        <v>2</v>
      </c>
      <c r="AW13" s="29">
        <v>11</v>
      </c>
      <c r="AX13" s="29">
        <v>-10</v>
      </c>
      <c r="AY13" s="9"/>
      <c r="AZ13" s="28" t="s">
        <v>280</v>
      </c>
      <c r="BA13" s="29">
        <v>5</v>
      </c>
      <c r="BB13" s="29">
        <v>117</v>
      </c>
      <c r="BC13" s="29">
        <v>-112</v>
      </c>
      <c r="BD13" s="29">
        <v>4</v>
      </c>
      <c r="BE13" s="29">
        <v>80</v>
      </c>
      <c r="BF13" s="29">
        <v>-76</v>
      </c>
      <c r="BG13" s="29">
        <v>1</v>
      </c>
      <c r="BH13" s="29">
        <v>92</v>
      </c>
      <c r="BI13" s="29">
        <v>-91</v>
      </c>
      <c r="BJ13" s="29" t="s">
        <v>13</v>
      </c>
      <c r="BK13" s="29">
        <v>94</v>
      </c>
      <c r="BL13" s="29">
        <v>-94</v>
      </c>
      <c r="BM13" s="29" t="s">
        <v>13</v>
      </c>
      <c r="BN13" s="29">
        <v>94</v>
      </c>
      <c r="BO13" s="29">
        <v>-94</v>
      </c>
      <c r="BP13" s="29" t="s">
        <v>13</v>
      </c>
      <c r="BQ13" s="29">
        <v>106</v>
      </c>
      <c r="BR13" s="29">
        <v>-106</v>
      </c>
      <c r="BS13" s="29" t="s">
        <v>13</v>
      </c>
      <c r="BT13" s="29">
        <v>91</v>
      </c>
      <c r="BU13" s="29">
        <v>-91</v>
      </c>
      <c r="BV13" s="29" t="s">
        <v>13</v>
      </c>
      <c r="BW13" s="29">
        <v>78</v>
      </c>
      <c r="BX13" s="29">
        <v>-78</v>
      </c>
      <c r="BY13" s="9"/>
      <c r="BZ13" s="17" t="s">
        <v>281</v>
      </c>
      <c r="CA13" s="29" t="s">
        <v>13</v>
      </c>
      <c r="CB13" s="29">
        <v>76</v>
      </c>
      <c r="CC13" s="29">
        <v>-76</v>
      </c>
      <c r="CD13" s="29" t="s">
        <v>13</v>
      </c>
      <c r="CE13" s="29">
        <v>147</v>
      </c>
      <c r="CF13" s="29">
        <v>-147</v>
      </c>
      <c r="CG13" s="29" t="s">
        <v>13</v>
      </c>
      <c r="CH13" s="29">
        <v>198</v>
      </c>
      <c r="CI13" s="29">
        <v>-198</v>
      </c>
      <c r="CJ13" s="29" t="s">
        <v>13</v>
      </c>
      <c r="CK13" s="29">
        <v>192</v>
      </c>
      <c r="CL13" s="29">
        <v>-192</v>
      </c>
      <c r="CM13" s="29" t="s">
        <v>13</v>
      </c>
      <c r="CN13" s="29">
        <v>220</v>
      </c>
      <c r="CO13" s="29">
        <v>-220</v>
      </c>
      <c r="CP13" s="29">
        <v>2</v>
      </c>
      <c r="CQ13" s="29">
        <v>279</v>
      </c>
      <c r="CR13" s="29">
        <v>-277</v>
      </c>
      <c r="CS13" s="29" t="s">
        <v>13</v>
      </c>
      <c r="CT13" s="29">
        <v>328</v>
      </c>
      <c r="CU13" s="29">
        <v>-328</v>
      </c>
      <c r="CV13" s="29" t="s">
        <v>13</v>
      </c>
      <c r="CW13" s="29">
        <v>416</v>
      </c>
      <c r="CX13" s="29">
        <v>-416</v>
      </c>
      <c r="CY13" s="29" t="s">
        <v>13</v>
      </c>
      <c r="CZ13" s="29">
        <v>483</v>
      </c>
      <c r="DA13" s="29">
        <v>-483</v>
      </c>
      <c r="DB13" s="29" t="s">
        <v>13</v>
      </c>
      <c r="DC13" s="29">
        <v>498</v>
      </c>
      <c r="DD13" s="29">
        <v>-498</v>
      </c>
      <c r="DE13" s="29" t="s">
        <v>13</v>
      </c>
      <c r="DF13" s="29">
        <v>477</v>
      </c>
      <c r="DG13" s="29">
        <v>-477</v>
      </c>
      <c r="DH13" s="29" t="s">
        <v>13</v>
      </c>
      <c r="DI13" s="29">
        <v>512</v>
      </c>
      <c r="DJ13" s="29">
        <v>-512</v>
      </c>
      <c r="DK13" s="9"/>
      <c r="DL13" s="95"/>
      <c r="DM13" s="32" t="s">
        <v>282</v>
      </c>
      <c r="DN13" s="29">
        <v>171</v>
      </c>
      <c r="DO13" s="29">
        <v>199</v>
      </c>
      <c r="DP13" s="29">
        <v>-28</v>
      </c>
      <c r="DQ13" s="29">
        <v>183</v>
      </c>
      <c r="DR13" s="29">
        <v>221</v>
      </c>
      <c r="DS13" s="29">
        <v>-38</v>
      </c>
      <c r="DT13" s="29">
        <v>172</v>
      </c>
      <c r="DU13" s="29">
        <v>235</v>
      </c>
      <c r="DV13" s="29">
        <v>-63</v>
      </c>
      <c r="DW13" s="29">
        <v>158</v>
      </c>
      <c r="DX13" s="29">
        <v>315</v>
      </c>
      <c r="DY13" s="29">
        <v>-157</v>
      </c>
      <c r="DZ13" s="29">
        <v>168</v>
      </c>
      <c r="EA13" s="29">
        <v>325</v>
      </c>
      <c r="EB13" s="29">
        <v>-157</v>
      </c>
      <c r="EC13" s="29">
        <v>148</v>
      </c>
      <c r="ED13" s="29">
        <v>399</v>
      </c>
      <c r="EE13" s="29">
        <v>-251</v>
      </c>
      <c r="EF13" s="29">
        <v>147</v>
      </c>
      <c r="EG13" s="29">
        <v>457</v>
      </c>
      <c r="EH13" s="29">
        <v>-310</v>
      </c>
      <c r="EI13" s="29">
        <v>141</v>
      </c>
      <c r="EJ13" s="29">
        <v>659</v>
      </c>
      <c r="EK13" s="29">
        <v>-518</v>
      </c>
      <c r="EL13" s="29">
        <v>103</v>
      </c>
      <c r="EM13" s="29">
        <v>761</v>
      </c>
      <c r="EN13" s="29">
        <v>-658</v>
      </c>
      <c r="EO13" s="29">
        <v>108</v>
      </c>
      <c r="EP13" s="29">
        <v>390</v>
      </c>
      <c r="EQ13" s="29">
        <v>-282</v>
      </c>
      <c r="ER13" s="29">
        <v>127</v>
      </c>
      <c r="ES13" s="29">
        <v>415</v>
      </c>
      <c r="ET13" s="29">
        <v>-288</v>
      </c>
      <c r="EU13" s="29">
        <v>105</v>
      </c>
      <c r="EV13" s="29">
        <v>609</v>
      </c>
      <c r="EW13" s="29">
        <v>-504</v>
      </c>
      <c r="EX13" s="29">
        <v>103</v>
      </c>
      <c r="EY13" s="29">
        <v>644</v>
      </c>
      <c r="EZ13" s="29">
        <v>-541</v>
      </c>
      <c r="FA13" s="29">
        <v>100</v>
      </c>
      <c r="FB13" s="29">
        <v>379</v>
      </c>
      <c r="FC13" s="29">
        <v>-279</v>
      </c>
      <c r="FD13" s="29">
        <v>69</v>
      </c>
      <c r="FE13" s="29">
        <v>191</v>
      </c>
      <c r="FF13" s="29">
        <v>-122</v>
      </c>
      <c r="FG13" s="29">
        <v>76</v>
      </c>
      <c r="FH13" s="29">
        <v>218</v>
      </c>
      <c r="FI13" s="29">
        <v>-142</v>
      </c>
      <c r="FJ13" s="29">
        <v>85</v>
      </c>
      <c r="FK13" s="29">
        <v>265</v>
      </c>
      <c r="FL13" s="29">
        <v>-180</v>
      </c>
      <c r="FM13" s="29">
        <v>100</v>
      </c>
      <c r="FN13" s="29">
        <v>247</v>
      </c>
      <c r="FO13" s="29">
        <v>-147</v>
      </c>
      <c r="FQ13" s="49"/>
      <c r="FR13" s="35" t="s">
        <v>276</v>
      </c>
      <c r="FS13" s="29" t="s">
        <v>13</v>
      </c>
      <c r="FT13" s="29" t="s">
        <v>13</v>
      </c>
      <c r="FU13" s="29" t="s">
        <v>13</v>
      </c>
      <c r="FV13" s="34" t="s">
        <v>13</v>
      </c>
      <c r="FW13" s="34" t="s">
        <v>13</v>
      </c>
      <c r="FX13" s="34" t="s">
        <v>13</v>
      </c>
      <c r="FY13" s="29" t="s">
        <v>13</v>
      </c>
      <c r="FZ13" s="29" t="s">
        <v>13</v>
      </c>
      <c r="GA13" s="29" t="s">
        <v>13</v>
      </c>
      <c r="GB13" s="29" t="s">
        <v>13</v>
      </c>
      <c r="GC13" s="29" t="s">
        <v>13</v>
      </c>
      <c r="GD13" s="29" t="s">
        <v>13</v>
      </c>
      <c r="GE13" s="29" t="s">
        <v>13</v>
      </c>
      <c r="GF13" s="29" t="s">
        <v>13</v>
      </c>
      <c r="GG13" s="29" t="s">
        <v>13</v>
      </c>
      <c r="GH13" s="29" t="s">
        <v>13</v>
      </c>
      <c r="GI13" s="29" t="s">
        <v>13</v>
      </c>
      <c r="GJ13" s="29" t="s">
        <v>13</v>
      </c>
      <c r="GK13" s="29" t="s">
        <v>13</v>
      </c>
      <c r="GL13" s="29" t="s">
        <v>13</v>
      </c>
      <c r="GM13" s="29" t="s">
        <v>13</v>
      </c>
      <c r="GN13" s="34" t="s">
        <v>13</v>
      </c>
      <c r="GO13" s="34" t="s">
        <v>13</v>
      </c>
      <c r="GP13" s="34" t="s">
        <v>13</v>
      </c>
      <c r="GQ13" s="34" t="s">
        <v>13</v>
      </c>
      <c r="GR13" s="34" t="s">
        <v>13</v>
      </c>
      <c r="GS13" s="34" t="s">
        <v>13</v>
      </c>
      <c r="GT13" s="34" t="s">
        <v>277</v>
      </c>
      <c r="GU13" s="34" t="s">
        <v>277</v>
      </c>
      <c r="GV13" s="34" t="s">
        <v>13</v>
      </c>
      <c r="GW13" s="34"/>
      <c r="GX13" s="34"/>
      <c r="GY13" s="34"/>
      <c r="GZ13" s="34"/>
      <c r="HA13" s="34"/>
      <c r="HB13" s="35" t="s">
        <v>278</v>
      </c>
      <c r="HC13" s="36">
        <v>13</v>
      </c>
      <c r="HD13" s="36" t="s">
        <v>13</v>
      </c>
      <c r="HE13" s="36">
        <v>13</v>
      </c>
      <c r="HF13" s="36">
        <v>16</v>
      </c>
      <c r="HG13" s="36" t="s">
        <v>13</v>
      </c>
      <c r="HH13" s="36">
        <v>16</v>
      </c>
      <c r="HI13" s="36">
        <v>13</v>
      </c>
      <c r="HJ13" s="36" t="s">
        <v>13</v>
      </c>
      <c r="HK13" s="36">
        <v>13</v>
      </c>
      <c r="HL13" s="36">
        <v>9</v>
      </c>
      <c r="HM13" s="36" t="s">
        <v>13</v>
      </c>
      <c r="HN13" s="36">
        <v>9</v>
      </c>
      <c r="HO13" s="36">
        <v>13</v>
      </c>
      <c r="HP13" s="36" t="s">
        <v>13</v>
      </c>
      <c r="HQ13" s="36">
        <v>13</v>
      </c>
      <c r="HR13" s="36">
        <v>15</v>
      </c>
      <c r="HS13" s="36" t="s">
        <v>13</v>
      </c>
      <c r="HT13" s="36">
        <v>15</v>
      </c>
      <c r="HU13" s="36">
        <v>16</v>
      </c>
      <c r="HV13" s="36" t="s">
        <v>13</v>
      </c>
      <c r="HW13" s="36">
        <v>16</v>
      </c>
      <c r="HX13" s="36">
        <v>40</v>
      </c>
      <c r="HY13" s="36" t="s">
        <v>1023</v>
      </c>
      <c r="HZ13" s="36">
        <v>40</v>
      </c>
    </row>
    <row r="14" spans="2:234" x14ac:dyDescent="0.2">
      <c r="B14" s="17" t="s">
        <v>285</v>
      </c>
      <c r="C14" s="29" t="s">
        <v>13</v>
      </c>
      <c r="D14" s="29">
        <v>8</v>
      </c>
      <c r="E14" s="29">
        <v>-8</v>
      </c>
      <c r="F14" s="29" t="s">
        <v>13</v>
      </c>
      <c r="G14" s="29">
        <v>9</v>
      </c>
      <c r="H14" s="29">
        <v>-9</v>
      </c>
      <c r="I14" s="29">
        <v>4</v>
      </c>
      <c r="J14" s="29">
        <v>34</v>
      </c>
      <c r="K14" s="29">
        <v>-30</v>
      </c>
      <c r="L14" s="29">
        <v>11</v>
      </c>
      <c r="M14" s="29">
        <v>70</v>
      </c>
      <c r="N14" s="29">
        <v>-59</v>
      </c>
      <c r="O14" s="29">
        <v>8</v>
      </c>
      <c r="P14" s="29">
        <v>44</v>
      </c>
      <c r="Q14" s="29">
        <v>-36</v>
      </c>
      <c r="R14" s="29">
        <v>7</v>
      </c>
      <c r="S14" s="29">
        <v>31</v>
      </c>
      <c r="T14" s="29">
        <v>-24</v>
      </c>
      <c r="U14" s="29">
        <v>10</v>
      </c>
      <c r="V14" s="29">
        <v>31</v>
      </c>
      <c r="W14" s="29">
        <v>-21</v>
      </c>
      <c r="X14" s="29">
        <v>13</v>
      </c>
      <c r="Y14" s="29">
        <v>26</v>
      </c>
      <c r="Z14" s="29">
        <v>-13</v>
      </c>
      <c r="AA14" s="29">
        <v>14</v>
      </c>
      <c r="AB14" s="29">
        <v>32</v>
      </c>
      <c r="AC14" s="29">
        <v>-18</v>
      </c>
      <c r="AD14" s="29">
        <v>14</v>
      </c>
      <c r="AE14" s="29">
        <v>31</v>
      </c>
      <c r="AF14" s="29">
        <v>-17</v>
      </c>
      <c r="AG14" s="29">
        <v>15</v>
      </c>
      <c r="AH14" s="29">
        <v>30</v>
      </c>
      <c r="AI14" s="29">
        <v>-16</v>
      </c>
      <c r="AJ14" s="29">
        <v>17</v>
      </c>
      <c r="AK14" s="29">
        <v>45</v>
      </c>
      <c r="AL14" s="29">
        <v>-28</v>
      </c>
      <c r="AM14" s="29">
        <v>17</v>
      </c>
      <c r="AN14" s="29">
        <v>54</v>
      </c>
      <c r="AO14" s="34">
        <v>-37</v>
      </c>
      <c r="AP14" s="34">
        <v>18</v>
      </c>
      <c r="AQ14" s="29">
        <v>61</v>
      </c>
      <c r="AR14" s="34">
        <v>-43</v>
      </c>
      <c r="AS14" s="29">
        <v>15</v>
      </c>
      <c r="AT14" s="29">
        <v>61</v>
      </c>
      <c r="AU14" s="29">
        <v>-46</v>
      </c>
      <c r="AV14" s="29">
        <v>22</v>
      </c>
      <c r="AW14" s="29">
        <v>81</v>
      </c>
      <c r="AX14" s="29">
        <v>-59</v>
      </c>
      <c r="AY14" s="9"/>
      <c r="AZ14" s="28" t="s">
        <v>286</v>
      </c>
      <c r="BA14" s="29" t="s">
        <v>13</v>
      </c>
      <c r="BB14" s="29">
        <v>5</v>
      </c>
      <c r="BC14" s="29">
        <v>-5</v>
      </c>
      <c r="BD14" s="29">
        <v>1</v>
      </c>
      <c r="BE14" s="29">
        <v>4</v>
      </c>
      <c r="BF14" s="29">
        <v>-3</v>
      </c>
      <c r="BG14" s="29">
        <v>1</v>
      </c>
      <c r="BH14" s="29">
        <v>6</v>
      </c>
      <c r="BI14" s="29">
        <v>-5</v>
      </c>
      <c r="BJ14" s="29" t="s">
        <v>13</v>
      </c>
      <c r="BK14" s="29">
        <v>6</v>
      </c>
      <c r="BL14" s="29">
        <v>-6</v>
      </c>
      <c r="BM14" s="29">
        <v>1</v>
      </c>
      <c r="BN14" s="29">
        <v>6</v>
      </c>
      <c r="BO14" s="29">
        <v>-5</v>
      </c>
      <c r="BP14" s="29">
        <v>1</v>
      </c>
      <c r="BQ14" s="29">
        <v>8</v>
      </c>
      <c r="BR14" s="29">
        <v>-7</v>
      </c>
      <c r="BS14" s="29">
        <v>1</v>
      </c>
      <c r="BT14" s="29">
        <v>5</v>
      </c>
      <c r="BU14" s="29">
        <v>-4</v>
      </c>
      <c r="BV14" s="29">
        <v>1</v>
      </c>
      <c r="BW14" s="29">
        <v>6</v>
      </c>
      <c r="BX14" s="29">
        <v>-5</v>
      </c>
      <c r="BY14" s="9"/>
      <c r="BZ14" s="17" t="s">
        <v>287</v>
      </c>
      <c r="CA14" s="29">
        <v>3</v>
      </c>
      <c r="CB14" s="29">
        <v>6</v>
      </c>
      <c r="CC14" s="29">
        <v>-3</v>
      </c>
      <c r="CD14" s="29">
        <v>2</v>
      </c>
      <c r="CE14" s="29">
        <v>7</v>
      </c>
      <c r="CF14" s="29">
        <v>-5</v>
      </c>
      <c r="CG14" s="29">
        <v>2</v>
      </c>
      <c r="CH14" s="29">
        <v>10</v>
      </c>
      <c r="CI14" s="29">
        <v>-8</v>
      </c>
      <c r="CJ14" s="29">
        <v>1</v>
      </c>
      <c r="CK14" s="29">
        <v>10</v>
      </c>
      <c r="CL14" s="29">
        <v>-9</v>
      </c>
      <c r="CM14" s="29">
        <v>2</v>
      </c>
      <c r="CN14" s="29">
        <v>9</v>
      </c>
      <c r="CO14" s="29">
        <v>-7</v>
      </c>
      <c r="CP14" s="29">
        <v>2</v>
      </c>
      <c r="CQ14" s="29">
        <v>9</v>
      </c>
      <c r="CR14" s="29">
        <v>-7</v>
      </c>
      <c r="CS14" s="29">
        <v>3</v>
      </c>
      <c r="CT14" s="29">
        <v>10</v>
      </c>
      <c r="CU14" s="29">
        <v>-7</v>
      </c>
      <c r="CV14" s="29">
        <v>4</v>
      </c>
      <c r="CW14" s="29">
        <v>14</v>
      </c>
      <c r="CX14" s="29">
        <v>-10</v>
      </c>
      <c r="CY14" s="29">
        <v>8</v>
      </c>
      <c r="CZ14" s="29">
        <v>11</v>
      </c>
      <c r="DA14" s="29">
        <v>-3</v>
      </c>
      <c r="DB14" s="29">
        <v>2</v>
      </c>
      <c r="DC14" s="29">
        <v>13</v>
      </c>
      <c r="DD14" s="29">
        <v>-11</v>
      </c>
      <c r="DE14" s="29">
        <v>3</v>
      </c>
      <c r="DF14" s="29">
        <v>13</v>
      </c>
      <c r="DG14" s="29">
        <v>-10</v>
      </c>
      <c r="DH14" s="29">
        <v>1</v>
      </c>
      <c r="DI14" s="29">
        <v>13</v>
      </c>
      <c r="DJ14" s="29">
        <v>-12</v>
      </c>
      <c r="DK14" s="9"/>
      <c r="DL14" s="95"/>
      <c r="DM14" s="32" t="s">
        <v>288</v>
      </c>
      <c r="DN14" s="29">
        <v>155</v>
      </c>
      <c r="DO14" s="29">
        <v>661</v>
      </c>
      <c r="DP14" s="29">
        <v>-506</v>
      </c>
      <c r="DQ14" s="29">
        <v>112</v>
      </c>
      <c r="DR14" s="29">
        <v>752</v>
      </c>
      <c r="DS14" s="29">
        <v>-640</v>
      </c>
      <c r="DT14" s="29">
        <v>92</v>
      </c>
      <c r="DU14" s="29">
        <v>787</v>
      </c>
      <c r="DV14" s="29">
        <v>-695</v>
      </c>
      <c r="DW14" s="29">
        <v>105</v>
      </c>
      <c r="DX14" s="29">
        <v>933</v>
      </c>
      <c r="DY14" s="29">
        <v>-828</v>
      </c>
      <c r="DZ14" s="29">
        <v>138</v>
      </c>
      <c r="EA14" s="30">
        <v>1013</v>
      </c>
      <c r="EB14" s="29">
        <v>-875</v>
      </c>
      <c r="EC14" s="29">
        <v>108</v>
      </c>
      <c r="ED14" s="30">
        <v>1074</v>
      </c>
      <c r="EE14" s="29">
        <v>-966</v>
      </c>
      <c r="EF14" s="29">
        <v>82</v>
      </c>
      <c r="EG14" s="30">
        <v>1242</v>
      </c>
      <c r="EH14" s="30">
        <v>-1160</v>
      </c>
      <c r="EI14" s="29">
        <v>69</v>
      </c>
      <c r="EJ14" s="30">
        <v>1335</v>
      </c>
      <c r="EK14" s="30">
        <v>-1266</v>
      </c>
      <c r="EL14" s="29">
        <v>71</v>
      </c>
      <c r="EM14" s="30">
        <v>1569</v>
      </c>
      <c r="EN14" s="30">
        <v>-1498</v>
      </c>
      <c r="EO14" s="29">
        <v>96</v>
      </c>
      <c r="EP14" s="30">
        <v>1694</v>
      </c>
      <c r="EQ14" s="30">
        <v>-1598</v>
      </c>
      <c r="ER14" s="29">
        <v>182</v>
      </c>
      <c r="ES14" s="30">
        <v>1953</v>
      </c>
      <c r="ET14" s="30">
        <v>-1771</v>
      </c>
      <c r="EU14" s="29">
        <v>184</v>
      </c>
      <c r="EV14" s="30">
        <v>2137</v>
      </c>
      <c r="EW14" s="30">
        <v>-1953</v>
      </c>
      <c r="EX14" s="29">
        <v>155</v>
      </c>
      <c r="EY14" s="30">
        <v>2322</v>
      </c>
      <c r="EZ14" s="30">
        <v>-2167</v>
      </c>
      <c r="FA14" s="29">
        <v>124</v>
      </c>
      <c r="FB14" s="30">
        <v>2454</v>
      </c>
      <c r="FC14" s="30">
        <v>-2330</v>
      </c>
      <c r="FD14" s="29">
        <v>95</v>
      </c>
      <c r="FE14" s="30">
        <v>1903</v>
      </c>
      <c r="FF14" s="30">
        <v>-1808</v>
      </c>
      <c r="FG14" s="29">
        <v>117</v>
      </c>
      <c r="FH14" s="30">
        <v>2135</v>
      </c>
      <c r="FI14" s="30">
        <v>-2018</v>
      </c>
      <c r="FJ14" s="29">
        <v>113</v>
      </c>
      <c r="FK14" s="30">
        <v>2274</v>
      </c>
      <c r="FL14" s="30">
        <v>-2161</v>
      </c>
      <c r="FM14" s="29">
        <v>111</v>
      </c>
      <c r="FN14" s="30">
        <v>2430</v>
      </c>
      <c r="FO14" s="30">
        <v>-2319</v>
      </c>
      <c r="FQ14" s="49"/>
      <c r="FR14" s="35" t="s">
        <v>283</v>
      </c>
      <c r="FS14" s="29" t="s">
        <v>13</v>
      </c>
      <c r="FT14" s="29" t="s">
        <v>13</v>
      </c>
      <c r="FU14" s="29" t="s">
        <v>13</v>
      </c>
      <c r="FV14" s="34">
        <v>1</v>
      </c>
      <c r="FW14" s="34">
        <v>20</v>
      </c>
      <c r="FX14" s="34">
        <v>-19</v>
      </c>
      <c r="FY14" s="29">
        <v>5</v>
      </c>
      <c r="FZ14" s="29">
        <v>65</v>
      </c>
      <c r="GA14" s="29">
        <v>-60</v>
      </c>
      <c r="GB14" s="29">
        <v>1</v>
      </c>
      <c r="GC14" s="29">
        <v>101</v>
      </c>
      <c r="GD14" s="29">
        <v>-100</v>
      </c>
      <c r="GE14" s="29" t="s">
        <v>13</v>
      </c>
      <c r="GF14" s="29">
        <v>116</v>
      </c>
      <c r="GG14" s="29">
        <v>-116</v>
      </c>
      <c r="GH14" s="29">
        <v>2</v>
      </c>
      <c r="GI14" s="29">
        <v>115</v>
      </c>
      <c r="GJ14" s="29">
        <v>-113</v>
      </c>
      <c r="GK14" s="29">
        <v>7</v>
      </c>
      <c r="GL14" s="29">
        <v>82</v>
      </c>
      <c r="GM14" s="29">
        <v>-75</v>
      </c>
      <c r="GN14" s="34">
        <v>4</v>
      </c>
      <c r="GO14" s="34">
        <v>77</v>
      </c>
      <c r="GP14" s="34">
        <v>-73</v>
      </c>
      <c r="GQ14" s="34">
        <v>8</v>
      </c>
      <c r="GR14" s="34">
        <v>76</v>
      </c>
      <c r="GS14" s="34">
        <v>-68</v>
      </c>
      <c r="GT14" s="34">
        <v>5</v>
      </c>
      <c r="GU14" s="34">
        <v>91</v>
      </c>
      <c r="GV14" s="34">
        <v>-86</v>
      </c>
      <c r="GW14" s="34"/>
      <c r="GX14" s="34"/>
      <c r="GY14" s="34"/>
      <c r="GZ14" s="34"/>
      <c r="HA14" s="34"/>
      <c r="HB14" s="35" t="s">
        <v>284</v>
      </c>
      <c r="HC14" s="36" t="s">
        <v>13</v>
      </c>
      <c r="HD14" s="36" t="s">
        <v>13</v>
      </c>
      <c r="HE14" s="36" t="s">
        <v>13</v>
      </c>
      <c r="HF14" s="36" t="s">
        <v>13</v>
      </c>
      <c r="HG14" s="36" t="s">
        <v>13</v>
      </c>
      <c r="HH14" s="36" t="s">
        <v>13</v>
      </c>
      <c r="HI14" s="36" t="s">
        <v>13</v>
      </c>
      <c r="HJ14" s="36" t="s">
        <v>13</v>
      </c>
      <c r="HK14" s="36" t="s">
        <v>13</v>
      </c>
      <c r="HL14" s="36" t="s">
        <v>13</v>
      </c>
      <c r="HM14" s="36" t="s">
        <v>13</v>
      </c>
      <c r="HN14" s="36" t="s">
        <v>13</v>
      </c>
      <c r="HO14" s="36" t="s">
        <v>13</v>
      </c>
      <c r="HP14" s="36" t="s">
        <v>13</v>
      </c>
      <c r="HQ14" s="36" t="s">
        <v>13</v>
      </c>
      <c r="HR14" s="36" t="s">
        <v>13</v>
      </c>
      <c r="HS14" s="36" t="s">
        <v>13</v>
      </c>
      <c r="HT14" s="36" t="s">
        <v>13</v>
      </c>
      <c r="HU14" s="36" t="s">
        <v>13</v>
      </c>
      <c r="HV14" s="36" t="s">
        <v>13</v>
      </c>
      <c r="HW14" s="36" t="s">
        <v>13</v>
      </c>
      <c r="HX14" s="282">
        <v>0</v>
      </c>
      <c r="HY14" s="282">
        <v>0</v>
      </c>
      <c r="HZ14" s="282">
        <v>0</v>
      </c>
    </row>
    <row r="15" spans="2:234" x14ac:dyDescent="0.2">
      <c r="B15" s="17" t="s">
        <v>291</v>
      </c>
      <c r="C15" s="29" t="s">
        <v>13</v>
      </c>
      <c r="D15" s="29">
        <v>2</v>
      </c>
      <c r="E15" s="29">
        <v>-2</v>
      </c>
      <c r="F15" s="29" t="s">
        <v>13</v>
      </c>
      <c r="G15" s="29">
        <v>5</v>
      </c>
      <c r="H15" s="29">
        <v>-5</v>
      </c>
      <c r="I15" s="29">
        <v>2</v>
      </c>
      <c r="J15" s="29">
        <v>8</v>
      </c>
      <c r="K15" s="29">
        <v>-6</v>
      </c>
      <c r="L15" s="29">
        <v>6</v>
      </c>
      <c r="M15" s="29">
        <v>9</v>
      </c>
      <c r="N15" s="29">
        <v>-4</v>
      </c>
      <c r="O15" s="29">
        <v>5</v>
      </c>
      <c r="P15" s="29">
        <v>8</v>
      </c>
      <c r="Q15" s="29">
        <v>-4</v>
      </c>
      <c r="R15" s="29">
        <v>4</v>
      </c>
      <c r="S15" s="29">
        <v>13</v>
      </c>
      <c r="T15" s="29">
        <v>-9</v>
      </c>
      <c r="U15" s="29">
        <v>6</v>
      </c>
      <c r="V15" s="29">
        <v>7</v>
      </c>
      <c r="W15" s="29">
        <v>-1</v>
      </c>
      <c r="X15" s="29">
        <v>7</v>
      </c>
      <c r="Y15" s="29">
        <v>13</v>
      </c>
      <c r="Z15" s="29">
        <v>-6</v>
      </c>
      <c r="AA15" s="29">
        <v>9</v>
      </c>
      <c r="AB15" s="29">
        <v>16</v>
      </c>
      <c r="AC15" s="29">
        <v>-7</v>
      </c>
      <c r="AD15" s="29">
        <v>7</v>
      </c>
      <c r="AE15" s="29">
        <v>8</v>
      </c>
      <c r="AF15" s="29">
        <v>-1</v>
      </c>
      <c r="AG15" s="29">
        <v>6</v>
      </c>
      <c r="AH15" s="29">
        <v>10</v>
      </c>
      <c r="AI15" s="29">
        <v>-4</v>
      </c>
      <c r="AJ15" s="29">
        <v>7</v>
      </c>
      <c r="AK15" s="29">
        <v>14</v>
      </c>
      <c r="AL15" s="29">
        <v>-7</v>
      </c>
      <c r="AM15" s="29">
        <v>9</v>
      </c>
      <c r="AN15" s="29">
        <v>16</v>
      </c>
      <c r="AO15" s="34">
        <v>-7</v>
      </c>
      <c r="AP15" s="34">
        <v>10</v>
      </c>
      <c r="AQ15" s="29">
        <v>18</v>
      </c>
      <c r="AR15" s="34">
        <v>-8</v>
      </c>
      <c r="AS15" s="29">
        <v>8</v>
      </c>
      <c r="AT15" s="29">
        <v>24</v>
      </c>
      <c r="AU15" s="29">
        <v>-17</v>
      </c>
      <c r="AV15" s="29">
        <v>8</v>
      </c>
      <c r="AW15" s="29">
        <v>32</v>
      </c>
      <c r="AX15" s="29">
        <v>-24</v>
      </c>
      <c r="AY15" s="9"/>
      <c r="AZ15" s="28" t="s">
        <v>292</v>
      </c>
      <c r="BA15" s="29">
        <v>19</v>
      </c>
      <c r="BB15" s="29">
        <v>11</v>
      </c>
      <c r="BC15" s="29">
        <v>8</v>
      </c>
      <c r="BD15" s="29">
        <v>15</v>
      </c>
      <c r="BE15" s="29">
        <v>15</v>
      </c>
      <c r="BF15" s="29" t="s">
        <v>13</v>
      </c>
      <c r="BG15" s="29">
        <v>16</v>
      </c>
      <c r="BH15" s="29">
        <v>21</v>
      </c>
      <c r="BI15" s="29">
        <v>-5</v>
      </c>
      <c r="BJ15" s="29">
        <v>21</v>
      </c>
      <c r="BK15" s="29">
        <v>19</v>
      </c>
      <c r="BL15" s="29">
        <v>2</v>
      </c>
      <c r="BM15" s="29">
        <v>28</v>
      </c>
      <c r="BN15" s="29">
        <v>29</v>
      </c>
      <c r="BO15" s="29">
        <v>-1</v>
      </c>
      <c r="BP15" s="29">
        <v>37</v>
      </c>
      <c r="BQ15" s="29">
        <v>35</v>
      </c>
      <c r="BR15" s="29">
        <v>1</v>
      </c>
      <c r="BS15" s="29">
        <v>30</v>
      </c>
      <c r="BT15" s="29">
        <v>37</v>
      </c>
      <c r="BU15" s="29">
        <v>-7</v>
      </c>
      <c r="BV15" s="29">
        <v>33</v>
      </c>
      <c r="BW15" s="29">
        <v>33</v>
      </c>
      <c r="BX15" s="29" t="s">
        <v>13</v>
      </c>
      <c r="BZ15" s="17" t="s">
        <v>293</v>
      </c>
      <c r="CA15" s="29">
        <v>57</v>
      </c>
      <c r="CB15" s="29">
        <v>36</v>
      </c>
      <c r="CC15" s="29">
        <v>21</v>
      </c>
      <c r="CD15" s="29">
        <v>97</v>
      </c>
      <c r="CE15" s="29">
        <v>66</v>
      </c>
      <c r="CF15" s="29">
        <v>32</v>
      </c>
      <c r="CG15" s="29">
        <v>129</v>
      </c>
      <c r="CH15" s="29">
        <v>55</v>
      </c>
      <c r="CI15" s="29">
        <v>74</v>
      </c>
      <c r="CJ15" s="29">
        <v>125</v>
      </c>
      <c r="CK15" s="29">
        <v>60</v>
      </c>
      <c r="CL15" s="29">
        <v>66</v>
      </c>
      <c r="CM15" s="29">
        <v>127</v>
      </c>
      <c r="CN15" s="29">
        <v>50</v>
      </c>
      <c r="CO15" s="29">
        <v>77</v>
      </c>
      <c r="CP15" s="29">
        <v>133</v>
      </c>
      <c r="CQ15" s="29">
        <v>67</v>
      </c>
      <c r="CR15" s="29">
        <v>66</v>
      </c>
      <c r="CS15" s="29">
        <v>191</v>
      </c>
      <c r="CT15" s="29">
        <v>84</v>
      </c>
      <c r="CU15" s="29">
        <v>107</v>
      </c>
      <c r="CV15" s="29">
        <v>275</v>
      </c>
      <c r="CW15" s="29">
        <v>101</v>
      </c>
      <c r="CX15" s="29">
        <v>174</v>
      </c>
      <c r="CY15" s="29">
        <v>287</v>
      </c>
      <c r="CZ15" s="29">
        <v>115</v>
      </c>
      <c r="DA15" s="29">
        <v>172</v>
      </c>
      <c r="DB15" s="29">
        <v>343</v>
      </c>
      <c r="DC15" s="29">
        <v>101</v>
      </c>
      <c r="DD15" s="29">
        <v>242</v>
      </c>
      <c r="DE15" s="29">
        <v>329</v>
      </c>
      <c r="DF15" s="29">
        <v>103</v>
      </c>
      <c r="DG15" s="29">
        <v>226</v>
      </c>
      <c r="DH15" s="29">
        <v>323</v>
      </c>
      <c r="DI15" s="29">
        <v>105</v>
      </c>
      <c r="DJ15" s="29">
        <v>218</v>
      </c>
      <c r="DK15" s="9"/>
      <c r="DM15" s="38" t="s">
        <v>294</v>
      </c>
      <c r="DN15" s="29" t="s">
        <v>13</v>
      </c>
      <c r="DO15" s="29">
        <v>134</v>
      </c>
      <c r="DP15" s="29">
        <v>-134</v>
      </c>
      <c r="DQ15" s="29" t="s">
        <v>13</v>
      </c>
      <c r="DR15" s="29">
        <v>122</v>
      </c>
      <c r="DS15" s="29">
        <v>-122</v>
      </c>
      <c r="DT15" s="29" t="s">
        <v>13</v>
      </c>
      <c r="DU15" s="29">
        <v>93</v>
      </c>
      <c r="DV15" s="29">
        <v>-93</v>
      </c>
      <c r="DW15" s="29" t="s">
        <v>13</v>
      </c>
      <c r="DX15" s="29">
        <v>73</v>
      </c>
      <c r="DY15" s="29">
        <v>-73</v>
      </c>
      <c r="DZ15" s="29" t="s">
        <v>13</v>
      </c>
      <c r="EA15" s="29">
        <v>67</v>
      </c>
      <c r="EB15" s="29">
        <v>-67</v>
      </c>
      <c r="EC15" s="29" t="s">
        <v>13</v>
      </c>
      <c r="ED15" s="29">
        <v>73</v>
      </c>
      <c r="EE15" s="29">
        <v>-73</v>
      </c>
      <c r="EF15" s="29" t="s">
        <v>13</v>
      </c>
      <c r="EG15" s="29">
        <v>63</v>
      </c>
      <c r="EH15" s="29">
        <v>-63</v>
      </c>
      <c r="EI15" s="29" t="s">
        <v>13</v>
      </c>
      <c r="EJ15" s="29">
        <v>47</v>
      </c>
      <c r="EK15" s="29">
        <v>-47</v>
      </c>
      <c r="EL15" s="29" t="s">
        <v>13</v>
      </c>
      <c r="EM15" s="29">
        <v>44</v>
      </c>
      <c r="EN15" s="29">
        <v>-44</v>
      </c>
      <c r="EO15" s="29" t="s">
        <v>13</v>
      </c>
      <c r="EP15" s="29">
        <v>42</v>
      </c>
      <c r="EQ15" s="29">
        <v>-42</v>
      </c>
      <c r="ER15" s="29" t="s">
        <v>13</v>
      </c>
      <c r="ES15" s="29">
        <v>50</v>
      </c>
      <c r="ET15" s="29">
        <v>-50</v>
      </c>
      <c r="EU15" s="29" t="s">
        <v>13</v>
      </c>
      <c r="EV15" s="29">
        <v>48</v>
      </c>
      <c r="EW15" s="29">
        <v>-48</v>
      </c>
      <c r="EX15" s="29" t="s">
        <v>13</v>
      </c>
      <c r="EY15" s="29">
        <v>47</v>
      </c>
      <c r="EZ15" s="29">
        <v>-47</v>
      </c>
      <c r="FA15" s="29" t="s">
        <v>13</v>
      </c>
      <c r="FB15" s="29">
        <v>42</v>
      </c>
      <c r="FC15" s="29">
        <v>-42</v>
      </c>
      <c r="FD15" s="29" t="s">
        <v>13</v>
      </c>
      <c r="FE15" s="29">
        <v>44</v>
      </c>
      <c r="FF15" s="29">
        <v>-44</v>
      </c>
      <c r="FG15" s="29" t="s">
        <v>13</v>
      </c>
      <c r="FH15" s="29">
        <v>60</v>
      </c>
      <c r="FI15" s="29">
        <v>-60</v>
      </c>
      <c r="FJ15" s="29" t="s">
        <v>13</v>
      </c>
      <c r="FK15" s="29">
        <v>60</v>
      </c>
      <c r="FL15" s="29">
        <v>-60</v>
      </c>
      <c r="FM15" s="29" t="s">
        <v>13</v>
      </c>
      <c r="FN15" s="29">
        <v>53</v>
      </c>
      <c r="FO15" s="29">
        <v>-53</v>
      </c>
      <c r="FQ15" s="49"/>
      <c r="FR15" s="35" t="s">
        <v>289</v>
      </c>
      <c r="FS15" s="29">
        <v>85</v>
      </c>
      <c r="FT15" s="29" t="s">
        <v>13</v>
      </c>
      <c r="FU15" s="29">
        <v>85</v>
      </c>
      <c r="FV15" s="34">
        <v>62</v>
      </c>
      <c r="FW15" s="34">
        <v>114</v>
      </c>
      <c r="FX15" s="34">
        <v>-52</v>
      </c>
      <c r="FY15" s="29">
        <v>76</v>
      </c>
      <c r="FZ15" s="29">
        <v>178</v>
      </c>
      <c r="GA15" s="29">
        <v>-102</v>
      </c>
      <c r="GB15" s="29">
        <v>164</v>
      </c>
      <c r="GC15" s="29">
        <v>269</v>
      </c>
      <c r="GD15" s="29">
        <v>-105</v>
      </c>
      <c r="GE15" s="29">
        <v>159</v>
      </c>
      <c r="GF15" s="29">
        <v>259</v>
      </c>
      <c r="GG15" s="29">
        <v>-100</v>
      </c>
      <c r="GH15" s="29">
        <v>218</v>
      </c>
      <c r="GI15" s="29">
        <v>255</v>
      </c>
      <c r="GJ15" s="29">
        <v>-37</v>
      </c>
      <c r="GK15" s="29">
        <v>196</v>
      </c>
      <c r="GL15" s="29">
        <v>255</v>
      </c>
      <c r="GM15" s="29">
        <v>-59</v>
      </c>
      <c r="GN15" s="34">
        <v>223</v>
      </c>
      <c r="GO15" s="34">
        <v>186</v>
      </c>
      <c r="GP15" s="34">
        <v>37</v>
      </c>
      <c r="GQ15" s="34">
        <v>207</v>
      </c>
      <c r="GR15" s="34">
        <v>279</v>
      </c>
      <c r="GS15" s="34">
        <v>-72</v>
      </c>
      <c r="GT15" s="34">
        <v>264</v>
      </c>
      <c r="GU15" s="34">
        <v>362</v>
      </c>
      <c r="GV15" s="34">
        <v>-98</v>
      </c>
      <c r="GW15" s="34"/>
      <c r="GX15" s="34"/>
      <c r="GY15" s="34"/>
      <c r="GZ15" s="34"/>
      <c r="HA15" s="34"/>
      <c r="HB15" s="20" t="s">
        <v>290</v>
      </c>
      <c r="HC15" s="23">
        <v>6724</v>
      </c>
      <c r="HD15" s="23">
        <v>8288</v>
      </c>
      <c r="HE15" s="23">
        <v>-1564</v>
      </c>
      <c r="HF15" s="23">
        <v>5345</v>
      </c>
      <c r="HG15" s="23">
        <v>7995</v>
      </c>
      <c r="HH15" s="23">
        <v>-2650</v>
      </c>
      <c r="HI15" s="23">
        <v>5872</v>
      </c>
      <c r="HJ15" s="23">
        <v>8848</v>
      </c>
      <c r="HK15" s="23">
        <v>-2976</v>
      </c>
      <c r="HL15" s="23">
        <v>5456</v>
      </c>
      <c r="HM15" s="23">
        <v>9002</v>
      </c>
      <c r="HN15" s="23">
        <v>-3546</v>
      </c>
      <c r="HO15" s="23">
        <v>5915</v>
      </c>
      <c r="HP15" s="23">
        <v>10576</v>
      </c>
      <c r="HQ15" s="23">
        <v>-4661</v>
      </c>
      <c r="HR15" s="23">
        <v>5851</v>
      </c>
      <c r="HS15" s="23">
        <v>12277</v>
      </c>
      <c r="HT15" s="23">
        <v>-6426</v>
      </c>
      <c r="HU15" s="23">
        <v>5966</v>
      </c>
      <c r="HV15" s="23">
        <v>10936</v>
      </c>
      <c r="HW15" s="23">
        <v>-4970</v>
      </c>
      <c r="HX15" s="23">
        <v>5437</v>
      </c>
      <c r="HY15" s="23">
        <v>8753</v>
      </c>
      <c r="HZ15" s="23">
        <v>-3316</v>
      </c>
    </row>
    <row r="16" spans="2:234" x14ac:dyDescent="0.2">
      <c r="B16" s="17" t="s">
        <v>297</v>
      </c>
      <c r="C16" s="29">
        <v>39</v>
      </c>
      <c r="D16" s="29">
        <v>171</v>
      </c>
      <c r="E16" s="29">
        <v>-131</v>
      </c>
      <c r="F16" s="29" t="s">
        <v>13</v>
      </c>
      <c r="G16" s="29">
        <v>103</v>
      </c>
      <c r="H16" s="29">
        <v>-103</v>
      </c>
      <c r="I16" s="29">
        <v>2</v>
      </c>
      <c r="J16" s="29">
        <v>131</v>
      </c>
      <c r="K16" s="29">
        <v>-130</v>
      </c>
      <c r="L16" s="29">
        <v>5</v>
      </c>
      <c r="M16" s="29">
        <v>182</v>
      </c>
      <c r="N16" s="29">
        <v>-176</v>
      </c>
      <c r="O16" s="29">
        <v>8</v>
      </c>
      <c r="P16" s="29">
        <v>189</v>
      </c>
      <c r="Q16" s="29">
        <v>-182</v>
      </c>
      <c r="R16" s="29">
        <v>7</v>
      </c>
      <c r="S16" s="29">
        <v>198</v>
      </c>
      <c r="T16" s="29">
        <v>-191</v>
      </c>
      <c r="U16" s="29">
        <v>7</v>
      </c>
      <c r="V16" s="29">
        <v>145</v>
      </c>
      <c r="W16" s="29">
        <v>-138</v>
      </c>
      <c r="X16" s="29">
        <v>6</v>
      </c>
      <c r="Y16" s="29">
        <v>191</v>
      </c>
      <c r="Z16" s="29">
        <v>-185</v>
      </c>
      <c r="AA16" s="29">
        <v>8</v>
      </c>
      <c r="AB16" s="29">
        <v>343</v>
      </c>
      <c r="AC16" s="29">
        <v>-336</v>
      </c>
      <c r="AD16" s="29">
        <v>8</v>
      </c>
      <c r="AE16" s="29">
        <v>418</v>
      </c>
      <c r="AF16" s="29">
        <v>-411</v>
      </c>
      <c r="AG16" s="29">
        <v>13</v>
      </c>
      <c r="AH16" s="29">
        <v>292</v>
      </c>
      <c r="AI16" s="29">
        <v>-279</v>
      </c>
      <c r="AJ16" s="29">
        <v>14</v>
      </c>
      <c r="AK16" s="29">
        <v>19</v>
      </c>
      <c r="AL16" s="29">
        <v>-5</v>
      </c>
      <c r="AM16" s="29">
        <v>20</v>
      </c>
      <c r="AN16" s="29">
        <v>21</v>
      </c>
      <c r="AO16" s="34">
        <v>-1</v>
      </c>
      <c r="AP16" s="34">
        <v>25</v>
      </c>
      <c r="AQ16" s="29">
        <v>27</v>
      </c>
      <c r="AR16" s="34">
        <v>-2</v>
      </c>
      <c r="AS16" s="29">
        <v>34</v>
      </c>
      <c r="AT16" s="29">
        <v>30</v>
      </c>
      <c r="AU16" s="29">
        <v>4</v>
      </c>
      <c r="AV16" s="29">
        <v>22</v>
      </c>
      <c r="AW16" s="29">
        <v>32</v>
      </c>
      <c r="AX16" s="29">
        <v>-10</v>
      </c>
      <c r="AY16" s="9"/>
      <c r="AZ16" s="28" t="s">
        <v>298</v>
      </c>
      <c r="BA16" s="29">
        <v>2</v>
      </c>
      <c r="BB16" s="29">
        <v>12</v>
      </c>
      <c r="BC16" s="29">
        <v>-9</v>
      </c>
      <c r="BD16" s="29">
        <v>2</v>
      </c>
      <c r="BE16" s="29">
        <v>6</v>
      </c>
      <c r="BF16" s="29">
        <v>-4</v>
      </c>
      <c r="BG16" s="29">
        <v>2</v>
      </c>
      <c r="BH16" s="29">
        <v>10</v>
      </c>
      <c r="BI16" s="29">
        <v>-8</v>
      </c>
      <c r="BJ16" s="29">
        <v>6</v>
      </c>
      <c r="BK16" s="29">
        <v>9</v>
      </c>
      <c r="BL16" s="29">
        <v>-3</v>
      </c>
      <c r="BM16" s="29">
        <v>6</v>
      </c>
      <c r="BN16" s="29">
        <v>12</v>
      </c>
      <c r="BO16" s="29">
        <v>-6</v>
      </c>
      <c r="BP16" s="29">
        <v>9</v>
      </c>
      <c r="BQ16" s="29">
        <v>11</v>
      </c>
      <c r="BR16" s="29">
        <v>-3</v>
      </c>
      <c r="BS16" s="29">
        <v>7</v>
      </c>
      <c r="BT16" s="29">
        <v>13</v>
      </c>
      <c r="BU16" s="29">
        <v>-6</v>
      </c>
      <c r="BV16" s="29">
        <v>9</v>
      </c>
      <c r="BW16" s="29">
        <v>15</v>
      </c>
      <c r="BX16" s="29">
        <v>-6</v>
      </c>
      <c r="BY16" s="9"/>
      <c r="BZ16" s="17" t="s">
        <v>299</v>
      </c>
      <c r="CA16" s="29">
        <v>15</v>
      </c>
      <c r="CB16" s="29">
        <v>30</v>
      </c>
      <c r="CC16" s="29">
        <v>-15</v>
      </c>
      <c r="CD16" s="29">
        <v>20</v>
      </c>
      <c r="CE16" s="29">
        <v>35</v>
      </c>
      <c r="CF16" s="29">
        <v>-15</v>
      </c>
      <c r="CG16" s="29">
        <v>28</v>
      </c>
      <c r="CH16" s="29">
        <v>46</v>
      </c>
      <c r="CI16" s="29">
        <v>-18</v>
      </c>
      <c r="CJ16" s="29">
        <v>35</v>
      </c>
      <c r="CK16" s="29">
        <v>59</v>
      </c>
      <c r="CL16" s="29">
        <v>-24</v>
      </c>
      <c r="CM16" s="29">
        <v>44</v>
      </c>
      <c r="CN16" s="29">
        <v>52</v>
      </c>
      <c r="CO16" s="29">
        <v>-8</v>
      </c>
      <c r="CP16" s="29">
        <v>70</v>
      </c>
      <c r="CQ16" s="29">
        <v>53</v>
      </c>
      <c r="CR16" s="29">
        <v>17</v>
      </c>
      <c r="CS16" s="29">
        <v>86</v>
      </c>
      <c r="CT16" s="29">
        <v>75</v>
      </c>
      <c r="CU16" s="29">
        <v>11</v>
      </c>
      <c r="CV16" s="29">
        <v>119</v>
      </c>
      <c r="CW16" s="29">
        <v>101</v>
      </c>
      <c r="CX16" s="29">
        <v>18</v>
      </c>
      <c r="CY16" s="29">
        <v>140</v>
      </c>
      <c r="CZ16" s="29">
        <v>86</v>
      </c>
      <c r="DA16" s="29">
        <v>54</v>
      </c>
      <c r="DB16" s="29">
        <v>144</v>
      </c>
      <c r="DC16" s="29">
        <v>109</v>
      </c>
      <c r="DD16" s="29">
        <v>35</v>
      </c>
      <c r="DE16" s="29">
        <v>201</v>
      </c>
      <c r="DF16" s="29">
        <v>129</v>
      </c>
      <c r="DG16" s="29">
        <v>72</v>
      </c>
      <c r="DH16" s="29">
        <v>180</v>
      </c>
      <c r="DI16" s="29">
        <v>179</v>
      </c>
      <c r="DJ16" s="29">
        <v>1</v>
      </c>
      <c r="DK16" s="9"/>
      <c r="DM16" s="32" t="s">
        <v>300</v>
      </c>
      <c r="DN16" s="29" t="s">
        <v>13</v>
      </c>
      <c r="DO16" s="29">
        <v>325</v>
      </c>
      <c r="DP16" s="29">
        <v>-325</v>
      </c>
      <c r="DQ16" s="29" t="s">
        <v>13</v>
      </c>
      <c r="DR16" s="29">
        <v>360</v>
      </c>
      <c r="DS16" s="29">
        <v>-360</v>
      </c>
      <c r="DT16" s="29" t="s">
        <v>13</v>
      </c>
      <c r="DU16" s="29">
        <v>431</v>
      </c>
      <c r="DV16" s="29">
        <v>-431</v>
      </c>
      <c r="DW16" s="29" t="s">
        <v>13</v>
      </c>
      <c r="DX16" s="29">
        <v>490</v>
      </c>
      <c r="DY16" s="29">
        <v>-490</v>
      </c>
      <c r="DZ16" s="29" t="s">
        <v>13</v>
      </c>
      <c r="EA16" s="29">
        <v>531</v>
      </c>
      <c r="EB16" s="29">
        <v>-531</v>
      </c>
      <c r="EC16" s="29" t="s">
        <v>13</v>
      </c>
      <c r="ED16" s="29">
        <v>563</v>
      </c>
      <c r="EE16" s="29">
        <v>-563</v>
      </c>
      <c r="EF16" s="29" t="s">
        <v>13</v>
      </c>
      <c r="EG16" s="29">
        <v>611</v>
      </c>
      <c r="EH16" s="29">
        <v>-611</v>
      </c>
      <c r="EI16" s="29" t="s">
        <v>13</v>
      </c>
      <c r="EJ16" s="29">
        <v>666</v>
      </c>
      <c r="EK16" s="29">
        <v>-666</v>
      </c>
      <c r="EL16" s="29" t="s">
        <v>13</v>
      </c>
      <c r="EM16" s="29">
        <v>790</v>
      </c>
      <c r="EN16" s="29">
        <v>-790</v>
      </c>
      <c r="EO16" s="39" t="s">
        <v>13</v>
      </c>
      <c r="EP16" s="39">
        <v>818</v>
      </c>
      <c r="EQ16" s="39">
        <v>-818</v>
      </c>
      <c r="ER16" s="39" t="s">
        <v>13</v>
      </c>
      <c r="ES16" s="39">
        <v>903</v>
      </c>
      <c r="ET16" s="39">
        <v>-903</v>
      </c>
      <c r="EU16" s="39" t="s">
        <v>13</v>
      </c>
      <c r="EV16" s="39">
        <v>949</v>
      </c>
      <c r="EW16" s="39">
        <v>-949</v>
      </c>
      <c r="EX16" s="29" t="s">
        <v>13</v>
      </c>
      <c r="EY16" s="29">
        <v>916</v>
      </c>
      <c r="EZ16" s="29">
        <v>-916</v>
      </c>
      <c r="FA16" s="29" t="s">
        <v>13</v>
      </c>
      <c r="FB16" s="29">
        <v>915</v>
      </c>
      <c r="FC16" s="29">
        <v>-915</v>
      </c>
      <c r="FD16" s="29" t="s">
        <v>13</v>
      </c>
      <c r="FE16" s="29">
        <v>905</v>
      </c>
      <c r="FF16" s="29">
        <v>-905</v>
      </c>
      <c r="FG16" s="29" t="s">
        <v>13</v>
      </c>
      <c r="FH16" s="29">
        <v>987</v>
      </c>
      <c r="FI16" s="29">
        <v>-987</v>
      </c>
      <c r="FJ16" s="29" t="s">
        <v>13</v>
      </c>
      <c r="FK16" s="29">
        <v>969</v>
      </c>
      <c r="FL16" s="29">
        <v>-969</v>
      </c>
      <c r="FM16" s="29" t="s">
        <v>13</v>
      </c>
      <c r="FN16" s="30">
        <v>1001</v>
      </c>
      <c r="FO16" s="30">
        <v>-1001</v>
      </c>
      <c r="FQ16" s="49"/>
      <c r="FR16" s="35" t="s">
        <v>295</v>
      </c>
      <c r="FS16" s="29" t="s">
        <v>13</v>
      </c>
      <c r="FT16" s="29" t="s">
        <v>13</v>
      </c>
      <c r="FU16" s="29" t="s">
        <v>13</v>
      </c>
      <c r="FV16" s="34" t="s">
        <v>13</v>
      </c>
      <c r="FW16" s="34" t="s">
        <v>13</v>
      </c>
      <c r="FX16" s="34" t="s">
        <v>13</v>
      </c>
      <c r="FY16" s="29" t="s">
        <v>13</v>
      </c>
      <c r="FZ16" s="29" t="s">
        <v>13</v>
      </c>
      <c r="GA16" s="29" t="s">
        <v>13</v>
      </c>
      <c r="GB16" s="29" t="s">
        <v>13</v>
      </c>
      <c r="GC16" s="29" t="s">
        <v>13</v>
      </c>
      <c r="GD16" s="29" t="s">
        <v>13</v>
      </c>
      <c r="GE16" s="29" t="s">
        <v>13</v>
      </c>
      <c r="GF16" s="29" t="s">
        <v>13</v>
      </c>
      <c r="GG16" s="29" t="s">
        <v>13</v>
      </c>
      <c r="GH16" s="29" t="s">
        <v>13</v>
      </c>
      <c r="GI16" s="29" t="s">
        <v>13</v>
      </c>
      <c r="GJ16" s="29" t="s">
        <v>13</v>
      </c>
      <c r="GK16" s="29" t="s">
        <v>13</v>
      </c>
      <c r="GL16" s="29" t="s">
        <v>13</v>
      </c>
      <c r="GM16" s="29" t="s">
        <v>13</v>
      </c>
      <c r="GN16" s="34" t="s">
        <v>13</v>
      </c>
      <c r="GO16" s="34" t="s">
        <v>13</v>
      </c>
      <c r="GP16" s="34" t="s">
        <v>13</v>
      </c>
      <c r="GQ16" s="34" t="s">
        <v>13</v>
      </c>
      <c r="GR16" s="34" t="s">
        <v>13</v>
      </c>
      <c r="GS16" s="34" t="s">
        <v>13</v>
      </c>
      <c r="GT16" s="34" t="s">
        <v>277</v>
      </c>
      <c r="GU16" s="34" t="s">
        <v>277</v>
      </c>
      <c r="GV16" s="34" t="s">
        <v>13</v>
      </c>
      <c r="GW16" s="22" t="e">
        <f>#REF!+#REF!+#REF!+#REF!+#REF!+#REF!+#REF!+#REF!+#REF!+#REF!+#REF!</f>
        <v>#REF!</v>
      </c>
      <c r="GX16" s="22" t="e">
        <f>#REF!+#REF!+#REF!+#REF!+#REF!+#REF!+#REF!+#REF!+#REF!+#REF!+#REF!</f>
        <v>#REF!</v>
      </c>
      <c r="GY16" s="22" t="e">
        <f>#REF!+#REF!+#REF!+#REF!+#REF!+#REF!+#REF!+#REF!+#REF!+#REF!+#REF!</f>
        <v>#REF!</v>
      </c>
      <c r="GZ16" s="22"/>
      <c r="HA16" s="22"/>
      <c r="HB16" s="35" t="s">
        <v>296</v>
      </c>
      <c r="HC16" s="36" t="s">
        <v>13</v>
      </c>
      <c r="HD16" s="36" t="s">
        <v>13</v>
      </c>
      <c r="HE16" s="36" t="s">
        <v>13</v>
      </c>
      <c r="HF16" s="36" t="s">
        <v>13</v>
      </c>
      <c r="HG16" s="36" t="s">
        <v>13</v>
      </c>
      <c r="HH16" s="36" t="s">
        <v>13</v>
      </c>
      <c r="HI16" s="36" t="s">
        <v>13</v>
      </c>
      <c r="HJ16" s="36" t="s">
        <v>13</v>
      </c>
      <c r="HK16" s="36" t="s">
        <v>13</v>
      </c>
      <c r="HL16" s="36" t="s">
        <v>13</v>
      </c>
      <c r="HM16" s="36" t="s">
        <v>13</v>
      </c>
      <c r="HN16" s="36" t="s">
        <v>13</v>
      </c>
      <c r="HO16" s="36" t="s">
        <v>13</v>
      </c>
      <c r="HP16" s="36" t="s">
        <v>13</v>
      </c>
      <c r="HQ16" s="36" t="s">
        <v>13</v>
      </c>
      <c r="HR16" s="36" t="s">
        <v>13</v>
      </c>
      <c r="HS16" s="36" t="s">
        <v>13</v>
      </c>
      <c r="HT16" s="36" t="s">
        <v>13</v>
      </c>
      <c r="HU16" s="36" t="s">
        <v>13</v>
      </c>
      <c r="HV16" s="36" t="s">
        <v>13</v>
      </c>
      <c r="HW16" s="36" t="s">
        <v>13</v>
      </c>
      <c r="HX16" s="282">
        <v>0</v>
      </c>
      <c r="HY16" s="282">
        <v>0</v>
      </c>
      <c r="HZ16" s="282">
        <v>0</v>
      </c>
    </row>
    <row r="17" spans="2:234" x14ac:dyDescent="0.2">
      <c r="B17" s="17" t="s">
        <v>302</v>
      </c>
      <c r="C17" s="29">
        <v>22</v>
      </c>
      <c r="D17" s="29">
        <v>22</v>
      </c>
      <c r="E17" s="29" t="s">
        <v>13</v>
      </c>
      <c r="F17" s="29">
        <v>24</v>
      </c>
      <c r="G17" s="29">
        <v>33</v>
      </c>
      <c r="H17" s="29">
        <v>-9</v>
      </c>
      <c r="I17" s="29">
        <v>44</v>
      </c>
      <c r="J17" s="29">
        <v>22</v>
      </c>
      <c r="K17" s="29">
        <v>22</v>
      </c>
      <c r="L17" s="29">
        <v>48</v>
      </c>
      <c r="M17" s="29">
        <v>38</v>
      </c>
      <c r="N17" s="29">
        <v>10</v>
      </c>
      <c r="O17" s="29">
        <v>39</v>
      </c>
      <c r="P17" s="29">
        <v>21</v>
      </c>
      <c r="Q17" s="29">
        <v>18</v>
      </c>
      <c r="R17" s="29">
        <v>21</v>
      </c>
      <c r="S17" s="29">
        <v>15</v>
      </c>
      <c r="T17" s="29">
        <v>6</v>
      </c>
      <c r="U17" s="29">
        <v>16</v>
      </c>
      <c r="V17" s="29">
        <v>14</v>
      </c>
      <c r="W17" s="29">
        <v>2</v>
      </c>
      <c r="X17" s="29">
        <v>17</v>
      </c>
      <c r="Y17" s="29">
        <v>16</v>
      </c>
      <c r="Z17" s="29">
        <v>1</v>
      </c>
      <c r="AA17" s="29">
        <v>17</v>
      </c>
      <c r="AB17" s="29">
        <v>16</v>
      </c>
      <c r="AC17" s="29">
        <v>1</v>
      </c>
      <c r="AD17" s="29">
        <v>18</v>
      </c>
      <c r="AE17" s="29">
        <v>19</v>
      </c>
      <c r="AF17" s="29">
        <v>-1</v>
      </c>
      <c r="AG17" s="29">
        <v>30</v>
      </c>
      <c r="AH17" s="29">
        <v>15</v>
      </c>
      <c r="AI17" s="29">
        <v>15</v>
      </c>
      <c r="AJ17" s="29">
        <v>29</v>
      </c>
      <c r="AK17" s="29">
        <v>18</v>
      </c>
      <c r="AL17" s="29">
        <v>11</v>
      </c>
      <c r="AM17" s="29">
        <v>31</v>
      </c>
      <c r="AN17" s="29">
        <v>26</v>
      </c>
      <c r="AO17" s="34">
        <v>5</v>
      </c>
      <c r="AP17" s="34">
        <v>35</v>
      </c>
      <c r="AQ17" s="29">
        <v>21</v>
      </c>
      <c r="AR17" s="34">
        <v>14</v>
      </c>
      <c r="AS17" s="29">
        <v>45</v>
      </c>
      <c r="AT17" s="29">
        <v>20</v>
      </c>
      <c r="AU17" s="29">
        <v>25</v>
      </c>
      <c r="AV17" s="29">
        <v>42</v>
      </c>
      <c r="AW17" s="29">
        <v>25</v>
      </c>
      <c r="AX17" s="29">
        <v>17</v>
      </c>
      <c r="AY17" s="9"/>
      <c r="AZ17" s="28" t="s">
        <v>303</v>
      </c>
      <c r="BA17" s="29">
        <v>11</v>
      </c>
      <c r="BB17" s="29">
        <v>51</v>
      </c>
      <c r="BC17" s="29">
        <v>-40</v>
      </c>
      <c r="BD17" s="29">
        <v>9</v>
      </c>
      <c r="BE17" s="29">
        <v>62</v>
      </c>
      <c r="BF17" s="29">
        <v>-53</v>
      </c>
      <c r="BG17" s="29">
        <v>11</v>
      </c>
      <c r="BH17" s="29">
        <v>62</v>
      </c>
      <c r="BI17" s="29">
        <v>-51</v>
      </c>
      <c r="BJ17" s="29">
        <v>8</v>
      </c>
      <c r="BK17" s="29">
        <v>70</v>
      </c>
      <c r="BL17" s="29">
        <v>-63</v>
      </c>
      <c r="BM17" s="29">
        <v>16</v>
      </c>
      <c r="BN17" s="29">
        <v>101</v>
      </c>
      <c r="BO17" s="29">
        <v>-85</v>
      </c>
      <c r="BP17" s="29">
        <v>37</v>
      </c>
      <c r="BQ17" s="29">
        <v>109</v>
      </c>
      <c r="BR17" s="29">
        <v>-72</v>
      </c>
      <c r="BS17" s="29">
        <v>14</v>
      </c>
      <c r="BT17" s="29">
        <v>86</v>
      </c>
      <c r="BU17" s="29">
        <v>-72</v>
      </c>
      <c r="BV17" s="29">
        <v>11</v>
      </c>
      <c r="BW17" s="29">
        <v>73</v>
      </c>
      <c r="BX17" s="29">
        <v>-62</v>
      </c>
      <c r="BY17" s="9"/>
      <c r="BZ17" s="17" t="s">
        <v>304</v>
      </c>
      <c r="CA17" s="29">
        <v>17</v>
      </c>
      <c r="CB17" s="29">
        <v>102</v>
      </c>
      <c r="CC17" s="29">
        <v>-85</v>
      </c>
      <c r="CD17" s="29">
        <v>36</v>
      </c>
      <c r="CE17" s="29">
        <v>108</v>
      </c>
      <c r="CF17" s="29">
        <v>-72</v>
      </c>
      <c r="CG17" s="29">
        <v>37</v>
      </c>
      <c r="CH17" s="29">
        <v>135</v>
      </c>
      <c r="CI17" s="29">
        <v>-98</v>
      </c>
      <c r="CJ17" s="29">
        <v>28</v>
      </c>
      <c r="CK17" s="29">
        <v>173</v>
      </c>
      <c r="CL17" s="29">
        <v>-145</v>
      </c>
      <c r="CM17" s="29">
        <v>33</v>
      </c>
      <c r="CN17" s="29">
        <v>202</v>
      </c>
      <c r="CO17" s="29">
        <v>-169</v>
      </c>
      <c r="CP17" s="29">
        <v>34</v>
      </c>
      <c r="CQ17" s="29">
        <v>215</v>
      </c>
      <c r="CR17" s="29">
        <v>-181</v>
      </c>
      <c r="CS17" s="29">
        <v>46</v>
      </c>
      <c r="CT17" s="29">
        <v>279</v>
      </c>
      <c r="CU17" s="29">
        <v>-233</v>
      </c>
      <c r="CV17" s="29">
        <v>52</v>
      </c>
      <c r="CW17" s="29">
        <v>333</v>
      </c>
      <c r="CX17" s="29">
        <v>-281</v>
      </c>
      <c r="CY17" s="29">
        <v>95</v>
      </c>
      <c r="CZ17" s="29">
        <v>356</v>
      </c>
      <c r="DA17" s="29">
        <v>-261</v>
      </c>
      <c r="DB17" s="29">
        <v>130</v>
      </c>
      <c r="DC17" s="29">
        <v>450</v>
      </c>
      <c r="DD17" s="29">
        <v>-320</v>
      </c>
      <c r="DE17" s="29">
        <v>121</v>
      </c>
      <c r="DF17" s="29">
        <v>541</v>
      </c>
      <c r="DG17" s="29">
        <v>-420</v>
      </c>
      <c r="DH17" s="29">
        <v>196</v>
      </c>
      <c r="DI17" s="29">
        <v>638</v>
      </c>
      <c r="DJ17" s="29">
        <v>-442</v>
      </c>
      <c r="DK17" s="9"/>
      <c r="DM17" s="32" t="s">
        <v>305</v>
      </c>
      <c r="DN17" s="29">
        <v>155</v>
      </c>
      <c r="DO17" s="29">
        <v>202</v>
      </c>
      <c r="DP17" s="29">
        <v>-47</v>
      </c>
      <c r="DQ17" s="29">
        <v>112</v>
      </c>
      <c r="DR17" s="29">
        <v>270</v>
      </c>
      <c r="DS17" s="29">
        <v>-158</v>
      </c>
      <c r="DT17" s="29">
        <v>92</v>
      </c>
      <c r="DU17" s="29">
        <v>263</v>
      </c>
      <c r="DV17" s="29">
        <v>-171</v>
      </c>
      <c r="DW17" s="29">
        <v>105</v>
      </c>
      <c r="DX17" s="29">
        <v>370</v>
      </c>
      <c r="DY17" s="29">
        <v>-265</v>
      </c>
      <c r="DZ17" s="29">
        <v>138</v>
      </c>
      <c r="EA17" s="29">
        <v>415</v>
      </c>
      <c r="EB17" s="29">
        <v>-277</v>
      </c>
      <c r="EC17" s="29">
        <v>108</v>
      </c>
      <c r="ED17" s="29">
        <v>438</v>
      </c>
      <c r="EE17" s="29">
        <v>-330</v>
      </c>
      <c r="EF17" s="29">
        <v>82</v>
      </c>
      <c r="EG17" s="29">
        <v>568</v>
      </c>
      <c r="EH17" s="29">
        <v>-486</v>
      </c>
      <c r="EI17" s="29">
        <v>69</v>
      </c>
      <c r="EJ17" s="29">
        <v>622</v>
      </c>
      <c r="EK17" s="29">
        <v>-553</v>
      </c>
      <c r="EL17" s="29">
        <v>71</v>
      </c>
      <c r="EM17" s="29">
        <v>735</v>
      </c>
      <c r="EN17" s="29">
        <v>-664</v>
      </c>
      <c r="EO17" s="29">
        <v>96</v>
      </c>
      <c r="EP17" s="29">
        <v>834</v>
      </c>
      <c r="EQ17" s="29">
        <v>-738</v>
      </c>
      <c r="ER17" s="29">
        <v>182</v>
      </c>
      <c r="ES17" s="30">
        <v>1000</v>
      </c>
      <c r="ET17" s="29">
        <v>-818</v>
      </c>
      <c r="EU17" s="29">
        <v>184</v>
      </c>
      <c r="EV17" s="30">
        <v>1140</v>
      </c>
      <c r="EW17" s="29">
        <v>-956</v>
      </c>
      <c r="EX17" s="29">
        <v>155</v>
      </c>
      <c r="EY17" s="30">
        <v>1359</v>
      </c>
      <c r="EZ17" s="30">
        <v>-1204</v>
      </c>
      <c r="FA17" s="29">
        <v>124</v>
      </c>
      <c r="FB17" s="30">
        <v>1497</v>
      </c>
      <c r="FC17" s="30">
        <v>-1373</v>
      </c>
      <c r="FD17" s="29">
        <v>95</v>
      </c>
      <c r="FE17" s="29">
        <v>954</v>
      </c>
      <c r="FF17" s="29">
        <v>-859</v>
      </c>
      <c r="FG17" s="29">
        <v>117</v>
      </c>
      <c r="FH17" s="30">
        <v>1088</v>
      </c>
      <c r="FI17" s="29">
        <v>-971</v>
      </c>
      <c r="FJ17" s="29">
        <v>113</v>
      </c>
      <c r="FK17" s="30">
        <v>1245</v>
      </c>
      <c r="FL17" s="30">
        <v>-1132</v>
      </c>
      <c r="FM17" s="29">
        <v>111</v>
      </c>
      <c r="FN17" s="30">
        <v>1376</v>
      </c>
      <c r="FO17" s="30">
        <v>-1265</v>
      </c>
      <c r="FQ17" s="52"/>
      <c r="FR17" s="20" t="s">
        <v>290</v>
      </c>
      <c r="FS17" s="21">
        <v>2712</v>
      </c>
      <c r="FT17" s="21">
        <v>2714</v>
      </c>
      <c r="FU17" s="18">
        <v>-2</v>
      </c>
      <c r="FV17" s="22">
        <v>2644</v>
      </c>
      <c r="FW17" s="22">
        <v>3960</v>
      </c>
      <c r="FX17" s="22">
        <v>-1316</v>
      </c>
      <c r="FY17" s="21">
        <v>3319</v>
      </c>
      <c r="FZ17" s="21">
        <v>6612</v>
      </c>
      <c r="GA17" s="21">
        <v>-3293</v>
      </c>
      <c r="GB17" s="21">
        <v>3769</v>
      </c>
      <c r="GC17" s="21">
        <v>8199</v>
      </c>
      <c r="GD17" s="21">
        <v>-4430</v>
      </c>
      <c r="GE17" s="21">
        <v>4140</v>
      </c>
      <c r="GF17" s="21">
        <v>8310</v>
      </c>
      <c r="GG17" s="21">
        <v>-4170</v>
      </c>
      <c r="GH17" s="21">
        <v>3589</v>
      </c>
      <c r="GI17" s="21">
        <v>10046</v>
      </c>
      <c r="GJ17" s="21">
        <v>-6457</v>
      </c>
      <c r="GK17" s="21">
        <v>4106</v>
      </c>
      <c r="GL17" s="21">
        <v>7487</v>
      </c>
      <c r="GM17" s="21">
        <v>-3381</v>
      </c>
      <c r="GN17" s="22">
        <v>5229</v>
      </c>
      <c r="GO17" s="22">
        <v>6919</v>
      </c>
      <c r="GP17" s="22">
        <v>-1690</v>
      </c>
      <c r="GQ17" s="22">
        <v>5768</v>
      </c>
      <c r="GR17" s="22">
        <v>7708</v>
      </c>
      <c r="GS17" s="22">
        <v>-1940</v>
      </c>
      <c r="GT17" s="22">
        <v>5035</v>
      </c>
      <c r="GU17" s="22">
        <v>8227</v>
      </c>
      <c r="GV17" s="22">
        <v>-3192</v>
      </c>
      <c r="GW17" s="36"/>
      <c r="GX17" s="36"/>
      <c r="GY17" s="36"/>
      <c r="GZ17" s="36"/>
      <c r="HA17" s="36"/>
      <c r="HB17" s="35" t="s">
        <v>301</v>
      </c>
      <c r="HC17" s="36">
        <v>6</v>
      </c>
      <c r="HD17" s="36">
        <v>69</v>
      </c>
      <c r="HE17" s="36">
        <v>-63</v>
      </c>
      <c r="HF17" s="36">
        <v>6</v>
      </c>
      <c r="HG17" s="36">
        <v>101</v>
      </c>
      <c r="HH17" s="36">
        <v>-95</v>
      </c>
      <c r="HI17" s="36">
        <v>7</v>
      </c>
      <c r="HJ17" s="36">
        <v>87</v>
      </c>
      <c r="HK17" s="36">
        <v>-80</v>
      </c>
      <c r="HL17" s="36">
        <v>2</v>
      </c>
      <c r="HM17" s="36">
        <v>100</v>
      </c>
      <c r="HN17" s="36">
        <v>-98</v>
      </c>
      <c r="HO17" s="36">
        <v>6</v>
      </c>
      <c r="HP17" s="36">
        <v>67</v>
      </c>
      <c r="HQ17" s="36">
        <v>-61</v>
      </c>
      <c r="HR17" s="36">
        <v>5</v>
      </c>
      <c r="HS17" s="36">
        <v>77</v>
      </c>
      <c r="HT17" s="36">
        <v>-72</v>
      </c>
      <c r="HU17" s="36">
        <v>6</v>
      </c>
      <c r="HV17" s="36">
        <v>152</v>
      </c>
      <c r="HW17" s="36">
        <v>-146</v>
      </c>
      <c r="HX17" s="36">
        <v>7</v>
      </c>
      <c r="HY17" s="36">
        <v>65</v>
      </c>
      <c r="HZ17" s="36">
        <v>-58</v>
      </c>
    </row>
    <row r="18" spans="2:234" x14ac:dyDescent="0.2">
      <c r="AZ18" s="28" t="s">
        <v>308</v>
      </c>
      <c r="BA18" s="29">
        <v>38</v>
      </c>
      <c r="BB18" s="29">
        <v>49</v>
      </c>
      <c r="BC18" s="29">
        <v>-11</v>
      </c>
      <c r="BD18" s="29">
        <v>35</v>
      </c>
      <c r="BE18" s="29">
        <v>43</v>
      </c>
      <c r="BF18" s="29">
        <v>-8</v>
      </c>
      <c r="BG18" s="29">
        <v>37</v>
      </c>
      <c r="BH18" s="29">
        <v>63</v>
      </c>
      <c r="BI18" s="29">
        <v>-26</v>
      </c>
      <c r="BJ18" s="29">
        <v>28</v>
      </c>
      <c r="BK18" s="29">
        <v>45</v>
      </c>
      <c r="BL18" s="29">
        <v>-17</v>
      </c>
      <c r="BM18" s="29">
        <v>27</v>
      </c>
      <c r="BN18" s="29">
        <v>82</v>
      </c>
      <c r="BO18" s="29">
        <v>-55</v>
      </c>
      <c r="BP18" s="29">
        <v>30</v>
      </c>
      <c r="BQ18" s="29">
        <v>53</v>
      </c>
      <c r="BR18" s="29">
        <v>-23</v>
      </c>
      <c r="BS18" s="29">
        <v>38</v>
      </c>
      <c r="BT18" s="29">
        <v>59</v>
      </c>
      <c r="BU18" s="29">
        <v>-21</v>
      </c>
      <c r="BV18" s="29">
        <v>16</v>
      </c>
      <c r="BW18" s="29">
        <v>74</v>
      </c>
      <c r="BX18" s="29">
        <v>-59</v>
      </c>
      <c r="BY18" s="9"/>
      <c r="BZ18" s="17" t="s">
        <v>309</v>
      </c>
      <c r="CA18" s="29">
        <v>38</v>
      </c>
      <c r="CB18" s="29">
        <v>33</v>
      </c>
      <c r="CC18" s="29">
        <v>4</v>
      </c>
      <c r="CD18" s="29">
        <v>28</v>
      </c>
      <c r="CE18" s="29">
        <v>45</v>
      </c>
      <c r="CF18" s="29">
        <v>-17</v>
      </c>
      <c r="CG18" s="29">
        <v>40</v>
      </c>
      <c r="CH18" s="29">
        <v>68</v>
      </c>
      <c r="CI18" s="29">
        <v>-28</v>
      </c>
      <c r="CJ18" s="29">
        <v>47</v>
      </c>
      <c r="CK18" s="29">
        <v>76</v>
      </c>
      <c r="CL18" s="29">
        <v>-29</v>
      </c>
      <c r="CM18" s="29">
        <v>38</v>
      </c>
      <c r="CN18" s="29">
        <v>79</v>
      </c>
      <c r="CO18" s="29">
        <v>-41</v>
      </c>
      <c r="CP18" s="29">
        <v>71</v>
      </c>
      <c r="CQ18" s="29">
        <v>87</v>
      </c>
      <c r="CR18" s="29">
        <v>-16</v>
      </c>
      <c r="CS18" s="29">
        <v>79</v>
      </c>
      <c r="CT18" s="29">
        <v>111</v>
      </c>
      <c r="CU18" s="29">
        <v>-32</v>
      </c>
      <c r="CV18" s="29">
        <v>72</v>
      </c>
      <c r="CW18" s="29">
        <v>151</v>
      </c>
      <c r="CX18" s="29">
        <v>-79</v>
      </c>
      <c r="CY18" s="29">
        <v>80</v>
      </c>
      <c r="CZ18" s="29">
        <v>136</v>
      </c>
      <c r="DA18" s="29">
        <v>-56</v>
      </c>
      <c r="DB18" s="29">
        <v>102</v>
      </c>
      <c r="DC18" s="29">
        <v>101</v>
      </c>
      <c r="DD18" s="29">
        <v>1</v>
      </c>
      <c r="DE18" s="29">
        <v>99</v>
      </c>
      <c r="DF18" s="29">
        <v>141</v>
      </c>
      <c r="DG18" s="29">
        <v>-42</v>
      </c>
      <c r="DH18" s="29">
        <v>98</v>
      </c>
      <c r="DI18" s="29">
        <v>131</v>
      </c>
      <c r="DJ18" s="29">
        <v>-33</v>
      </c>
      <c r="DK18" s="9"/>
      <c r="DL18" s="95"/>
      <c r="DM18" s="32" t="s">
        <v>310</v>
      </c>
      <c r="DN18" s="29">
        <v>246</v>
      </c>
      <c r="DO18" s="29">
        <v>230</v>
      </c>
      <c r="DP18" s="29">
        <v>16</v>
      </c>
      <c r="DQ18" s="29">
        <v>291</v>
      </c>
      <c r="DR18" s="29">
        <v>301</v>
      </c>
      <c r="DS18" s="29">
        <v>-10</v>
      </c>
      <c r="DT18" s="29">
        <v>348</v>
      </c>
      <c r="DU18" s="29">
        <v>305</v>
      </c>
      <c r="DV18" s="29">
        <v>43</v>
      </c>
      <c r="DW18" s="29">
        <v>367</v>
      </c>
      <c r="DX18" s="29">
        <v>320</v>
      </c>
      <c r="DY18" s="29">
        <v>47</v>
      </c>
      <c r="DZ18" s="29">
        <v>447</v>
      </c>
      <c r="EA18" s="29">
        <v>354</v>
      </c>
      <c r="EB18" s="29">
        <v>93</v>
      </c>
      <c r="EC18" s="29">
        <v>484</v>
      </c>
      <c r="ED18" s="29">
        <v>366</v>
      </c>
      <c r="EE18" s="29">
        <v>118</v>
      </c>
      <c r="EF18" s="29">
        <v>609</v>
      </c>
      <c r="EG18" s="29">
        <v>390</v>
      </c>
      <c r="EH18" s="29">
        <v>219</v>
      </c>
      <c r="EI18" s="29">
        <v>591</v>
      </c>
      <c r="EJ18" s="29">
        <v>448</v>
      </c>
      <c r="EK18" s="29">
        <v>143</v>
      </c>
      <c r="EL18" s="29">
        <v>616</v>
      </c>
      <c r="EM18" s="29">
        <v>507</v>
      </c>
      <c r="EN18" s="29">
        <v>109</v>
      </c>
      <c r="EO18" s="29">
        <v>691</v>
      </c>
      <c r="EP18" s="29">
        <v>540</v>
      </c>
      <c r="EQ18" s="29">
        <v>151</v>
      </c>
      <c r="ER18" s="30">
        <v>1005</v>
      </c>
      <c r="ES18" s="29">
        <v>593</v>
      </c>
      <c r="ET18" s="29">
        <v>412</v>
      </c>
      <c r="EU18" s="30">
        <v>1005</v>
      </c>
      <c r="EV18" s="29">
        <v>856</v>
      </c>
      <c r="EW18" s="29">
        <v>149</v>
      </c>
      <c r="EX18" s="29">
        <v>780</v>
      </c>
      <c r="EY18" s="29">
        <v>816</v>
      </c>
      <c r="EZ18" s="29">
        <v>-36</v>
      </c>
      <c r="FA18" s="29">
        <v>680</v>
      </c>
      <c r="FB18" s="29">
        <v>538</v>
      </c>
      <c r="FC18" s="29">
        <v>142</v>
      </c>
      <c r="FD18" s="29">
        <v>564</v>
      </c>
      <c r="FE18" s="29">
        <v>559</v>
      </c>
      <c r="FF18" s="29">
        <v>5</v>
      </c>
      <c r="FG18" s="29">
        <v>522</v>
      </c>
      <c r="FH18" s="29">
        <v>476</v>
      </c>
      <c r="FI18" s="29">
        <v>46</v>
      </c>
      <c r="FJ18" s="29">
        <v>438</v>
      </c>
      <c r="FK18" s="29">
        <v>480</v>
      </c>
      <c r="FL18" s="29">
        <v>-42</v>
      </c>
      <c r="FM18" s="29">
        <v>993</v>
      </c>
      <c r="FN18" s="29">
        <v>507</v>
      </c>
      <c r="FO18" s="29">
        <v>486</v>
      </c>
      <c r="FQ18" s="49"/>
      <c r="FR18" s="35" t="s">
        <v>306</v>
      </c>
      <c r="FS18" s="29">
        <v>808</v>
      </c>
      <c r="FT18" s="30">
        <v>1519</v>
      </c>
      <c r="FU18" s="29">
        <v>-711</v>
      </c>
      <c r="FV18" s="34">
        <v>864</v>
      </c>
      <c r="FW18" s="36">
        <v>1754</v>
      </c>
      <c r="FX18" s="34">
        <v>-890</v>
      </c>
      <c r="FY18" s="30">
        <v>1062</v>
      </c>
      <c r="FZ18" s="30">
        <v>2280</v>
      </c>
      <c r="GA18" s="30">
        <v>-1218</v>
      </c>
      <c r="GB18" s="30">
        <v>1080</v>
      </c>
      <c r="GC18" s="30">
        <v>2863</v>
      </c>
      <c r="GD18" s="30">
        <v>-1783</v>
      </c>
      <c r="GE18" s="30">
        <v>1102</v>
      </c>
      <c r="GF18" s="30">
        <v>3177</v>
      </c>
      <c r="GG18" s="30">
        <v>-2075</v>
      </c>
      <c r="GH18" s="30">
        <v>1035</v>
      </c>
      <c r="GI18" s="30">
        <v>3785</v>
      </c>
      <c r="GJ18" s="30">
        <v>-2750</v>
      </c>
      <c r="GK18" s="30">
        <v>1231</v>
      </c>
      <c r="GL18" s="30">
        <v>3633</v>
      </c>
      <c r="GM18" s="30">
        <v>-2402</v>
      </c>
      <c r="GN18" s="36">
        <v>1279</v>
      </c>
      <c r="GO18" s="36">
        <v>3577</v>
      </c>
      <c r="GP18" s="36">
        <v>-2298</v>
      </c>
      <c r="GQ18" s="36">
        <v>1648</v>
      </c>
      <c r="GR18" s="36">
        <v>4072</v>
      </c>
      <c r="GS18" s="36">
        <v>-2424</v>
      </c>
      <c r="GT18" s="36">
        <v>1503</v>
      </c>
      <c r="GU18" s="36">
        <v>3510</v>
      </c>
      <c r="GV18" s="36">
        <v>-2007</v>
      </c>
      <c r="GW18" s="34"/>
      <c r="GX18" s="34"/>
      <c r="GY18" s="34"/>
      <c r="GZ18" s="34"/>
      <c r="HA18" s="34"/>
      <c r="HB18" s="35" t="s">
        <v>307</v>
      </c>
      <c r="HC18" s="36">
        <v>1269</v>
      </c>
      <c r="HD18" s="36">
        <v>3297</v>
      </c>
      <c r="HE18" s="36">
        <v>-2028</v>
      </c>
      <c r="HF18" s="36">
        <v>1313</v>
      </c>
      <c r="HG18" s="36">
        <v>3874</v>
      </c>
      <c r="HH18" s="36">
        <v>-2561</v>
      </c>
      <c r="HI18" s="36">
        <v>1317</v>
      </c>
      <c r="HJ18" s="36">
        <v>4160</v>
      </c>
      <c r="HK18" s="36">
        <v>-2843</v>
      </c>
      <c r="HL18" s="36">
        <v>1125</v>
      </c>
      <c r="HM18" s="36">
        <v>3272</v>
      </c>
      <c r="HN18" s="36">
        <v>-2147</v>
      </c>
      <c r="HO18" s="36">
        <v>924</v>
      </c>
      <c r="HP18" s="36">
        <v>3808</v>
      </c>
      <c r="HQ18" s="36">
        <v>-2884</v>
      </c>
      <c r="HR18" s="36">
        <v>944</v>
      </c>
      <c r="HS18" s="36">
        <v>3956</v>
      </c>
      <c r="HT18" s="36">
        <v>-3012</v>
      </c>
      <c r="HU18" s="36">
        <v>865</v>
      </c>
      <c r="HV18" s="36">
        <v>3639</v>
      </c>
      <c r="HW18" s="36">
        <v>-2774</v>
      </c>
      <c r="HX18" s="36">
        <v>741</v>
      </c>
      <c r="HY18" s="36">
        <v>3036</v>
      </c>
      <c r="HZ18" s="36">
        <v>-2295</v>
      </c>
    </row>
    <row r="19" spans="2:234" x14ac:dyDescent="0.2">
      <c r="B19" s="24" t="s">
        <v>313</v>
      </c>
      <c r="C19" s="18" t="s">
        <v>13</v>
      </c>
      <c r="D19" s="18">
        <v>8</v>
      </c>
      <c r="E19" s="18">
        <v>-8</v>
      </c>
      <c r="F19" s="18" t="s">
        <v>13</v>
      </c>
      <c r="G19" s="18">
        <v>8</v>
      </c>
      <c r="H19" s="18">
        <v>-8</v>
      </c>
      <c r="I19" s="18" t="s">
        <v>13</v>
      </c>
      <c r="J19" s="18">
        <v>7</v>
      </c>
      <c r="K19" s="18">
        <v>-7</v>
      </c>
      <c r="L19" s="18">
        <v>1</v>
      </c>
      <c r="M19" s="18">
        <v>6</v>
      </c>
      <c r="N19" s="18">
        <v>-5</v>
      </c>
      <c r="O19" s="18">
        <v>23</v>
      </c>
      <c r="P19" s="18">
        <v>8</v>
      </c>
      <c r="Q19" s="18">
        <v>15</v>
      </c>
      <c r="R19" s="18">
        <v>42</v>
      </c>
      <c r="S19" s="18">
        <v>11</v>
      </c>
      <c r="T19" s="18">
        <v>31</v>
      </c>
      <c r="U19" s="18">
        <v>34</v>
      </c>
      <c r="V19" s="18">
        <v>10</v>
      </c>
      <c r="W19" s="18">
        <v>23</v>
      </c>
      <c r="X19" s="18">
        <v>82</v>
      </c>
      <c r="Y19" s="18">
        <v>9</v>
      </c>
      <c r="Z19" s="18">
        <v>74</v>
      </c>
      <c r="AA19" s="18">
        <v>154</v>
      </c>
      <c r="AB19" s="18">
        <v>9</v>
      </c>
      <c r="AC19" s="18">
        <v>146</v>
      </c>
      <c r="AD19" s="18">
        <v>256</v>
      </c>
      <c r="AE19" s="18">
        <v>8</v>
      </c>
      <c r="AF19" s="18">
        <v>248</v>
      </c>
      <c r="AG19" s="18">
        <v>145</v>
      </c>
      <c r="AH19" s="18">
        <v>8</v>
      </c>
      <c r="AI19" s="18">
        <v>138</v>
      </c>
      <c r="AJ19" s="18">
        <v>214</v>
      </c>
      <c r="AK19" s="18">
        <v>8</v>
      </c>
      <c r="AL19" s="18">
        <v>206</v>
      </c>
      <c r="AM19" s="18">
        <v>280</v>
      </c>
      <c r="AN19" s="18">
        <v>8</v>
      </c>
      <c r="AO19" s="18">
        <v>273</v>
      </c>
      <c r="AP19" s="18">
        <v>182</v>
      </c>
      <c r="AQ19" s="18">
        <v>7</v>
      </c>
      <c r="AR19" s="18">
        <v>175</v>
      </c>
      <c r="AS19" s="18">
        <v>322</v>
      </c>
      <c r="AT19" s="18">
        <v>7</v>
      </c>
      <c r="AU19" s="18">
        <v>315</v>
      </c>
      <c r="AV19" s="18">
        <v>208</v>
      </c>
      <c r="AW19" s="18">
        <v>6</v>
      </c>
      <c r="AX19" s="18">
        <v>201</v>
      </c>
      <c r="AY19" s="19"/>
      <c r="AZ19" s="28" t="s">
        <v>314</v>
      </c>
      <c r="BA19" s="29">
        <v>55</v>
      </c>
      <c r="BB19" s="29">
        <v>44</v>
      </c>
      <c r="BC19" s="29">
        <v>11</v>
      </c>
      <c r="BD19" s="29">
        <v>42</v>
      </c>
      <c r="BE19" s="29">
        <v>29</v>
      </c>
      <c r="BF19" s="29">
        <v>12</v>
      </c>
      <c r="BG19" s="29">
        <v>43</v>
      </c>
      <c r="BH19" s="29">
        <v>29</v>
      </c>
      <c r="BI19" s="29">
        <v>14</v>
      </c>
      <c r="BJ19" s="29">
        <v>44</v>
      </c>
      <c r="BK19" s="29">
        <v>37</v>
      </c>
      <c r="BL19" s="29">
        <v>8</v>
      </c>
      <c r="BM19" s="29">
        <v>42</v>
      </c>
      <c r="BN19" s="29">
        <v>31</v>
      </c>
      <c r="BO19" s="29">
        <v>11</v>
      </c>
      <c r="BP19" s="29">
        <v>24</v>
      </c>
      <c r="BQ19" s="29">
        <v>26</v>
      </c>
      <c r="BR19" s="29">
        <v>-3</v>
      </c>
      <c r="BS19" s="29">
        <v>18</v>
      </c>
      <c r="BT19" s="29">
        <v>13</v>
      </c>
      <c r="BU19" s="29">
        <v>4</v>
      </c>
      <c r="BV19" s="29">
        <v>35</v>
      </c>
      <c r="BW19" s="29">
        <v>35</v>
      </c>
      <c r="BX19" s="29" t="s">
        <v>13</v>
      </c>
      <c r="BY19" s="9"/>
      <c r="BZ19" s="17" t="s">
        <v>315</v>
      </c>
      <c r="CA19" s="29">
        <v>22</v>
      </c>
      <c r="CB19" s="29">
        <v>22</v>
      </c>
      <c r="CC19" s="29">
        <v>-1</v>
      </c>
      <c r="CD19" s="29">
        <v>35</v>
      </c>
      <c r="CE19" s="29">
        <v>36</v>
      </c>
      <c r="CF19" s="29">
        <v>-1</v>
      </c>
      <c r="CG19" s="29">
        <v>75</v>
      </c>
      <c r="CH19" s="29">
        <v>60</v>
      </c>
      <c r="CI19" s="29">
        <v>16</v>
      </c>
      <c r="CJ19" s="29">
        <v>60</v>
      </c>
      <c r="CK19" s="29">
        <v>52</v>
      </c>
      <c r="CL19" s="29">
        <v>8</v>
      </c>
      <c r="CM19" s="29">
        <v>61</v>
      </c>
      <c r="CN19" s="29">
        <v>49</v>
      </c>
      <c r="CO19" s="29">
        <v>12</v>
      </c>
      <c r="CP19" s="29">
        <v>89</v>
      </c>
      <c r="CQ19" s="29">
        <v>52</v>
      </c>
      <c r="CR19" s="29">
        <v>37</v>
      </c>
      <c r="CS19" s="29">
        <v>105</v>
      </c>
      <c r="CT19" s="29">
        <v>61</v>
      </c>
      <c r="CU19" s="29">
        <v>44</v>
      </c>
      <c r="CV19" s="29">
        <v>144</v>
      </c>
      <c r="CW19" s="29">
        <v>70</v>
      </c>
      <c r="CX19" s="29">
        <v>74</v>
      </c>
      <c r="CY19" s="29">
        <v>136</v>
      </c>
      <c r="CZ19" s="29">
        <v>73</v>
      </c>
      <c r="DA19" s="29">
        <v>63</v>
      </c>
      <c r="DB19" s="29">
        <v>142</v>
      </c>
      <c r="DC19" s="29">
        <v>88</v>
      </c>
      <c r="DD19" s="29">
        <v>54</v>
      </c>
      <c r="DE19" s="29">
        <v>151</v>
      </c>
      <c r="DF19" s="29">
        <v>109</v>
      </c>
      <c r="DG19" s="29">
        <v>42</v>
      </c>
      <c r="DH19" s="29">
        <v>177</v>
      </c>
      <c r="DI19" s="29">
        <v>114</v>
      </c>
      <c r="DJ19" s="29">
        <v>63</v>
      </c>
      <c r="DK19" s="9"/>
      <c r="DM19" s="32" t="s">
        <v>316</v>
      </c>
      <c r="DN19" s="29">
        <v>95</v>
      </c>
      <c r="DO19" s="29">
        <v>134</v>
      </c>
      <c r="DP19" s="29">
        <v>-39</v>
      </c>
      <c r="DQ19" s="29">
        <v>105</v>
      </c>
      <c r="DR19" s="29">
        <v>201</v>
      </c>
      <c r="DS19" s="29">
        <v>-96</v>
      </c>
      <c r="DT19" s="29">
        <v>144</v>
      </c>
      <c r="DU19" s="29">
        <v>177</v>
      </c>
      <c r="DV19" s="29">
        <v>-33</v>
      </c>
      <c r="DW19" s="29">
        <v>121</v>
      </c>
      <c r="DX19" s="29">
        <v>192</v>
      </c>
      <c r="DY19" s="29">
        <v>-71</v>
      </c>
      <c r="DZ19" s="29">
        <v>181</v>
      </c>
      <c r="EA19" s="29">
        <v>204</v>
      </c>
      <c r="EB19" s="29">
        <v>-23</v>
      </c>
      <c r="EC19" s="29">
        <v>202</v>
      </c>
      <c r="ED19" s="29">
        <v>196</v>
      </c>
      <c r="EE19" s="29">
        <v>6</v>
      </c>
      <c r="EF19" s="29">
        <v>244</v>
      </c>
      <c r="EG19" s="29">
        <v>205</v>
      </c>
      <c r="EH19" s="29">
        <v>39</v>
      </c>
      <c r="EI19" s="29">
        <v>279</v>
      </c>
      <c r="EJ19" s="29">
        <v>251</v>
      </c>
      <c r="EK19" s="29">
        <v>28</v>
      </c>
      <c r="EL19" s="29">
        <v>219</v>
      </c>
      <c r="EM19" s="29">
        <v>259</v>
      </c>
      <c r="EN19" s="29">
        <v>-40</v>
      </c>
      <c r="EO19" s="29">
        <v>251</v>
      </c>
      <c r="EP19" s="29">
        <v>287</v>
      </c>
      <c r="EQ19" s="29">
        <v>-36</v>
      </c>
      <c r="ER19" s="29">
        <v>504</v>
      </c>
      <c r="ES19" s="29">
        <v>314</v>
      </c>
      <c r="ET19" s="29">
        <v>190</v>
      </c>
      <c r="EU19" s="29">
        <v>457</v>
      </c>
      <c r="EV19" s="29">
        <v>526</v>
      </c>
      <c r="EW19" s="29">
        <v>-69</v>
      </c>
      <c r="EX19" s="29">
        <v>214</v>
      </c>
      <c r="EY19" s="29">
        <v>488</v>
      </c>
      <c r="EZ19" s="29">
        <v>-274</v>
      </c>
      <c r="FA19" s="29">
        <v>139</v>
      </c>
      <c r="FB19" s="29">
        <v>244</v>
      </c>
      <c r="FC19" s="29">
        <v>-105</v>
      </c>
      <c r="FD19" s="29">
        <v>102</v>
      </c>
      <c r="FE19" s="29">
        <v>270</v>
      </c>
      <c r="FF19" s="29">
        <v>-168</v>
      </c>
      <c r="FG19" s="29">
        <v>110</v>
      </c>
      <c r="FH19" s="29">
        <v>166</v>
      </c>
      <c r="FI19" s="29">
        <v>-56</v>
      </c>
      <c r="FJ19" s="29">
        <v>94</v>
      </c>
      <c r="FK19" s="29">
        <v>130</v>
      </c>
      <c r="FL19" s="29">
        <v>-36</v>
      </c>
      <c r="FM19" s="29">
        <v>564</v>
      </c>
      <c r="FN19" s="29">
        <v>115</v>
      </c>
      <c r="FO19" s="29">
        <v>449</v>
      </c>
      <c r="FQ19" s="49"/>
      <c r="FR19" s="35" t="s">
        <v>311</v>
      </c>
      <c r="FS19" s="29">
        <v>521</v>
      </c>
      <c r="FT19" s="29">
        <v>238</v>
      </c>
      <c r="FU19" s="29">
        <v>283</v>
      </c>
      <c r="FV19" s="34">
        <v>512</v>
      </c>
      <c r="FW19" s="34">
        <v>274</v>
      </c>
      <c r="FX19" s="34">
        <v>238</v>
      </c>
      <c r="FY19" s="29">
        <v>636</v>
      </c>
      <c r="FZ19" s="29">
        <v>404</v>
      </c>
      <c r="GA19" s="29">
        <v>232</v>
      </c>
      <c r="GB19" s="29">
        <v>656</v>
      </c>
      <c r="GC19" s="29">
        <v>453</v>
      </c>
      <c r="GD19" s="29">
        <v>203</v>
      </c>
      <c r="GE19" s="29">
        <v>646</v>
      </c>
      <c r="GF19" s="29">
        <v>521</v>
      </c>
      <c r="GG19" s="29">
        <v>125</v>
      </c>
      <c r="GH19" s="29">
        <v>631</v>
      </c>
      <c r="GI19" s="29">
        <v>532</v>
      </c>
      <c r="GJ19" s="29">
        <v>99</v>
      </c>
      <c r="GK19" s="29">
        <v>653</v>
      </c>
      <c r="GL19" s="29">
        <v>545</v>
      </c>
      <c r="GM19" s="29">
        <v>108</v>
      </c>
      <c r="GN19" s="34">
        <v>725</v>
      </c>
      <c r="GO19" s="34">
        <v>445</v>
      </c>
      <c r="GP19" s="34">
        <v>280</v>
      </c>
      <c r="GQ19" s="34">
        <v>737</v>
      </c>
      <c r="GR19" s="34">
        <v>595</v>
      </c>
      <c r="GS19" s="34">
        <v>142</v>
      </c>
      <c r="GT19" s="34">
        <v>690</v>
      </c>
      <c r="GU19" s="34">
        <v>587</v>
      </c>
      <c r="GV19" s="34">
        <v>103</v>
      </c>
      <c r="GW19" s="36"/>
      <c r="GX19" s="36"/>
      <c r="GY19" s="36"/>
      <c r="GZ19" s="36"/>
      <c r="HA19" s="36"/>
      <c r="HB19" s="35" t="s">
        <v>312</v>
      </c>
      <c r="HC19" s="36">
        <v>298</v>
      </c>
      <c r="HD19" s="36">
        <v>1233</v>
      </c>
      <c r="HE19" s="36">
        <v>-935</v>
      </c>
      <c r="HF19" s="36">
        <v>286</v>
      </c>
      <c r="HG19" s="36">
        <v>1073</v>
      </c>
      <c r="HH19" s="36">
        <v>-787</v>
      </c>
      <c r="HI19" s="36">
        <v>301</v>
      </c>
      <c r="HJ19" s="36">
        <v>1518</v>
      </c>
      <c r="HK19" s="36">
        <v>-1217</v>
      </c>
      <c r="HL19" s="36">
        <v>323</v>
      </c>
      <c r="HM19" s="36">
        <v>1839</v>
      </c>
      <c r="HN19" s="36">
        <v>-1516</v>
      </c>
      <c r="HO19" s="36">
        <v>322</v>
      </c>
      <c r="HP19" s="36">
        <v>2000</v>
      </c>
      <c r="HQ19" s="36">
        <v>-1678</v>
      </c>
      <c r="HR19" s="36">
        <v>369</v>
      </c>
      <c r="HS19" s="36">
        <v>2289</v>
      </c>
      <c r="HT19" s="36">
        <v>-1920</v>
      </c>
      <c r="HU19" s="36">
        <v>423</v>
      </c>
      <c r="HV19" s="36">
        <v>1709</v>
      </c>
      <c r="HW19" s="36">
        <v>-1286</v>
      </c>
      <c r="HX19" s="36">
        <v>490</v>
      </c>
      <c r="HY19" s="36">
        <v>1229</v>
      </c>
      <c r="HZ19" s="36">
        <v>-739</v>
      </c>
    </row>
    <row r="20" spans="2:234" x14ac:dyDescent="0.2">
      <c r="AZ20" s="28" t="s">
        <v>319</v>
      </c>
      <c r="BA20" s="29">
        <v>1</v>
      </c>
      <c r="BB20" s="29">
        <v>3</v>
      </c>
      <c r="BC20" s="29">
        <v>-2</v>
      </c>
      <c r="BD20" s="29">
        <v>2</v>
      </c>
      <c r="BE20" s="29">
        <v>2</v>
      </c>
      <c r="BF20" s="29" t="s">
        <v>13</v>
      </c>
      <c r="BG20" s="29">
        <v>1</v>
      </c>
      <c r="BH20" s="29">
        <v>3</v>
      </c>
      <c r="BI20" s="29">
        <v>-2</v>
      </c>
      <c r="BJ20" s="29">
        <v>1</v>
      </c>
      <c r="BK20" s="29">
        <v>6</v>
      </c>
      <c r="BL20" s="29">
        <v>-6</v>
      </c>
      <c r="BM20" s="29">
        <v>3</v>
      </c>
      <c r="BN20" s="29">
        <v>6</v>
      </c>
      <c r="BO20" s="29">
        <v>-4</v>
      </c>
      <c r="BP20" s="29">
        <v>2</v>
      </c>
      <c r="BQ20" s="29">
        <v>7</v>
      </c>
      <c r="BR20" s="29">
        <v>-5</v>
      </c>
      <c r="BS20" s="29">
        <v>1</v>
      </c>
      <c r="BT20" s="29">
        <v>3</v>
      </c>
      <c r="BU20" s="29">
        <v>-2</v>
      </c>
      <c r="BV20" s="29">
        <v>1</v>
      </c>
      <c r="BW20" s="29">
        <v>5</v>
      </c>
      <c r="BX20" s="29">
        <v>-4</v>
      </c>
      <c r="BY20" s="9"/>
      <c r="BZ20" s="17" t="s">
        <v>320</v>
      </c>
      <c r="CA20" s="29">
        <v>3</v>
      </c>
      <c r="CB20" s="29">
        <v>6</v>
      </c>
      <c r="CC20" s="29">
        <v>-3</v>
      </c>
      <c r="CD20" s="29">
        <v>2</v>
      </c>
      <c r="CE20" s="29">
        <v>2</v>
      </c>
      <c r="CF20" s="29" t="s">
        <v>13</v>
      </c>
      <c r="CG20" s="29">
        <v>1</v>
      </c>
      <c r="CH20" s="29">
        <v>4</v>
      </c>
      <c r="CI20" s="29">
        <v>-3</v>
      </c>
      <c r="CJ20" s="29">
        <v>1</v>
      </c>
      <c r="CK20" s="29">
        <v>7</v>
      </c>
      <c r="CL20" s="29">
        <v>-6</v>
      </c>
      <c r="CM20" s="29">
        <v>1</v>
      </c>
      <c r="CN20" s="29">
        <v>11</v>
      </c>
      <c r="CO20" s="29">
        <v>-10</v>
      </c>
      <c r="CP20" s="29">
        <v>4</v>
      </c>
      <c r="CQ20" s="29">
        <v>11</v>
      </c>
      <c r="CR20" s="29">
        <v>-7</v>
      </c>
      <c r="CS20" s="29">
        <v>6</v>
      </c>
      <c r="CT20" s="29">
        <v>14</v>
      </c>
      <c r="CU20" s="29">
        <v>-8</v>
      </c>
      <c r="CV20" s="29">
        <v>5</v>
      </c>
      <c r="CW20" s="29">
        <v>10</v>
      </c>
      <c r="CX20" s="29">
        <v>-5</v>
      </c>
      <c r="CY20" s="29">
        <v>5</v>
      </c>
      <c r="CZ20" s="29">
        <v>9</v>
      </c>
      <c r="DA20" s="29">
        <v>-4</v>
      </c>
      <c r="DB20" s="29">
        <v>8</v>
      </c>
      <c r="DC20" s="29">
        <v>9</v>
      </c>
      <c r="DD20" s="29">
        <v>-1</v>
      </c>
      <c r="DE20" s="29">
        <v>5</v>
      </c>
      <c r="DF20" s="29">
        <v>14</v>
      </c>
      <c r="DG20" s="29">
        <v>-9</v>
      </c>
      <c r="DH20" s="29">
        <v>2</v>
      </c>
      <c r="DI20" s="29">
        <v>14</v>
      </c>
      <c r="DJ20" s="29">
        <v>-12</v>
      </c>
      <c r="DK20" s="9"/>
      <c r="DM20" s="32" t="s">
        <v>321</v>
      </c>
      <c r="DN20" s="29">
        <v>151</v>
      </c>
      <c r="DO20" s="29">
        <v>96</v>
      </c>
      <c r="DP20" s="29">
        <v>55</v>
      </c>
      <c r="DQ20" s="29">
        <v>186</v>
      </c>
      <c r="DR20" s="29">
        <v>100</v>
      </c>
      <c r="DS20" s="29">
        <v>86</v>
      </c>
      <c r="DT20" s="29">
        <v>204</v>
      </c>
      <c r="DU20" s="29">
        <v>128</v>
      </c>
      <c r="DV20" s="29">
        <v>76</v>
      </c>
      <c r="DW20" s="29">
        <v>246</v>
      </c>
      <c r="DX20" s="29">
        <v>128</v>
      </c>
      <c r="DY20" s="29">
        <v>118</v>
      </c>
      <c r="DZ20" s="29">
        <v>266</v>
      </c>
      <c r="EA20" s="29">
        <v>150</v>
      </c>
      <c r="EB20" s="29">
        <v>116</v>
      </c>
      <c r="EC20" s="29">
        <v>282</v>
      </c>
      <c r="ED20" s="29">
        <v>170</v>
      </c>
      <c r="EE20" s="29">
        <v>112</v>
      </c>
      <c r="EF20" s="29">
        <v>365</v>
      </c>
      <c r="EG20" s="29">
        <v>185</v>
      </c>
      <c r="EH20" s="29">
        <v>180</v>
      </c>
      <c r="EI20" s="29">
        <v>312</v>
      </c>
      <c r="EJ20" s="29">
        <v>197</v>
      </c>
      <c r="EK20" s="29">
        <v>115</v>
      </c>
      <c r="EL20" s="29">
        <v>397</v>
      </c>
      <c r="EM20" s="29">
        <v>248</v>
      </c>
      <c r="EN20" s="29">
        <v>149</v>
      </c>
      <c r="EO20" s="29">
        <v>440</v>
      </c>
      <c r="EP20" s="29">
        <v>253</v>
      </c>
      <c r="EQ20" s="29">
        <v>187</v>
      </c>
      <c r="ER20" s="29">
        <v>501</v>
      </c>
      <c r="ES20" s="29">
        <v>279</v>
      </c>
      <c r="ET20" s="29">
        <v>222</v>
      </c>
      <c r="EU20" s="29">
        <v>548</v>
      </c>
      <c r="EV20" s="29">
        <v>330</v>
      </c>
      <c r="EW20" s="29">
        <v>218</v>
      </c>
      <c r="EX20" s="29">
        <v>566</v>
      </c>
      <c r="EY20" s="29">
        <v>328</v>
      </c>
      <c r="EZ20" s="29">
        <v>238</v>
      </c>
      <c r="FA20" s="29">
        <v>541</v>
      </c>
      <c r="FB20" s="29">
        <v>294</v>
      </c>
      <c r="FC20" s="29">
        <v>247</v>
      </c>
      <c r="FD20" s="29">
        <v>462</v>
      </c>
      <c r="FE20" s="29">
        <v>289</v>
      </c>
      <c r="FF20" s="29">
        <v>173</v>
      </c>
      <c r="FG20" s="29">
        <v>412</v>
      </c>
      <c r="FH20" s="29">
        <v>310</v>
      </c>
      <c r="FI20" s="29">
        <v>102</v>
      </c>
      <c r="FJ20" s="29">
        <v>344</v>
      </c>
      <c r="FK20" s="29">
        <v>350</v>
      </c>
      <c r="FL20" s="29">
        <v>-6</v>
      </c>
      <c r="FM20" s="29">
        <v>429</v>
      </c>
      <c r="FN20" s="29">
        <v>392</v>
      </c>
      <c r="FO20" s="29">
        <v>37</v>
      </c>
      <c r="FQ20" s="49"/>
      <c r="FR20" s="35" t="s">
        <v>317</v>
      </c>
      <c r="FS20" s="29">
        <v>109</v>
      </c>
      <c r="FT20" s="29">
        <v>938</v>
      </c>
      <c r="FU20" s="29">
        <v>-829</v>
      </c>
      <c r="FV20" s="34">
        <v>127</v>
      </c>
      <c r="FW20" s="36">
        <v>1183</v>
      </c>
      <c r="FX20" s="36">
        <v>-1056</v>
      </c>
      <c r="FY20" s="29">
        <v>112</v>
      </c>
      <c r="FZ20" s="30">
        <v>1617</v>
      </c>
      <c r="GA20" s="30">
        <v>-1505</v>
      </c>
      <c r="GB20" s="29">
        <v>124</v>
      </c>
      <c r="GC20" s="30">
        <v>2083</v>
      </c>
      <c r="GD20" s="30">
        <v>-1959</v>
      </c>
      <c r="GE20" s="29">
        <v>127</v>
      </c>
      <c r="GF20" s="30">
        <v>2224</v>
      </c>
      <c r="GG20" s="30">
        <v>-2097</v>
      </c>
      <c r="GH20" s="29">
        <v>131</v>
      </c>
      <c r="GI20" s="30">
        <v>2959</v>
      </c>
      <c r="GJ20" s="30">
        <v>-2828</v>
      </c>
      <c r="GK20" s="29">
        <v>126</v>
      </c>
      <c r="GL20" s="30">
        <v>2626</v>
      </c>
      <c r="GM20" s="30">
        <v>-2500</v>
      </c>
      <c r="GN20" s="34">
        <v>111</v>
      </c>
      <c r="GO20" s="36">
        <v>2649</v>
      </c>
      <c r="GP20" s="36">
        <v>-2538</v>
      </c>
      <c r="GQ20" s="34">
        <v>113</v>
      </c>
      <c r="GR20" s="36">
        <v>3085</v>
      </c>
      <c r="GS20" s="36">
        <v>-2972</v>
      </c>
      <c r="GT20" s="34">
        <v>128</v>
      </c>
      <c r="GU20" s="36">
        <v>2605</v>
      </c>
      <c r="GV20" s="36">
        <v>-2477</v>
      </c>
      <c r="GW20" s="34"/>
      <c r="GX20" s="34"/>
      <c r="GY20" s="34"/>
      <c r="GZ20" s="34"/>
      <c r="HA20" s="34"/>
      <c r="HB20" s="35" t="s">
        <v>318</v>
      </c>
      <c r="HC20" s="36">
        <v>29</v>
      </c>
      <c r="HD20" s="36">
        <v>10</v>
      </c>
      <c r="HE20" s="36">
        <v>19</v>
      </c>
      <c r="HF20" s="36">
        <v>30</v>
      </c>
      <c r="HG20" s="36">
        <v>41</v>
      </c>
      <c r="HH20" s="36">
        <v>-11</v>
      </c>
      <c r="HI20" s="36">
        <v>45</v>
      </c>
      <c r="HJ20" s="36">
        <v>4</v>
      </c>
      <c r="HK20" s="36">
        <v>41</v>
      </c>
      <c r="HL20" s="36">
        <v>49</v>
      </c>
      <c r="HM20" s="36">
        <v>246</v>
      </c>
      <c r="HN20" s="36">
        <v>-197</v>
      </c>
      <c r="HO20" s="36">
        <v>448</v>
      </c>
      <c r="HP20" s="36">
        <v>917</v>
      </c>
      <c r="HQ20" s="36">
        <v>-469</v>
      </c>
      <c r="HR20" s="36">
        <v>642</v>
      </c>
      <c r="HS20" s="36">
        <v>1257</v>
      </c>
      <c r="HT20" s="36">
        <v>-615</v>
      </c>
      <c r="HU20" s="36">
        <v>464</v>
      </c>
      <c r="HV20" s="36">
        <v>1205</v>
      </c>
      <c r="HW20" s="36">
        <v>-741</v>
      </c>
      <c r="HX20" s="36">
        <v>166</v>
      </c>
      <c r="HY20" s="36">
        <v>77</v>
      </c>
      <c r="HZ20" s="36">
        <v>89</v>
      </c>
    </row>
    <row r="21" spans="2:234" x14ac:dyDescent="0.2">
      <c r="B21" s="17" t="s">
        <v>324</v>
      </c>
      <c r="C21" s="29" t="s">
        <v>13</v>
      </c>
      <c r="D21" s="29">
        <v>8</v>
      </c>
      <c r="E21" s="29">
        <v>-8</v>
      </c>
      <c r="F21" s="29" t="s">
        <v>13</v>
      </c>
      <c r="G21" s="29" t="s">
        <v>13</v>
      </c>
      <c r="H21" s="29" t="s">
        <v>13</v>
      </c>
      <c r="I21" s="29" t="s">
        <v>13</v>
      </c>
      <c r="J21" s="29" t="s">
        <v>13</v>
      </c>
      <c r="K21" s="29" t="s">
        <v>13</v>
      </c>
      <c r="L21" s="29" t="s">
        <v>13</v>
      </c>
      <c r="M21" s="29">
        <v>6</v>
      </c>
      <c r="N21" s="29">
        <v>-6</v>
      </c>
      <c r="O21" s="29" t="s">
        <v>13</v>
      </c>
      <c r="P21" s="29">
        <v>8</v>
      </c>
      <c r="Q21" s="29">
        <v>-8</v>
      </c>
      <c r="R21" s="29" t="s">
        <v>13</v>
      </c>
      <c r="S21" s="29">
        <v>11</v>
      </c>
      <c r="T21" s="29">
        <v>-11</v>
      </c>
      <c r="U21" s="29">
        <v>3</v>
      </c>
      <c r="V21" s="29">
        <v>10</v>
      </c>
      <c r="W21" s="29">
        <v>-7</v>
      </c>
      <c r="X21" s="29">
        <v>4</v>
      </c>
      <c r="Y21" s="29">
        <v>8</v>
      </c>
      <c r="Z21" s="29">
        <v>-4</v>
      </c>
      <c r="AA21" s="29">
        <v>6</v>
      </c>
      <c r="AB21" s="29">
        <v>9</v>
      </c>
      <c r="AC21" s="29">
        <v>-3</v>
      </c>
      <c r="AD21" s="29">
        <v>5</v>
      </c>
      <c r="AE21" s="29">
        <v>8</v>
      </c>
      <c r="AF21" s="29">
        <v>-3</v>
      </c>
      <c r="AG21" s="29">
        <v>8</v>
      </c>
      <c r="AH21" s="29">
        <v>8</v>
      </c>
      <c r="AI21" s="29" t="s">
        <v>13</v>
      </c>
      <c r="AJ21" s="29">
        <v>7</v>
      </c>
      <c r="AK21" s="29">
        <v>8</v>
      </c>
      <c r="AL21" s="29">
        <v>-1</v>
      </c>
      <c r="AM21" s="29">
        <v>6</v>
      </c>
      <c r="AN21" s="29">
        <v>7</v>
      </c>
      <c r="AO21" s="34">
        <v>-1</v>
      </c>
      <c r="AP21" s="34">
        <v>7</v>
      </c>
      <c r="AQ21" s="29">
        <v>7</v>
      </c>
      <c r="AR21" s="34" t="s">
        <v>13</v>
      </c>
      <c r="AS21" s="29">
        <v>8</v>
      </c>
      <c r="AT21" s="29">
        <v>7</v>
      </c>
      <c r="AU21" s="29">
        <v>1</v>
      </c>
      <c r="AV21" s="29">
        <v>23</v>
      </c>
      <c r="AW21" s="29">
        <v>6</v>
      </c>
      <c r="AX21" s="29">
        <v>17</v>
      </c>
      <c r="AZ21" s="28" t="s">
        <v>325</v>
      </c>
      <c r="BA21" s="29">
        <v>54</v>
      </c>
      <c r="BB21" s="29">
        <v>41</v>
      </c>
      <c r="BC21" s="29">
        <v>13</v>
      </c>
      <c r="BD21" s="29">
        <v>39</v>
      </c>
      <c r="BE21" s="29">
        <v>27</v>
      </c>
      <c r="BF21" s="29">
        <v>12</v>
      </c>
      <c r="BG21" s="29">
        <v>42</v>
      </c>
      <c r="BH21" s="29">
        <v>26</v>
      </c>
      <c r="BI21" s="29">
        <v>16</v>
      </c>
      <c r="BJ21" s="29">
        <v>43</v>
      </c>
      <c r="BK21" s="29">
        <v>30</v>
      </c>
      <c r="BL21" s="29">
        <v>13</v>
      </c>
      <c r="BM21" s="29">
        <v>39</v>
      </c>
      <c r="BN21" s="29">
        <v>24</v>
      </c>
      <c r="BO21" s="29">
        <v>15</v>
      </c>
      <c r="BP21" s="29">
        <v>22</v>
      </c>
      <c r="BQ21" s="29">
        <v>20</v>
      </c>
      <c r="BR21" s="29">
        <v>2</v>
      </c>
      <c r="BS21" s="29">
        <v>17</v>
      </c>
      <c r="BT21" s="29">
        <v>10</v>
      </c>
      <c r="BU21" s="29">
        <v>6</v>
      </c>
      <c r="BV21" s="29">
        <v>34</v>
      </c>
      <c r="BW21" s="29">
        <v>30</v>
      </c>
      <c r="BX21" s="29">
        <v>4</v>
      </c>
      <c r="BY21" s="9"/>
      <c r="BZ21" s="17" t="s">
        <v>326</v>
      </c>
      <c r="CA21" s="29">
        <v>19</v>
      </c>
      <c r="CB21" s="29">
        <v>17</v>
      </c>
      <c r="CC21" s="29">
        <v>3</v>
      </c>
      <c r="CD21" s="29">
        <v>33</v>
      </c>
      <c r="CE21" s="29">
        <v>34</v>
      </c>
      <c r="CF21" s="29" t="s">
        <v>13</v>
      </c>
      <c r="CG21" s="29">
        <v>74</v>
      </c>
      <c r="CH21" s="29">
        <v>56</v>
      </c>
      <c r="CI21" s="29">
        <v>19</v>
      </c>
      <c r="CJ21" s="29">
        <v>59</v>
      </c>
      <c r="CK21" s="29">
        <v>45</v>
      </c>
      <c r="CL21" s="29">
        <v>14</v>
      </c>
      <c r="CM21" s="29">
        <v>60</v>
      </c>
      <c r="CN21" s="29">
        <v>38</v>
      </c>
      <c r="CO21" s="29">
        <v>22</v>
      </c>
      <c r="CP21" s="29">
        <v>85</v>
      </c>
      <c r="CQ21" s="29">
        <v>41</v>
      </c>
      <c r="CR21" s="29">
        <v>44</v>
      </c>
      <c r="CS21" s="29">
        <v>99</v>
      </c>
      <c r="CT21" s="29">
        <v>47</v>
      </c>
      <c r="CU21" s="29">
        <v>52</v>
      </c>
      <c r="CV21" s="29">
        <v>139</v>
      </c>
      <c r="CW21" s="29">
        <v>60</v>
      </c>
      <c r="CX21" s="29">
        <v>79</v>
      </c>
      <c r="CY21" s="29">
        <v>131</v>
      </c>
      <c r="CZ21" s="29">
        <v>64</v>
      </c>
      <c r="DA21" s="29">
        <v>67</v>
      </c>
      <c r="DB21" s="29">
        <v>134</v>
      </c>
      <c r="DC21" s="29">
        <v>79</v>
      </c>
      <c r="DD21" s="29">
        <v>55</v>
      </c>
      <c r="DE21" s="29">
        <v>146</v>
      </c>
      <c r="DF21" s="29">
        <v>95</v>
      </c>
      <c r="DG21" s="29">
        <v>51</v>
      </c>
      <c r="DH21" s="29">
        <v>175</v>
      </c>
      <c r="DI21" s="29">
        <v>100</v>
      </c>
      <c r="DJ21" s="29">
        <v>75</v>
      </c>
      <c r="DK21" s="9"/>
      <c r="DM21" s="32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Q21" s="49"/>
      <c r="FR21" s="35" t="s">
        <v>322</v>
      </c>
      <c r="FS21" s="29">
        <v>178</v>
      </c>
      <c r="FT21" s="29">
        <v>343</v>
      </c>
      <c r="FU21" s="29">
        <v>-165</v>
      </c>
      <c r="FV21" s="34">
        <v>225</v>
      </c>
      <c r="FW21" s="34">
        <v>297</v>
      </c>
      <c r="FX21" s="34">
        <v>-72</v>
      </c>
      <c r="FY21" s="29">
        <v>314</v>
      </c>
      <c r="FZ21" s="29">
        <v>259</v>
      </c>
      <c r="GA21" s="29">
        <v>55</v>
      </c>
      <c r="GB21" s="29">
        <v>300</v>
      </c>
      <c r="GC21" s="29">
        <v>327</v>
      </c>
      <c r="GD21" s="29">
        <v>-27</v>
      </c>
      <c r="GE21" s="29">
        <v>329</v>
      </c>
      <c r="GF21" s="29">
        <v>432</v>
      </c>
      <c r="GG21" s="29">
        <v>-103</v>
      </c>
      <c r="GH21" s="29">
        <v>273</v>
      </c>
      <c r="GI21" s="29">
        <v>294</v>
      </c>
      <c r="GJ21" s="29">
        <v>-21</v>
      </c>
      <c r="GK21" s="29">
        <v>452</v>
      </c>
      <c r="GL21" s="29">
        <v>462</v>
      </c>
      <c r="GM21" s="29">
        <v>-10</v>
      </c>
      <c r="GN21" s="34">
        <v>443</v>
      </c>
      <c r="GO21" s="34">
        <v>483</v>
      </c>
      <c r="GP21" s="34">
        <v>-40</v>
      </c>
      <c r="GQ21" s="34">
        <v>798</v>
      </c>
      <c r="GR21" s="34">
        <v>392</v>
      </c>
      <c r="GS21" s="34">
        <v>406</v>
      </c>
      <c r="GT21" s="34">
        <v>685</v>
      </c>
      <c r="GU21" s="34">
        <v>318</v>
      </c>
      <c r="GV21" s="34">
        <v>367</v>
      </c>
      <c r="GW21" s="34"/>
      <c r="GX21" s="34"/>
      <c r="GY21" s="34"/>
      <c r="GZ21" s="34"/>
      <c r="HA21" s="34"/>
      <c r="HB21" s="35" t="s">
        <v>323</v>
      </c>
      <c r="HC21" s="36">
        <v>42</v>
      </c>
      <c r="HD21" s="36">
        <v>260</v>
      </c>
      <c r="HE21" s="36">
        <v>-218</v>
      </c>
      <c r="HF21" s="36">
        <v>89</v>
      </c>
      <c r="HG21" s="36">
        <v>224</v>
      </c>
      <c r="HH21" s="36">
        <v>-135</v>
      </c>
      <c r="HI21" s="36">
        <v>68</v>
      </c>
      <c r="HJ21" s="36">
        <v>263</v>
      </c>
      <c r="HK21" s="36">
        <v>-195</v>
      </c>
      <c r="HL21" s="36">
        <v>52</v>
      </c>
      <c r="HM21" s="36">
        <v>254</v>
      </c>
      <c r="HN21" s="36">
        <v>-202</v>
      </c>
      <c r="HO21" s="36">
        <v>53</v>
      </c>
      <c r="HP21" s="36">
        <v>227</v>
      </c>
      <c r="HQ21" s="36">
        <v>-174</v>
      </c>
      <c r="HR21" s="36">
        <v>46</v>
      </c>
      <c r="HS21" s="36">
        <v>217</v>
      </c>
      <c r="HT21" s="36">
        <v>-171</v>
      </c>
      <c r="HU21" s="36">
        <v>45</v>
      </c>
      <c r="HV21" s="36">
        <v>236</v>
      </c>
      <c r="HW21" s="36">
        <v>-191</v>
      </c>
      <c r="HX21" s="36">
        <v>42</v>
      </c>
      <c r="HY21" s="36">
        <v>276</v>
      </c>
      <c r="HZ21" s="36">
        <v>-234</v>
      </c>
    </row>
    <row r="22" spans="2:234" x14ac:dyDescent="0.2">
      <c r="B22" s="17" t="s">
        <v>330</v>
      </c>
      <c r="C22" s="29" t="s">
        <v>13</v>
      </c>
      <c r="D22" s="29" t="s">
        <v>13</v>
      </c>
      <c r="E22" s="29" t="s">
        <v>13</v>
      </c>
      <c r="F22" s="29" t="s">
        <v>13</v>
      </c>
      <c r="G22" s="29">
        <v>8</v>
      </c>
      <c r="H22" s="29">
        <v>-8</v>
      </c>
      <c r="I22" s="29" t="s">
        <v>13</v>
      </c>
      <c r="J22" s="29">
        <v>7</v>
      </c>
      <c r="K22" s="29">
        <v>-7</v>
      </c>
      <c r="L22" s="29">
        <v>1</v>
      </c>
      <c r="M22" s="29" t="s">
        <v>13</v>
      </c>
      <c r="N22" s="29">
        <v>1</v>
      </c>
      <c r="O22" s="29">
        <v>23</v>
      </c>
      <c r="P22" s="29" t="s">
        <v>13</v>
      </c>
      <c r="Q22" s="29">
        <v>23</v>
      </c>
      <c r="R22" s="29">
        <v>42</v>
      </c>
      <c r="S22" s="29" t="s">
        <v>13</v>
      </c>
      <c r="T22" s="29">
        <v>42</v>
      </c>
      <c r="U22" s="29">
        <v>31</v>
      </c>
      <c r="V22" s="29" t="s">
        <v>13</v>
      </c>
      <c r="W22" s="29">
        <v>31</v>
      </c>
      <c r="X22" s="29">
        <v>78</v>
      </c>
      <c r="Y22" s="29" t="s">
        <v>13</v>
      </c>
      <c r="Z22" s="29">
        <v>78</v>
      </c>
      <c r="AA22" s="29">
        <v>148</v>
      </c>
      <c r="AB22" s="29" t="s">
        <v>13</v>
      </c>
      <c r="AC22" s="29">
        <v>148</v>
      </c>
      <c r="AD22" s="29">
        <v>251</v>
      </c>
      <c r="AE22" s="29" t="s">
        <v>13</v>
      </c>
      <c r="AF22" s="29">
        <v>251</v>
      </c>
      <c r="AG22" s="29">
        <v>138</v>
      </c>
      <c r="AH22" s="29" t="s">
        <v>13</v>
      </c>
      <c r="AI22" s="29">
        <v>138</v>
      </c>
      <c r="AJ22" s="29">
        <v>208</v>
      </c>
      <c r="AK22" s="29" t="s">
        <v>13</v>
      </c>
      <c r="AL22" s="29">
        <v>208</v>
      </c>
      <c r="AM22" s="29">
        <v>274</v>
      </c>
      <c r="AN22" s="29" t="s">
        <v>13</v>
      </c>
      <c r="AO22" s="34">
        <v>274</v>
      </c>
      <c r="AP22" s="34">
        <v>175</v>
      </c>
      <c r="AQ22" s="29" t="s">
        <v>13</v>
      </c>
      <c r="AR22" s="34">
        <v>175</v>
      </c>
      <c r="AS22" s="29">
        <v>314</v>
      </c>
      <c r="AT22" s="29" t="s">
        <v>13</v>
      </c>
      <c r="AU22" s="29">
        <v>314</v>
      </c>
      <c r="AV22" s="29">
        <v>184</v>
      </c>
      <c r="AW22" s="29" t="s">
        <v>13</v>
      </c>
      <c r="AX22" s="29">
        <v>184</v>
      </c>
      <c r="AY22" s="9"/>
      <c r="AZ22" s="28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1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5"/>
      <c r="DL22" s="95"/>
      <c r="DM22" s="90" t="s">
        <v>327</v>
      </c>
      <c r="DN22" s="21">
        <v>3099</v>
      </c>
      <c r="DO22" s="18">
        <v>12</v>
      </c>
      <c r="DP22" s="21">
        <v>3087</v>
      </c>
      <c r="DQ22" s="21">
        <v>3318</v>
      </c>
      <c r="DR22" s="18">
        <v>18</v>
      </c>
      <c r="DS22" s="21">
        <v>3300</v>
      </c>
      <c r="DT22" s="21">
        <v>2977</v>
      </c>
      <c r="DU22" s="18">
        <v>27</v>
      </c>
      <c r="DV22" s="21">
        <v>2950</v>
      </c>
      <c r="DW22" s="21">
        <v>2798</v>
      </c>
      <c r="DX22" s="18">
        <v>22</v>
      </c>
      <c r="DY22" s="21">
        <v>2776</v>
      </c>
      <c r="DZ22" s="21">
        <v>2728</v>
      </c>
      <c r="EA22" s="18">
        <v>41</v>
      </c>
      <c r="EB22" s="21">
        <v>2687</v>
      </c>
      <c r="EC22" s="21">
        <v>2777</v>
      </c>
      <c r="ED22" s="18">
        <v>29</v>
      </c>
      <c r="EE22" s="21">
        <v>2748</v>
      </c>
      <c r="EF22" s="21">
        <v>2766</v>
      </c>
      <c r="EG22" s="18">
        <v>51</v>
      </c>
      <c r="EH22" s="21">
        <v>2715</v>
      </c>
      <c r="EI22" s="21">
        <v>3604</v>
      </c>
      <c r="EJ22" s="18">
        <v>40</v>
      </c>
      <c r="EK22" s="21">
        <v>3564</v>
      </c>
      <c r="EL22" s="21">
        <v>2728</v>
      </c>
      <c r="EM22" s="18">
        <v>40</v>
      </c>
      <c r="EN22" s="21">
        <v>2688</v>
      </c>
      <c r="EO22" s="21">
        <v>2737</v>
      </c>
      <c r="EP22" s="18">
        <v>33</v>
      </c>
      <c r="EQ22" s="21">
        <v>2704</v>
      </c>
      <c r="ER22" s="21">
        <v>2805</v>
      </c>
      <c r="ES22" s="18">
        <v>47</v>
      </c>
      <c r="ET22" s="21">
        <v>2758</v>
      </c>
      <c r="EU22" s="21">
        <v>2662</v>
      </c>
      <c r="EV22" s="18">
        <v>57</v>
      </c>
      <c r="EW22" s="21">
        <v>2605</v>
      </c>
      <c r="EX22" s="21">
        <v>3296</v>
      </c>
      <c r="EY22" s="18">
        <v>49</v>
      </c>
      <c r="EZ22" s="21">
        <v>3247</v>
      </c>
      <c r="FA22" s="21">
        <v>3449</v>
      </c>
      <c r="FB22" s="18">
        <v>19</v>
      </c>
      <c r="FC22" s="21">
        <v>3430</v>
      </c>
      <c r="FD22" s="21">
        <v>2874</v>
      </c>
      <c r="FE22" s="18">
        <v>37</v>
      </c>
      <c r="FF22" s="21">
        <v>2837</v>
      </c>
      <c r="FG22" s="21">
        <v>4034</v>
      </c>
      <c r="FH22" s="18">
        <v>45</v>
      </c>
      <c r="FI22" s="21">
        <v>3989</v>
      </c>
      <c r="FJ22" s="21">
        <v>4782</v>
      </c>
      <c r="FK22" s="18">
        <v>45</v>
      </c>
      <c r="FL22" s="21">
        <v>4737</v>
      </c>
      <c r="FM22" s="21">
        <v>5789</v>
      </c>
      <c r="FN22" s="18">
        <v>45</v>
      </c>
      <c r="FO22" s="21">
        <v>5744</v>
      </c>
      <c r="FQ22" s="49"/>
      <c r="FR22" s="35" t="s">
        <v>328</v>
      </c>
      <c r="FS22" s="29">
        <v>92</v>
      </c>
      <c r="FT22" s="29">
        <v>494</v>
      </c>
      <c r="FU22" s="29">
        <v>-402</v>
      </c>
      <c r="FV22" s="34">
        <v>164</v>
      </c>
      <c r="FW22" s="36">
        <v>1198</v>
      </c>
      <c r="FX22" s="36">
        <v>-1034</v>
      </c>
      <c r="FY22" s="29">
        <v>177</v>
      </c>
      <c r="FZ22" s="30">
        <v>1172</v>
      </c>
      <c r="GA22" s="29">
        <v>-995</v>
      </c>
      <c r="GB22" s="29">
        <v>216</v>
      </c>
      <c r="GC22" s="30">
        <v>1411</v>
      </c>
      <c r="GD22" s="30">
        <v>-1195</v>
      </c>
      <c r="GE22" s="29">
        <v>277</v>
      </c>
      <c r="GF22" s="30">
        <v>1625</v>
      </c>
      <c r="GG22" s="30">
        <v>-1348</v>
      </c>
      <c r="GH22" s="29">
        <v>264</v>
      </c>
      <c r="GI22" s="30">
        <v>1578</v>
      </c>
      <c r="GJ22" s="30">
        <v>-1314</v>
      </c>
      <c r="GK22" s="29">
        <v>314</v>
      </c>
      <c r="GL22" s="30">
        <v>1002</v>
      </c>
      <c r="GM22" s="29">
        <v>-688</v>
      </c>
      <c r="GN22" s="34">
        <v>286</v>
      </c>
      <c r="GO22" s="34">
        <v>879</v>
      </c>
      <c r="GP22" s="34">
        <v>-593</v>
      </c>
      <c r="GQ22" s="34">
        <v>351</v>
      </c>
      <c r="GR22" s="34">
        <v>972</v>
      </c>
      <c r="GS22" s="34">
        <v>-621</v>
      </c>
      <c r="GT22" s="34">
        <v>369</v>
      </c>
      <c r="GU22" s="34">
        <v>1367</v>
      </c>
      <c r="GV22" s="34">
        <v>-998</v>
      </c>
      <c r="GW22" s="34"/>
      <c r="GX22" s="34"/>
      <c r="GY22" s="34"/>
      <c r="GZ22" s="34"/>
      <c r="HA22" s="34"/>
      <c r="HB22" s="35" t="s">
        <v>329</v>
      </c>
      <c r="HC22" s="36">
        <v>57</v>
      </c>
      <c r="HD22" s="36">
        <v>136</v>
      </c>
      <c r="HE22" s="36">
        <v>-79</v>
      </c>
      <c r="HF22" s="36">
        <v>104</v>
      </c>
      <c r="HG22" s="36">
        <v>203</v>
      </c>
      <c r="HH22" s="36">
        <v>-99</v>
      </c>
      <c r="HI22" s="36">
        <v>106</v>
      </c>
      <c r="HJ22" s="36">
        <v>228</v>
      </c>
      <c r="HK22" s="36">
        <v>-122</v>
      </c>
      <c r="HL22" s="36">
        <v>111</v>
      </c>
      <c r="HM22" s="36">
        <v>204</v>
      </c>
      <c r="HN22" s="36">
        <v>-93</v>
      </c>
      <c r="HO22" s="36">
        <v>142</v>
      </c>
      <c r="HP22" s="36">
        <v>294</v>
      </c>
      <c r="HQ22" s="36">
        <v>-152</v>
      </c>
      <c r="HR22" s="36">
        <v>143</v>
      </c>
      <c r="HS22" s="36">
        <v>304</v>
      </c>
      <c r="HT22" s="36">
        <v>-161</v>
      </c>
      <c r="HU22" s="36">
        <v>138</v>
      </c>
      <c r="HV22" s="36">
        <v>418</v>
      </c>
      <c r="HW22" s="36">
        <v>-280</v>
      </c>
      <c r="HX22" s="36">
        <v>135</v>
      </c>
      <c r="HY22" s="36">
        <v>468</v>
      </c>
      <c r="HZ22" s="36">
        <v>-333</v>
      </c>
    </row>
    <row r="23" spans="2:234" x14ac:dyDescent="0.2">
      <c r="AY23" s="9"/>
      <c r="AZ23" s="24" t="s">
        <v>331</v>
      </c>
      <c r="BA23" s="18">
        <v>307</v>
      </c>
      <c r="BB23" s="18">
        <v>7</v>
      </c>
      <c r="BC23" s="18">
        <v>300</v>
      </c>
      <c r="BD23" s="18">
        <v>229</v>
      </c>
      <c r="BE23" s="18">
        <v>7</v>
      </c>
      <c r="BF23" s="18">
        <v>222</v>
      </c>
      <c r="BG23" s="18">
        <v>218</v>
      </c>
      <c r="BH23" s="18">
        <v>6</v>
      </c>
      <c r="BI23" s="18">
        <v>211</v>
      </c>
      <c r="BJ23" s="18">
        <v>301</v>
      </c>
      <c r="BK23" s="18">
        <v>6</v>
      </c>
      <c r="BL23" s="18">
        <v>294</v>
      </c>
      <c r="BM23" s="18">
        <v>231</v>
      </c>
      <c r="BN23" s="18">
        <v>14</v>
      </c>
      <c r="BO23" s="18">
        <v>217</v>
      </c>
      <c r="BP23" s="18">
        <v>177</v>
      </c>
      <c r="BQ23" s="18">
        <v>14</v>
      </c>
      <c r="BR23" s="18">
        <v>163</v>
      </c>
      <c r="BS23" s="18">
        <v>111</v>
      </c>
      <c r="BT23" s="18">
        <v>9</v>
      </c>
      <c r="BU23" s="18">
        <v>103</v>
      </c>
      <c r="BV23" s="18">
        <v>179</v>
      </c>
      <c r="BW23" s="18">
        <v>6</v>
      </c>
      <c r="BX23" s="18">
        <v>173</v>
      </c>
      <c r="BY23" s="9"/>
      <c r="BZ23" s="24" t="s">
        <v>327</v>
      </c>
      <c r="CA23" s="18">
        <v>182</v>
      </c>
      <c r="CB23" s="18">
        <v>6</v>
      </c>
      <c r="CC23" s="18">
        <v>176</v>
      </c>
      <c r="CD23" s="18">
        <v>223</v>
      </c>
      <c r="CE23" s="18">
        <v>5</v>
      </c>
      <c r="CF23" s="18">
        <v>218</v>
      </c>
      <c r="CG23" s="18">
        <v>338</v>
      </c>
      <c r="CH23" s="18">
        <v>5</v>
      </c>
      <c r="CI23" s="18">
        <v>333</v>
      </c>
      <c r="CJ23" s="18">
        <v>491</v>
      </c>
      <c r="CK23" s="18">
        <v>19</v>
      </c>
      <c r="CL23" s="18">
        <v>473</v>
      </c>
      <c r="CM23" s="18">
        <v>744</v>
      </c>
      <c r="CN23" s="18">
        <v>5</v>
      </c>
      <c r="CO23" s="18">
        <v>739</v>
      </c>
      <c r="CP23" s="21">
        <v>1352</v>
      </c>
      <c r="CQ23" s="18">
        <v>14</v>
      </c>
      <c r="CR23" s="21">
        <v>1338</v>
      </c>
      <c r="CS23" s="21">
        <v>1628</v>
      </c>
      <c r="CT23" s="18">
        <v>4</v>
      </c>
      <c r="CU23" s="21">
        <v>1624</v>
      </c>
      <c r="CV23" s="21">
        <v>2167</v>
      </c>
      <c r="CW23" s="18">
        <v>4</v>
      </c>
      <c r="CX23" s="21">
        <v>2163</v>
      </c>
      <c r="CY23" s="21">
        <v>2520</v>
      </c>
      <c r="CZ23" s="18">
        <v>3</v>
      </c>
      <c r="DA23" s="21">
        <v>2517</v>
      </c>
      <c r="DB23" s="21">
        <v>2837</v>
      </c>
      <c r="DC23" s="18">
        <v>7</v>
      </c>
      <c r="DD23" s="21">
        <v>2830</v>
      </c>
      <c r="DE23" s="21">
        <v>3419</v>
      </c>
      <c r="DF23" s="18">
        <v>5</v>
      </c>
      <c r="DG23" s="21">
        <v>3414</v>
      </c>
      <c r="DH23" s="21">
        <v>3360</v>
      </c>
      <c r="DI23" s="18">
        <v>7</v>
      </c>
      <c r="DJ23" s="21">
        <v>3353</v>
      </c>
      <c r="DK23" s="31"/>
      <c r="DL23" s="95"/>
      <c r="DM23" s="32" t="s">
        <v>332</v>
      </c>
      <c r="DN23" s="30">
        <v>2688</v>
      </c>
      <c r="DO23" s="29">
        <v>1</v>
      </c>
      <c r="DP23" s="30">
        <v>2687</v>
      </c>
      <c r="DQ23" s="30">
        <v>2828</v>
      </c>
      <c r="DR23" s="29">
        <v>6</v>
      </c>
      <c r="DS23" s="30">
        <v>2822</v>
      </c>
      <c r="DT23" s="30">
        <v>2572</v>
      </c>
      <c r="DU23" s="29">
        <v>15</v>
      </c>
      <c r="DV23" s="30">
        <v>2557</v>
      </c>
      <c r="DW23" s="30">
        <v>2264</v>
      </c>
      <c r="DX23" s="29">
        <v>8</v>
      </c>
      <c r="DY23" s="30">
        <v>2256</v>
      </c>
      <c r="DZ23" s="30">
        <v>2116</v>
      </c>
      <c r="EA23" s="29">
        <v>16</v>
      </c>
      <c r="EB23" s="30">
        <v>2100</v>
      </c>
      <c r="EC23" s="30">
        <v>2222</v>
      </c>
      <c r="ED23" s="29">
        <v>12</v>
      </c>
      <c r="EE23" s="30">
        <v>2210</v>
      </c>
      <c r="EF23" s="30">
        <v>2118</v>
      </c>
      <c r="EG23" s="29">
        <v>16</v>
      </c>
      <c r="EH23" s="30">
        <v>2102</v>
      </c>
      <c r="EI23" s="30">
        <v>3128</v>
      </c>
      <c r="EJ23" s="29">
        <v>14</v>
      </c>
      <c r="EK23" s="30">
        <v>3114</v>
      </c>
      <c r="EL23" s="30">
        <v>2348</v>
      </c>
      <c r="EM23" s="29">
        <v>21</v>
      </c>
      <c r="EN23" s="30">
        <v>2327</v>
      </c>
      <c r="EO23" s="30">
        <v>2413</v>
      </c>
      <c r="EP23" s="29">
        <v>23</v>
      </c>
      <c r="EQ23" s="30">
        <v>2390</v>
      </c>
      <c r="ER23" s="30">
        <v>2467</v>
      </c>
      <c r="ES23" s="29">
        <v>30</v>
      </c>
      <c r="ET23" s="30">
        <v>2437</v>
      </c>
      <c r="EU23" s="30">
        <v>2413</v>
      </c>
      <c r="EV23" s="29">
        <v>35</v>
      </c>
      <c r="EW23" s="30">
        <v>2378</v>
      </c>
      <c r="EX23" s="30">
        <v>2990</v>
      </c>
      <c r="EY23" s="29">
        <v>32</v>
      </c>
      <c r="EZ23" s="30">
        <v>2958</v>
      </c>
      <c r="FA23" s="30">
        <v>3225</v>
      </c>
      <c r="FB23" s="29">
        <v>15</v>
      </c>
      <c r="FC23" s="30">
        <v>3210</v>
      </c>
      <c r="FD23" s="30">
        <v>2307</v>
      </c>
      <c r="FE23" s="29">
        <v>33</v>
      </c>
      <c r="FF23" s="30">
        <v>2274</v>
      </c>
      <c r="FG23" s="30">
        <v>3094</v>
      </c>
      <c r="FH23" s="29">
        <v>31</v>
      </c>
      <c r="FI23" s="30">
        <v>3063</v>
      </c>
      <c r="FJ23" s="30">
        <v>3940</v>
      </c>
      <c r="FK23" s="29">
        <v>42</v>
      </c>
      <c r="FL23" s="30">
        <v>3898</v>
      </c>
      <c r="FM23" s="30">
        <v>4289</v>
      </c>
      <c r="FN23" s="29">
        <v>40</v>
      </c>
      <c r="FO23" s="30">
        <v>4249</v>
      </c>
      <c r="FQ23" s="49"/>
      <c r="FR23" s="35" t="s">
        <v>333</v>
      </c>
      <c r="FS23" s="29" t="s">
        <v>13</v>
      </c>
      <c r="FT23" s="29">
        <v>1</v>
      </c>
      <c r="FU23" s="29">
        <v>-1</v>
      </c>
      <c r="FV23" s="34">
        <v>1</v>
      </c>
      <c r="FW23" s="34">
        <v>55</v>
      </c>
      <c r="FX23" s="34">
        <v>-54</v>
      </c>
      <c r="FY23" s="29">
        <v>6</v>
      </c>
      <c r="FZ23" s="29">
        <v>169</v>
      </c>
      <c r="GA23" s="29">
        <v>-163</v>
      </c>
      <c r="GB23" s="29">
        <v>8</v>
      </c>
      <c r="GC23" s="29">
        <v>57</v>
      </c>
      <c r="GD23" s="29">
        <v>-49</v>
      </c>
      <c r="GE23" s="29">
        <v>15</v>
      </c>
      <c r="GF23" s="29">
        <v>62</v>
      </c>
      <c r="GG23" s="29">
        <v>-47</v>
      </c>
      <c r="GH23" s="29">
        <v>20</v>
      </c>
      <c r="GI23" s="29">
        <v>38</v>
      </c>
      <c r="GJ23" s="29">
        <v>-18</v>
      </c>
      <c r="GK23" s="29">
        <v>14</v>
      </c>
      <c r="GL23" s="29">
        <v>22</v>
      </c>
      <c r="GM23" s="29">
        <v>-8</v>
      </c>
      <c r="GN23" s="34">
        <v>4</v>
      </c>
      <c r="GO23" s="34">
        <v>28</v>
      </c>
      <c r="GP23" s="34">
        <v>-24</v>
      </c>
      <c r="GQ23" s="34">
        <v>4</v>
      </c>
      <c r="GR23" s="34">
        <v>32</v>
      </c>
      <c r="GS23" s="34">
        <v>-28</v>
      </c>
      <c r="GT23" s="34">
        <v>3</v>
      </c>
      <c r="GU23" s="34">
        <v>37</v>
      </c>
      <c r="GV23" s="34">
        <v>-34</v>
      </c>
      <c r="GW23" s="34"/>
      <c r="GX23" s="34"/>
      <c r="GY23" s="34"/>
      <c r="GZ23" s="34"/>
      <c r="HA23" s="34"/>
      <c r="HB23" s="35" t="s">
        <v>334</v>
      </c>
      <c r="HC23" s="36">
        <v>5</v>
      </c>
      <c r="HD23" s="36">
        <v>142</v>
      </c>
      <c r="HE23" s="36">
        <v>-137</v>
      </c>
      <c r="HF23" s="36">
        <v>13</v>
      </c>
      <c r="HG23" s="36">
        <v>157</v>
      </c>
      <c r="HH23" s="36">
        <v>-144</v>
      </c>
      <c r="HI23" s="36">
        <v>5</v>
      </c>
      <c r="HJ23" s="36">
        <v>159</v>
      </c>
      <c r="HK23" s="36">
        <v>-154</v>
      </c>
      <c r="HL23" s="36">
        <v>20</v>
      </c>
      <c r="HM23" s="36">
        <v>183</v>
      </c>
      <c r="HN23" s="36">
        <v>-163</v>
      </c>
      <c r="HO23" s="36">
        <v>8</v>
      </c>
      <c r="HP23" s="36">
        <v>218</v>
      </c>
      <c r="HQ23" s="36">
        <v>-210</v>
      </c>
      <c r="HR23" s="36">
        <v>11</v>
      </c>
      <c r="HS23" s="36">
        <v>229</v>
      </c>
      <c r="HT23" s="36">
        <v>-218</v>
      </c>
      <c r="HU23" s="36">
        <v>1</v>
      </c>
      <c r="HV23" s="36">
        <v>171</v>
      </c>
      <c r="HW23" s="36">
        <v>-170</v>
      </c>
      <c r="HX23" s="36">
        <v>4</v>
      </c>
      <c r="HY23" s="36">
        <v>181</v>
      </c>
      <c r="HZ23" s="36">
        <v>-177</v>
      </c>
    </row>
    <row r="24" spans="2:234" x14ac:dyDescent="0.2">
      <c r="B24" s="24" t="s">
        <v>340</v>
      </c>
      <c r="C24" s="18">
        <v>152</v>
      </c>
      <c r="D24" s="18" t="s">
        <v>13</v>
      </c>
      <c r="E24" s="18">
        <v>152</v>
      </c>
      <c r="F24" s="18">
        <v>105</v>
      </c>
      <c r="G24" s="18">
        <v>10</v>
      </c>
      <c r="H24" s="18">
        <v>95</v>
      </c>
      <c r="I24" s="18">
        <v>127</v>
      </c>
      <c r="J24" s="18">
        <v>301</v>
      </c>
      <c r="K24" s="18">
        <v>-175</v>
      </c>
      <c r="L24" s="18">
        <v>320</v>
      </c>
      <c r="M24" s="18">
        <v>190</v>
      </c>
      <c r="N24" s="18">
        <v>131</v>
      </c>
      <c r="O24" s="18">
        <v>156</v>
      </c>
      <c r="P24" s="18">
        <v>15</v>
      </c>
      <c r="Q24" s="18">
        <v>141</v>
      </c>
      <c r="R24" s="18">
        <v>39</v>
      </c>
      <c r="S24" s="18">
        <v>21</v>
      </c>
      <c r="T24" s="18">
        <v>18</v>
      </c>
      <c r="U24" s="18">
        <v>67</v>
      </c>
      <c r="V24" s="18">
        <v>70</v>
      </c>
      <c r="W24" s="18">
        <v>-3</v>
      </c>
      <c r="X24" s="18">
        <v>30</v>
      </c>
      <c r="Y24" s="18">
        <v>106</v>
      </c>
      <c r="Z24" s="18">
        <v>-76</v>
      </c>
      <c r="AA24" s="18">
        <v>109</v>
      </c>
      <c r="AB24" s="18">
        <v>52</v>
      </c>
      <c r="AC24" s="18">
        <v>57</v>
      </c>
      <c r="AD24" s="18">
        <v>95</v>
      </c>
      <c r="AE24" s="18">
        <v>24</v>
      </c>
      <c r="AF24" s="18">
        <v>71</v>
      </c>
      <c r="AG24" s="18">
        <v>95</v>
      </c>
      <c r="AH24" s="18">
        <v>102</v>
      </c>
      <c r="AI24" s="18">
        <v>-7</v>
      </c>
      <c r="AJ24" s="18">
        <v>107</v>
      </c>
      <c r="AK24" s="18">
        <v>132</v>
      </c>
      <c r="AL24" s="18">
        <v>-25</v>
      </c>
      <c r="AM24" s="18">
        <v>67</v>
      </c>
      <c r="AN24" s="18">
        <v>56</v>
      </c>
      <c r="AO24" s="40">
        <v>12</v>
      </c>
      <c r="AP24" s="40">
        <v>64</v>
      </c>
      <c r="AQ24" s="18">
        <v>42</v>
      </c>
      <c r="AR24" s="40">
        <v>21</v>
      </c>
      <c r="AS24" s="18">
        <v>116</v>
      </c>
      <c r="AT24" s="18">
        <v>98</v>
      </c>
      <c r="AU24" s="18">
        <v>18</v>
      </c>
      <c r="AV24" s="18">
        <v>300</v>
      </c>
      <c r="AW24" s="18">
        <v>104</v>
      </c>
      <c r="AX24" s="18">
        <v>196</v>
      </c>
      <c r="AZ24" s="28" t="s">
        <v>335</v>
      </c>
      <c r="BA24" s="29">
        <v>27</v>
      </c>
      <c r="BB24" s="29">
        <v>7</v>
      </c>
      <c r="BC24" s="29">
        <v>20</v>
      </c>
      <c r="BD24" s="29">
        <v>45</v>
      </c>
      <c r="BE24" s="29">
        <v>7</v>
      </c>
      <c r="BF24" s="29">
        <v>38</v>
      </c>
      <c r="BG24" s="29">
        <v>43</v>
      </c>
      <c r="BH24" s="29">
        <v>6</v>
      </c>
      <c r="BI24" s="29">
        <v>36</v>
      </c>
      <c r="BJ24" s="29">
        <v>62</v>
      </c>
      <c r="BK24" s="29">
        <v>6</v>
      </c>
      <c r="BL24" s="29">
        <v>56</v>
      </c>
      <c r="BM24" s="29">
        <v>106</v>
      </c>
      <c r="BN24" s="29">
        <v>6</v>
      </c>
      <c r="BO24" s="29">
        <v>99</v>
      </c>
      <c r="BP24" s="29">
        <v>107</v>
      </c>
      <c r="BQ24" s="29">
        <v>6</v>
      </c>
      <c r="BR24" s="29">
        <v>101</v>
      </c>
      <c r="BS24" s="29">
        <v>54</v>
      </c>
      <c r="BT24" s="29">
        <v>4</v>
      </c>
      <c r="BU24" s="29">
        <v>50</v>
      </c>
      <c r="BV24" s="29">
        <v>96</v>
      </c>
      <c r="BW24" s="29">
        <v>3</v>
      </c>
      <c r="BX24" s="29">
        <v>93</v>
      </c>
      <c r="BY24" s="9"/>
      <c r="BZ24" s="17" t="s">
        <v>336</v>
      </c>
      <c r="CA24" s="29">
        <v>147</v>
      </c>
      <c r="CB24" s="29">
        <v>1</v>
      </c>
      <c r="CC24" s="29">
        <v>146</v>
      </c>
      <c r="CD24" s="29">
        <v>151</v>
      </c>
      <c r="CE24" s="29">
        <v>1</v>
      </c>
      <c r="CF24" s="29">
        <v>150</v>
      </c>
      <c r="CG24" s="29">
        <v>230</v>
      </c>
      <c r="CH24" s="29">
        <v>1</v>
      </c>
      <c r="CI24" s="29">
        <v>229</v>
      </c>
      <c r="CJ24" s="29">
        <v>353</v>
      </c>
      <c r="CK24" s="29" t="s">
        <v>13</v>
      </c>
      <c r="CL24" s="29">
        <v>353</v>
      </c>
      <c r="CM24" s="29">
        <v>591</v>
      </c>
      <c r="CN24" s="29">
        <v>1</v>
      </c>
      <c r="CO24" s="29">
        <v>590</v>
      </c>
      <c r="CP24" s="30">
        <v>1226</v>
      </c>
      <c r="CQ24" s="29" t="s">
        <v>13</v>
      </c>
      <c r="CR24" s="30">
        <v>1226</v>
      </c>
      <c r="CS24" s="30">
        <v>1498</v>
      </c>
      <c r="CT24" s="29">
        <v>1</v>
      </c>
      <c r="CU24" s="30">
        <v>1497</v>
      </c>
      <c r="CV24" s="30">
        <v>1895</v>
      </c>
      <c r="CW24" s="29" t="s">
        <v>13</v>
      </c>
      <c r="CX24" s="30">
        <v>1895</v>
      </c>
      <c r="CY24" s="30">
        <v>2243</v>
      </c>
      <c r="CZ24" s="29">
        <v>1</v>
      </c>
      <c r="DA24" s="30">
        <v>2242</v>
      </c>
      <c r="DB24" s="30">
        <v>2413</v>
      </c>
      <c r="DC24" s="29">
        <v>1</v>
      </c>
      <c r="DD24" s="30">
        <v>2412</v>
      </c>
      <c r="DE24" s="30">
        <v>3082</v>
      </c>
      <c r="DF24" s="29">
        <v>1</v>
      </c>
      <c r="DG24" s="30">
        <v>3081</v>
      </c>
      <c r="DH24" s="30">
        <v>3046</v>
      </c>
      <c r="DI24" s="29">
        <v>2</v>
      </c>
      <c r="DJ24" s="30">
        <v>3044</v>
      </c>
      <c r="DK24" s="9"/>
      <c r="DM24" s="32" t="s">
        <v>337</v>
      </c>
      <c r="DN24" s="29">
        <v>411</v>
      </c>
      <c r="DO24" s="29">
        <v>11</v>
      </c>
      <c r="DP24" s="29">
        <v>400</v>
      </c>
      <c r="DQ24" s="29">
        <v>490</v>
      </c>
      <c r="DR24" s="29">
        <v>12</v>
      </c>
      <c r="DS24" s="29">
        <v>478</v>
      </c>
      <c r="DT24" s="29">
        <v>405</v>
      </c>
      <c r="DU24" s="29">
        <v>12</v>
      </c>
      <c r="DV24" s="29">
        <v>393</v>
      </c>
      <c r="DW24" s="29">
        <v>534</v>
      </c>
      <c r="DX24" s="29">
        <v>14</v>
      </c>
      <c r="DY24" s="29">
        <v>520</v>
      </c>
      <c r="DZ24" s="29">
        <v>612</v>
      </c>
      <c r="EA24" s="29">
        <v>25</v>
      </c>
      <c r="EB24" s="29">
        <v>587</v>
      </c>
      <c r="EC24" s="29">
        <v>555</v>
      </c>
      <c r="ED24" s="29">
        <v>17</v>
      </c>
      <c r="EE24" s="29">
        <v>538</v>
      </c>
      <c r="EF24" s="29">
        <v>648</v>
      </c>
      <c r="EG24" s="29">
        <v>35</v>
      </c>
      <c r="EH24" s="29">
        <v>613</v>
      </c>
      <c r="EI24" s="29">
        <v>476</v>
      </c>
      <c r="EJ24" s="29">
        <v>26</v>
      </c>
      <c r="EK24" s="29">
        <v>450</v>
      </c>
      <c r="EL24" s="29">
        <v>380</v>
      </c>
      <c r="EM24" s="29">
        <v>19</v>
      </c>
      <c r="EN24" s="29">
        <v>361</v>
      </c>
      <c r="EO24" s="29">
        <v>324</v>
      </c>
      <c r="EP24" s="29">
        <v>10</v>
      </c>
      <c r="EQ24" s="29">
        <v>314</v>
      </c>
      <c r="ER24" s="29">
        <v>338</v>
      </c>
      <c r="ES24" s="29">
        <v>17</v>
      </c>
      <c r="ET24" s="29">
        <v>321</v>
      </c>
      <c r="EU24" s="29">
        <v>249</v>
      </c>
      <c r="EV24" s="29">
        <v>22</v>
      </c>
      <c r="EW24" s="29">
        <v>227</v>
      </c>
      <c r="EX24" s="29">
        <v>306</v>
      </c>
      <c r="EY24" s="29">
        <v>17</v>
      </c>
      <c r="EZ24" s="29">
        <v>289</v>
      </c>
      <c r="FA24" s="29">
        <v>224</v>
      </c>
      <c r="FB24" s="29">
        <v>4</v>
      </c>
      <c r="FC24" s="29">
        <v>220</v>
      </c>
      <c r="FD24" s="29">
        <v>567</v>
      </c>
      <c r="FE24" s="29">
        <v>4</v>
      </c>
      <c r="FF24" s="29">
        <v>563</v>
      </c>
      <c r="FG24" s="29">
        <v>940</v>
      </c>
      <c r="FH24" s="29">
        <v>14</v>
      </c>
      <c r="FI24" s="29">
        <v>926</v>
      </c>
      <c r="FJ24" s="29">
        <v>842</v>
      </c>
      <c r="FK24" s="29">
        <v>3</v>
      </c>
      <c r="FL24" s="29">
        <v>839</v>
      </c>
      <c r="FM24" s="30">
        <v>1500</v>
      </c>
      <c r="FN24" s="29">
        <v>5</v>
      </c>
      <c r="FO24" s="30">
        <v>1495</v>
      </c>
      <c r="FQ24" s="49"/>
      <c r="FR24" s="35" t="s">
        <v>338</v>
      </c>
      <c r="FS24" s="29">
        <v>92</v>
      </c>
      <c r="FT24" s="29">
        <v>493</v>
      </c>
      <c r="FU24" s="29">
        <v>-401</v>
      </c>
      <c r="FV24" s="34">
        <v>163</v>
      </c>
      <c r="FW24" s="36">
        <v>1143</v>
      </c>
      <c r="FX24" s="34">
        <v>-980</v>
      </c>
      <c r="FY24" s="29">
        <v>171</v>
      </c>
      <c r="FZ24" s="30">
        <v>1003</v>
      </c>
      <c r="GA24" s="29">
        <v>-832</v>
      </c>
      <c r="GB24" s="29">
        <v>208</v>
      </c>
      <c r="GC24" s="30">
        <v>1354</v>
      </c>
      <c r="GD24" s="30">
        <v>-1146</v>
      </c>
      <c r="GE24" s="29">
        <v>262</v>
      </c>
      <c r="GF24" s="30">
        <v>1563</v>
      </c>
      <c r="GG24" s="30">
        <v>-1301</v>
      </c>
      <c r="GH24" s="29">
        <v>244</v>
      </c>
      <c r="GI24" s="30">
        <v>1540</v>
      </c>
      <c r="GJ24" s="30">
        <v>-1296</v>
      </c>
      <c r="GK24" s="29">
        <v>300</v>
      </c>
      <c r="GL24" s="29">
        <v>980</v>
      </c>
      <c r="GM24" s="29">
        <v>-680</v>
      </c>
      <c r="GN24" s="34">
        <v>282</v>
      </c>
      <c r="GO24" s="34">
        <v>851</v>
      </c>
      <c r="GP24" s="34">
        <v>-569</v>
      </c>
      <c r="GQ24" s="34">
        <v>347</v>
      </c>
      <c r="GR24" s="34">
        <v>940</v>
      </c>
      <c r="GS24" s="34">
        <v>-593</v>
      </c>
      <c r="GT24" s="34">
        <v>366</v>
      </c>
      <c r="GU24" s="34">
        <v>1330</v>
      </c>
      <c r="GV24" s="34">
        <v>-964</v>
      </c>
      <c r="GW24" s="34"/>
      <c r="GX24" s="34"/>
      <c r="GY24" s="34"/>
      <c r="GZ24" s="34"/>
      <c r="HA24" s="34"/>
      <c r="HB24" s="35" t="s">
        <v>339</v>
      </c>
      <c r="HC24" s="36">
        <v>803</v>
      </c>
      <c r="HD24" s="36">
        <v>403</v>
      </c>
      <c r="HE24" s="36">
        <v>400</v>
      </c>
      <c r="HF24" s="36">
        <v>819</v>
      </c>
      <c r="HG24" s="36">
        <v>348</v>
      </c>
      <c r="HH24" s="36">
        <v>471</v>
      </c>
      <c r="HI24" s="36">
        <v>821</v>
      </c>
      <c r="HJ24" s="36">
        <v>396</v>
      </c>
      <c r="HK24" s="36">
        <v>425</v>
      </c>
      <c r="HL24" s="36">
        <v>789</v>
      </c>
      <c r="HM24" s="36">
        <v>377</v>
      </c>
      <c r="HN24" s="36">
        <v>412</v>
      </c>
      <c r="HO24" s="36">
        <v>940</v>
      </c>
      <c r="HP24" s="36">
        <v>384</v>
      </c>
      <c r="HQ24" s="36">
        <v>556</v>
      </c>
      <c r="HR24" s="36">
        <v>1067</v>
      </c>
      <c r="HS24" s="36">
        <v>479</v>
      </c>
      <c r="HT24" s="36">
        <v>588</v>
      </c>
      <c r="HU24" s="36">
        <v>1192</v>
      </c>
      <c r="HV24" s="36">
        <v>441</v>
      </c>
      <c r="HW24" s="36">
        <v>751</v>
      </c>
      <c r="HX24" s="36">
        <v>1440</v>
      </c>
      <c r="HY24" s="36">
        <v>385</v>
      </c>
      <c r="HZ24" s="36">
        <v>1055</v>
      </c>
    </row>
    <row r="25" spans="2:234" x14ac:dyDescent="0.2">
      <c r="AY25" s="19"/>
      <c r="AZ25" s="28" t="s">
        <v>341</v>
      </c>
      <c r="BA25" s="29">
        <v>280</v>
      </c>
      <c r="BB25" s="29" t="s">
        <v>13</v>
      </c>
      <c r="BC25" s="29">
        <v>280</v>
      </c>
      <c r="BD25" s="29">
        <v>184</v>
      </c>
      <c r="BE25" s="29" t="s">
        <v>13</v>
      </c>
      <c r="BF25" s="29">
        <v>184</v>
      </c>
      <c r="BG25" s="29">
        <v>175</v>
      </c>
      <c r="BH25" s="29" t="s">
        <v>13</v>
      </c>
      <c r="BI25" s="29">
        <v>175</v>
      </c>
      <c r="BJ25" s="29">
        <v>239</v>
      </c>
      <c r="BK25" s="29" t="s">
        <v>13</v>
      </c>
      <c r="BL25" s="29">
        <v>239</v>
      </c>
      <c r="BM25" s="29">
        <v>126</v>
      </c>
      <c r="BN25" s="29">
        <v>8</v>
      </c>
      <c r="BO25" s="29">
        <v>118</v>
      </c>
      <c r="BP25" s="29">
        <v>70</v>
      </c>
      <c r="BQ25" s="29">
        <v>8</v>
      </c>
      <c r="BR25" s="29">
        <v>62</v>
      </c>
      <c r="BS25" s="29">
        <v>57</v>
      </c>
      <c r="BT25" s="29">
        <v>5</v>
      </c>
      <c r="BU25" s="29">
        <v>52</v>
      </c>
      <c r="BV25" s="29">
        <v>83</v>
      </c>
      <c r="BW25" s="29">
        <v>3</v>
      </c>
      <c r="BX25" s="29">
        <v>80</v>
      </c>
      <c r="BY25" s="19"/>
      <c r="BZ25" s="17" t="s">
        <v>342</v>
      </c>
      <c r="CA25" s="29">
        <v>35</v>
      </c>
      <c r="CB25" s="29">
        <v>5</v>
      </c>
      <c r="CC25" s="29">
        <v>30</v>
      </c>
      <c r="CD25" s="29">
        <v>72</v>
      </c>
      <c r="CE25" s="29">
        <v>4</v>
      </c>
      <c r="CF25" s="29">
        <v>67</v>
      </c>
      <c r="CG25" s="29">
        <v>109</v>
      </c>
      <c r="CH25" s="29">
        <v>5</v>
      </c>
      <c r="CI25" s="29">
        <v>104</v>
      </c>
      <c r="CJ25" s="29">
        <v>138</v>
      </c>
      <c r="CK25" s="29">
        <v>18</v>
      </c>
      <c r="CL25" s="29">
        <v>120</v>
      </c>
      <c r="CM25" s="29">
        <v>153</v>
      </c>
      <c r="CN25" s="29">
        <v>4</v>
      </c>
      <c r="CO25" s="29">
        <v>149</v>
      </c>
      <c r="CP25" s="29">
        <v>126</v>
      </c>
      <c r="CQ25" s="29">
        <v>14</v>
      </c>
      <c r="CR25" s="29">
        <v>112</v>
      </c>
      <c r="CS25" s="29">
        <v>130</v>
      </c>
      <c r="CT25" s="29">
        <v>3</v>
      </c>
      <c r="CU25" s="29">
        <v>127</v>
      </c>
      <c r="CV25" s="29">
        <v>272</v>
      </c>
      <c r="CW25" s="29">
        <v>4</v>
      </c>
      <c r="CX25" s="29">
        <v>268</v>
      </c>
      <c r="CY25" s="29">
        <v>277</v>
      </c>
      <c r="CZ25" s="29">
        <v>2</v>
      </c>
      <c r="DA25" s="29">
        <v>275</v>
      </c>
      <c r="DB25" s="29">
        <v>424</v>
      </c>
      <c r="DC25" s="29">
        <v>6</v>
      </c>
      <c r="DD25" s="29">
        <v>418</v>
      </c>
      <c r="DE25" s="29">
        <v>337</v>
      </c>
      <c r="DF25" s="29">
        <v>4</v>
      </c>
      <c r="DG25" s="29">
        <v>333</v>
      </c>
      <c r="DH25" s="29">
        <v>314</v>
      </c>
      <c r="DI25" s="29">
        <v>5</v>
      </c>
      <c r="DJ25" s="29">
        <v>309</v>
      </c>
      <c r="DK25" s="19"/>
      <c r="DL25" s="95"/>
      <c r="DM25" s="32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30"/>
      <c r="FN25" s="29"/>
      <c r="FO25" s="30"/>
      <c r="FQ25" s="49"/>
      <c r="FR25" s="20" t="s">
        <v>344</v>
      </c>
      <c r="FS25" s="29">
        <v>275</v>
      </c>
      <c r="FT25" s="29">
        <v>45</v>
      </c>
      <c r="FU25" s="29">
        <v>230</v>
      </c>
      <c r="FV25" s="34">
        <v>204</v>
      </c>
      <c r="FW25" s="34">
        <v>38</v>
      </c>
      <c r="FX25" s="34">
        <v>166</v>
      </c>
      <c r="FY25" s="29">
        <v>331</v>
      </c>
      <c r="FZ25" s="29">
        <v>59</v>
      </c>
      <c r="GA25" s="29">
        <v>272</v>
      </c>
      <c r="GB25" s="29">
        <v>198</v>
      </c>
      <c r="GC25" s="29">
        <v>101</v>
      </c>
      <c r="GD25" s="29">
        <v>97</v>
      </c>
      <c r="GE25" s="29">
        <v>123</v>
      </c>
      <c r="GF25" s="29">
        <v>98</v>
      </c>
      <c r="GG25" s="29">
        <v>25</v>
      </c>
      <c r="GH25" s="29">
        <v>117</v>
      </c>
      <c r="GI25" s="29">
        <v>107</v>
      </c>
      <c r="GJ25" s="29">
        <v>10</v>
      </c>
      <c r="GK25" s="29">
        <v>196</v>
      </c>
      <c r="GL25" s="29">
        <v>144</v>
      </c>
      <c r="GM25" s="29">
        <v>52</v>
      </c>
      <c r="GN25" s="34">
        <v>246</v>
      </c>
      <c r="GO25" s="34">
        <v>159</v>
      </c>
      <c r="GP25" s="34">
        <v>87</v>
      </c>
      <c r="GQ25" s="34">
        <v>226</v>
      </c>
      <c r="GR25" s="34">
        <v>176</v>
      </c>
      <c r="GS25" s="34">
        <v>50</v>
      </c>
      <c r="GT25" s="34">
        <v>212</v>
      </c>
      <c r="GU25" s="34">
        <v>179</v>
      </c>
      <c r="GV25" s="34">
        <v>33</v>
      </c>
      <c r="GW25" s="34"/>
      <c r="GX25" s="34"/>
      <c r="GY25" s="34"/>
      <c r="GZ25" s="34"/>
      <c r="HA25" s="34"/>
      <c r="HB25" s="35" t="s">
        <v>345</v>
      </c>
      <c r="HC25" s="36">
        <v>781</v>
      </c>
      <c r="HD25" s="36">
        <v>1788</v>
      </c>
      <c r="HE25" s="36">
        <v>-1007</v>
      </c>
      <c r="HF25" s="36">
        <v>771</v>
      </c>
      <c r="HG25" s="36">
        <v>1512</v>
      </c>
      <c r="HH25" s="36">
        <v>-741</v>
      </c>
      <c r="HI25" s="36">
        <v>813</v>
      </c>
      <c r="HJ25" s="36">
        <v>1411</v>
      </c>
      <c r="HK25" s="36">
        <v>-598</v>
      </c>
      <c r="HL25" s="36">
        <v>1009</v>
      </c>
      <c r="HM25" s="36">
        <v>2075</v>
      </c>
      <c r="HN25" s="36">
        <v>-1066</v>
      </c>
      <c r="HO25" s="36">
        <v>1269</v>
      </c>
      <c r="HP25" s="36">
        <v>2116</v>
      </c>
      <c r="HQ25" s="36">
        <v>-847</v>
      </c>
      <c r="HR25" s="36">
        <v>1350</v>
      </c>
      <c r="HS25" s="36">
        <v>2911</v>
      </c>
      <c r="HT25" s="36">
        <v>-1561</v>
      </c>
      <c r="HU25" s="36">
        <v>1568</v>
      </c>
      <c r="HV25" s="36">
        <v>2491</v>
      </c>
      <c r="HW25" s="36">
        <v>-923</v>
      </c>
      <c r="HX25" s="36">
        <v>1328</v>
      </c>
      <c r="HY25" s="36">
        <v>2560</v>
      </c>
      <c r="HZ25" s="36">
        <v>-1232</v>
      </c>
    </row>
    <row r="26" spans="2:234" x14ac:dyDescent="0.2">
      <c r="B26" s="24" t="s">
        <v>351</v>
      </c>
      <c r="C26" s="18">
        <v>2</v>
      </c>
      <c r="D26" s="18" t="s">
        <v>13</v>
      </c>
      <c r="E26" s="18">
        <v>2</v>
      </c>
      <c r="F26" s="18">
        <v>1</v>
      </c>
      <c r="G26" s="18" t="s">
        <v>13</v>
      </c>
      <c r="H26" s="18">
        <v>1</v>
      </c>
      <c r="I26" s="18">
        <v>2</v>
      </c>
      <c r="J26" s="18">
        <v>14</v>
      </c>
      <c r="K26" s="18">
        <v>-12</v>
      </c>
      <c r="L26" s="18">
        <v>22</v>
      </c>
      <c r="M26" s="18">
        <v>16</v>
      </c>
      <c r="N26" s="18">
        <v>6</v>
      </c>
      <c r="O26" s="18">
        <v>6</v>
      </c>
      <c r="P26" s="18">
        <v>9</v>
      </c>
      <c r="Q26" s="18">
        <v>-3</v>
      </c>
      <c r="R26" s="18">
        <v>7</v>
      </c>
      <c r="S26" s="18">
        <v>2</v>
      </c>
      <c r="T26" s="18">
        <v>5</v>
      </c>
      <c r="U26" s="18">
        <v>8</v>
      </c>
      <c r="V26" s="18">
        <v>4</v>
      </c>
      <c r="W26" s="18">
        <v>4</v>
      </c>
      <c r="X26" s="18">
        <v>2</v>
      </c>
      <c r="Y26" s="18">
        <v>3</v>
      </c>
      <c r="Z26" s="18" t="s">
        <v>13</v>
      </c>
      <c r="AA26" s="18">
        <v>8</v>
      </c>
      <c r="AB26" s="18" t="s">
        <v>13</v>
      </c>
      <c r="AC26" s="18">
        <v>8</v>
      </c>
      <c r="AD26" s="18">
        <v>8</v>
      </c>
      <c r="AE26" s="18">
        <v>3</v>
      </c>
      <c r="AF26" s="18">
        <v>5</v>
      </c>
      <c r="AG26" s="18">
        <v>3</v>
      </c>
      <c r="AH26" s="18">
        <v>2</v>
      </c>
      <c r="AI26" s="18" t="s">
        <v>13</v>
      </c>
      <c r="AJ26" s="18">
        <v>4</v>
      </c>
      <c r="AK26" s="18">
        <v>2</v>
      </c>
      <c r="AL26" s="18">
        <v>1</v>
      </c>
      <c r="AM26" s="18">
        <v>5</v>
      </c>
      <c r="AN26" s="18">
        <v>1</v>
      </c>
      <c r="AO26" s="40">
        <v>4</v>
      </c>
      <c r="AP26" s="40">
        <v>2</v>
      </c>
      <c r="AQ26" s="18">
        <v>2</v>
      </c>
      <c r="AR26" s="40" t="s">
        <v>13</v>
      </c>
      <c r="AS26" s="18">
        <v>2</v>
      </c>
      <c r="AT26" s="18">
        <v>3</v>
      </c>
      <c r="AU26" s="18">
        <v>-1</v>
      </c>
      <c r="AV26" s="18">
        <v>3</v>
      </c>
      <c r="AW26" s="18">
        <v>6</v>
      </c>
      <c r="AX26" s="18">
        <v>-3</v>
      </c>
      <c r="AZ26" s="28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1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19"/>
      <c r="DL26" s="95"/>
      <c r="DM26" s="90" t="s">
        <v>343</v>
      </c>
      <c r="DN26" s="21">
        <v>1273</v>
      </c>
      <c r="DO26" s="18">
        <v>979</v>
      </c>
      <c r="DP26" s="18">
        <v>294</v>
      </c>
      <c r="DQ26" s="21">
        <v>2236</v>
      </c>
      <c r="DR26" s="21">
        <v>1018</v>
      </c>
      <c r="DS26" s="21">
        <v>1218</v>
      </c>
      <c r="DT26" s="21">
        <v>1913</v>
      </c>
      <c r="DU26" s="21">
        <v>1330</v>
      </c>
      <c r="DV26" s="18">
        <v>583</v>
      </c>
      <c r="DW26" s="21">
        <v>2408</v>
      </c>
      <c r="DX26" s="21">
        <v>1356</v>
      </c>
      <c r="DY26" s="21">
        <v>1052</v>
      </c>
      <c r="DZ26" s="21">
        <v>3238</v>
      </c>
      <c r="EA26" s="21">
        <v>1838</v>
      </c>
      <c r="EB26" s="21">
        <v>1400</v>
      </c>
      <c r="EC26" s="21">
        <v>3433</v>
      </c>
      <c r="ED26" s="21">
        <v>1658</v>
      </c>
      <c r="EE26" s="21">
        <v>1775</v>
      </c>
      <c r="EF26" s="21">
        <v>3805</v>
      </c>
      <c r="EG26" s="21">
        <v>2175</v>
      </c>
      <c r="EH26" s="21">
        <v>1630</v>
      </c>
      <c r="EI26" s="21">
        <v>3883</v>
      </c>
      <c r="EJ26" s="21">
        <v>2823</v>
      </c>
      <c r="EK26" s="21">
        <v>1060</v>
      </c>
      <c r="EL26" s="21">
        <v>5869</v>
      </c>
      <c r="EM26" s="21">
        <v>3157</v>
      </c>
      <c r="EN26" s="21">
        <v>2712</v>
      </c>
      <c r="EO26" s="21">
        <v>6473</v>
      </c>
      <c r="EP26" s="21">
        <v>3316</v>
      </c>
      <c r="EQ26" s="21">
        <v>3157</v>
      </c>
      <c r="ER26" s="21">
        <v>6759</v>
      </c>
      <c r="ES26" s="21">
        <v>4283</v>
      </c>
      <c r="ET26" s="21">
        <v>2476</v>
      </c>
      <c r="EU26" s="21">
        <v>7616</v>
      </c>
      <c r="EV26" s="21">
        <v>3648</v>
      </c>
      <c r="EW26" s="21">
        <v>3968</v>
      </c>
      <c r="EX26" s="21">
        <v>7008</v>
      </c>
      <c r="EY26" s="21">
        <v>4549</v>
      </c>
      <c r="EZ26" s="21">
        <v>2459</v>
      </c>
      <c r="FA26" s="21">
        <v>6178</v>
      </c>
      <c r="FB26" s="21">
        <v>5217</v>
      </c>
      <c r="FC26" s="18">
        <v>961</v>
      </c>
      <c r="FD26" s="21">
        <v>4185</v>
      </c>
      <c r="FE26" s="21">
        <v>6453</v>
      </c>
      <c r="FF26" s="21">
        <v>-2268</v>
      </c>
      <c r="FG26" s="21">
        <v>2218</v>
      </c>
      <c r="FH26" s="21">
        <v>6397</v>
      </c>
      <c r="FI26" s="21">
        <v>-4179</v>
      </c>
      <c r="FJ26" s="21">
        <v>2932</v>
      </c>
      <c r="FK26" s="21">
        <v>3575</v>
      </c>
      <c r="FL26" s="18">
        <v>-643</v>
      </c>
      <c r="FM26" s="21">
        <v>3271</v>
      </c>
      <c r="FN26" s="21">
        <v>4378</v>
      </c>
      <c r="FO26" s="21">
        <v>-1107</v>
      </c>
      <c r="FQ26" s="49"/>
      <c r="FR26" s="20" t="s">
        <v>349</v>
      </c>
      <c r="FS26" s="29" t="s">
        <v>13</v>
      </c>
      <c r="FT26" s="29" t="s">
        <v>13</v>
      </c>
      <c r="FU26" s="29" t="s">
        <v>13</v>
      </c>
      <c r="FV26" s="34">
        <v>12</v>
      </c>
      <c r="FW26" s="34">
        <v>18</v>
      </c>
      <c r="FX26" s="34">
        <v>-6</v>
      </c>
      <c r="FY26" s="29">
        <v>24</v>
      </c>
      <c r="FZ26" s="29">
        <v>6</v>
      </c>
      <c r="GA26" s="29">
        <v>18</v>
      </c>
      <c r="GB26" s="29">
        <v>16</v>
      </c>
      <c r="GC26" s="29">
        <v>143</v>
      </c>
      <c r="GD26" s="29">
        <v>-127</v>
      </c>
      <c r="GE26" s="29">
        <v>74</v>
      </c>
      <c r="GF26" s="29">
        <v>60</v>
      </c>
      <c r="GG26" s="29">
        <v>14</v>
      </c>
      <c r="GH26" s="29">
        <v>37</v>
      </c>
      <c r="GI26" s="29">
        <v>56</v>
      </c>
      <c r="GJ26" s="29">
        <v>-19</v>
      </c>
      <c r="GK26" s="29">
        <v>31</v>
      </c>
      <c r="GL26" s="29">
        <v>70</v>
      </c>
      <c r="GM26" s="29">
        <v>-39</v>
      </c>
      <c r="GN26" s="34">
        <v>16</v>
      </c>
      <c r="GO26" s="34">
        <v>29</v>
      </c>
      <c r="GP26" s="34">
        <v>-13</v>
      </c>
      <c r="GQ26" s="34">
        <v>18</v>
      </c>
      <c r="GR26" s="34">
        <v>83</v>
      </c>
      <c r="GS26" s="34">
        <v>-65</v>
      </c>
      <c r="GT26" s="34">
        <v>25</v>
      </c>
      <c r="GU26" s="34">
        <v>62</v>
      </c>
      <c r="GV26" s="34">
        <v>-37</v>
      </c>
      <c r="GW26" s="34"/>
      <c r="GX26" s="34"/>
      <c r="GY26" s="34"/>
      <c r="GZ26" s="34"/>
      <c r="HA26" s="34"/>
      <c r="HB26" s="35" t="s">
        <v>350</v>
      </c>
      <c r="HC26" s="36">
        <v>6</v>
      </c>
      <c r="HD26" s="36">
        <v>4</v>
      </c>
      <c r="HE26" s="36">
        <v>2</v>
      </c>
      <c r="HF26" s="36">
        <v>9</v>
      </c>
      <c r="HG26" s="36">
        <v>7</v>
      </c>
      <c r="HH26" s="36">
        <v>2</v>
      </c>
      <c r="HI26" s="36">
        <v>8</v>
      </c>
      <c r="HJ26" s="36">
        <v>9</v>
      </c>
      <c r="HK26" s="36">
        <v>-1</v>
      </c>
      <c r="HL26" s="36">
        <v>29</v>
      </c>
      <c r="HM26" s="36">
        <v>8</v>
      </c>
      <c r="HN26" s="36">
        <v>21</v>
      </c>
      <c r="HO26" s="36">
        <v>21</v>
      </c>
      <c r="HP26" s="36">
        <v>14</v>
      </c>
      <c r="HQ26" s="36">
        <v>7</v>
      </c>
      <c r="HR26" s="36">
        <v>12</v>
      </c>
      <c r="HS26" s="36">
        <v>3</v>
      </c>
      <c r="HT26" s="36">
        <v>9</v>
      </c>
      <c r="HU26" s="36">
        <v>11</v>
      </c>
      <c r="HV26" s="36">
        <v>2</v>
      </c>
      <c r="HW26" s="36">
        <v>9</v>
      </c>
      <c r="HX26" s="36">
        <v>8</v>
      </c>
      <c r="HY26" s="36">
        <v>1</v>
      </c>
      <c r="HZ26" s="36">
        <v>7</v>
      </c>
    </row>
    <row r="27" spans="2:234" x14ac:dyDescent="0.2">
      <c r="B27" s="17" t="s">
        <v>356</v>
      </c>
      <c r="C27" s="29" t="s">
        <v>13</v>
      </c>
      <c r="D27" s="29" t="s">
        <v>13</v>
      </c>
      <c r="E27" s="29" t="s">
        <v>13</v>
      </c>
      <c r="F27" s="29">
        <v>1</v>
      </c>
      <c r="G27" s="29" t="s">
        <v>13</v>
      </c>
      <c r="H27" s="29">
        <v>1</v>
      </c>
      <c r="I27" s="29">
        <v>2</v>
      </c>
      <c r="J27" s="29" t="s">
        <v>13</v>
      </c>
      <c r="K27" s="29">
        <v>2</v>
      </c>
      <c r="L27" s="29">
        <v>4</v>
      </c>
      <c r="M27" s="29" t="s">
        <v>13</v>
      </c>
      <c r="N27" s="29">
        <v>4</v>
      </c>
      <c r="O27" s="29">
        <v>6</v>
      </c>
      <c r="P27" s="29" t="s">
        <v>13</v>
      </c>
      <c r="Q27" s="18">
        <v>6</v>
      </c>
      <c r="R27" s="29">
        <v>7</v>
      </c>
      <c r="S27" s="29" t="s">
        <v>13</v>
      </c>
      <c r="T27" s="29">
        <v>7</v>
      </c>
      <c r="U27" s="29">
        <v>7</v>
      </c>
      <c r="V27" s="29" t="s">
        <v>13</v>
      </c>
      <c r="W27" s="29">
        <v>7</v>
      </c>
      <c r="X27" s="29">
        <v>2</v>
      </c>
      <c r="Y27" s="29" t="s">
        <v>13</v>
      </c>
      <c r="Z27" s="29">
        <v>2</v>
      </c>
      <c r="AA27" s="29">
        <v>4</v>
      </c>
      <c r="AB27" s="29" t="s">
        <v>13</v>
      </c>
      <c r="AC27" s="29">
        <v>4</v>
      </c>
      <c r="AD27" s="29">
        <v>6</v>
      </c>
      <c r="AE27" s="29" t="s">
        <v>13</v>
      </c>
      <c r="AF27" s="29">
        <v>6</v>
      </c>
      <c r="AG27" s="29">
        <v>2</v>
      </c>
      <c r="AH27" s="29" t="s">
        <v>13</v>
      </c>
      <c r="AI27" s="29">
        <v>2</v>
      </c>
      <c r="AJ27" s="29">
        <v>3</v>
      </c>
      <c r="AK27" s="29" t="s">
        <v>13</v>
      </c>
      <c r="AL27" s="29">
        <v>3</v>
      </c>
      <c r="AM27" s="29">
        <v>5</v>
      </c>
      <c r="AN27" s="29" t="s">
        <v>13</v>
      </c>
      <c r="AO27" s="34">
        <v>5</v>
      </c>
      <c r="AP27" s="34">
        <v>2</v>
      </c>
      <c r="AQ27" s="29" t="s">
        <v>13</v>
      </c>
      <c r="AR27" s="34">
        <v>2</v>
      </c>
      <c r="AS27" s="29">
        <v>2</v>
      </c>
      <c r="AT27" s="29" t="s">
        <v>13</v>
      </c>
      <c r="AU27" s="29">
        <v>2</v>
      </c>
      <c r="AV27" s="29">
        <v>3</v>
      </c>
      <c r="AW27" s="29" t="s">
        <v>13</v>
      </c>
      <c r="AX27" s="29">
        <v>3</v>
      </c>
      <c r="AY27" s="19"/>
      <c r="AZ27" s="24" t="s">
        <v>346</v>
      </c>
      <c r="BA27" s="18" t="s">
        <v>13</v>
      </c>
      <c r="BB27" s="18" t="s">
        <v>13</v>
      </c>
      <c r="BC27" s="18" t="s">
        <v>13</v>
      </c>
      <c r="BD27" s="18" t="s">
        <v>13</v>
      </c>
      <c r="BE27" s="18" t="s">
        <v>13</v>
      </c>
      <c r="BF27" s="18" t="s">
        <v>13</v>
      </c>
      <c r="BG27" s="18" t="s">
        <v>13</v>
      </c>
      <c r="BH27" s="18" t="s">
        <v>13</v>
      </c>
      <c r="BI27" s="18" t="s">
        <v>13</v>
      </c>
      <c r="BJ27" s="18" t="s">
        <v>13</v>
      </c>
      <c r="BK27" s="18" t="s">
        <v>13</v>
      </c>
      <c r="BL27" s="18" t="s">
        <v>13</v>
      </c>
      <c r="BM27" s="18" t="s">
        <v>13</v>
      </c>
      <c r="BN27" s="18" t="s">
        <v>13</v>
      </c>
      <c r="BO27" s="18" t="s">
        <v>13</v>
      </c>
      <c r="BP27" s="18" t="s">
        <v>13</v>
      </c>
      <c r="BQ27" s="18" t="s">
        <v>13</v>
      </c>
      <c r="BR27" s="18" t="s">
        <v>13</v>
      </c>
      <c r="BS27" s="18" t="s">
        <v>13</v>
      </c>
      <c r="BT27" s="18" t="s">
        <v>13</v>
      </c>
      <c r="BU27" s="18" t="s">
        <v>13</v>
      </c>
      <c r="BV27" s="18">
        <v>27</v>
      </c>
      <c r="BW27" s="18" t="s">
        <v>13</v>
      </c>
      <c r="BX27" s="18">
        <v>27</v>
      </c>
      <c r="BZ27" s="24" t="s">
        <v>347</v>
      </c>
      <c r="CA27" s="18" t="s">
        <v>13</v>
      </c>
      <c r="CB27" s="18" t="s">
        <v>13</v>
      </c>
      <c r="CC27" s="18" t="s">
        <v>13</v>
      </c>
      <c r="CD27" s="18" t="s">
        <v>13</v>
      </c>
      <c r="CE27" s="18" t="s">
        <v>13</v>
      </c>
      <c r="CF27" s="18" t="s">
        <v>13</v>
      </c>
      <c r="CG27" s="18" t="s">
        <v>13</v>
      </c>
      <c r="CH27" s="18" t="s">
        <v>13</v>
      </c>
      <c r="CI27" s="18" t="s">
        <v>13</v>
      </c>
      <c r="CJ27" s="18" t="s">
        <v>13</v>
      </c>
      <c r="CK27" s="18" t="s">
        <v>13</v>
      </c>
      <c r="CL27" s="18" t="s">
        <v>13</v>
      </c>
      <c r="CM27" s="18" t="s">
        <v>13</v>
      </c>
      <c r="CN27" s="18" t="s">
        <v>13</v>
      </c>
      <c r="CO27" s="18" t="s">
        <v>13</v>
      </c>
      <c r="CP27" s="18" t="s">
        <v>13</v>
      </c>
      <c r="CQ27" s="18" t="s">
        <v>13</v>
      </c>
      <c r="CR27" s="18" t="s">
        <v>13</v>
      </c>
      <c r="CS27" s="18">
        <v>38</v>
      </c>
      <c r="CT27" s="18" t="s">
        <v>13</v>
      </c>
      <c r="CU27" s="18">
        <v>38</v>
      </c>
      <c r="CV27" s="18">
        <v>39</v>
      </c>
      <c r="CW27" s="18" t="s">
        <v>13</v>
      </c>
      <c r="CX27" s="18">
        <v>39</v>
      </c>
      <c r="CY27" s="18">
        <v>37</v>
      </c>
      <c r="CZ27" s="18" t="s">
        <v>13</v>
      </c>
      <c r="DA27" s="18">
        <v>37</v>
      </c>
      <c r="DB27" s="18" t="s">
        <v>13</v>
      </c>
      <c r="DC27" s="18" t="s">
        <v>13</v>
      </c>
      <c r="DD27" s="18" t="s">
        <v>13</v>
      </c>
      <c r="DE27" s="18" t="s">
        <v>13</v>
      </c>
      <c r="DF27" s="18" t="s">
        <v>13</v>
      </c>
      <c r="DG27" s="18" t="s">
        <v>13</v>
      </c>
      <c r="DH27" s="18" t="s">
        <v>13</v>
      </c>
      <c r="DI27" s="18" t="s">
        <v>13</v>
      </c>
      <c r="DJ27" s="18" t="s">
        <v>13</v>
      </c>
      <c r="DK27" s="19"/>
      <c r="DL27" s="95"/>
      <c r="DM27" s="32" t="s">
        <v>348</v>
      </c>
      <c r="DN27" s="29">
        <v>7</v>
      </c>
      <c r="DO27" s="29" t="s">
        <v>13</v>
      </c>
      <c r="DP27" s="29">
        <v>7</v>
      </c>
      <c r="DQ27" s="29">
        <v>6</v>
      </c>
      <c r="DR27" s="29" t="s">
        <v>13</v>
      </c>
      <c r="DS27" s="29">
        <v>6</v>
      </c>
      <c r="DT27" s="29" t="s">
        <v>13</v>
      </c>
      <c r="DU27" s="29" t="s">
        <v>13</v>
      </c>
      <c r="DV27" s="29" t="s">
        <v>13</v>
      </c>
      <c r="DW27" s="29" t="s">
        <v>13</v>
      </c>
      <c r="DX27" s="29">
        <v>18</v>
      </c>
      <c r="DY27" s="29">
        <v>-18</v>
      </c>
      <c r="DZ27" s="29" t="s">
        <v>13</v>
      </c>
      <c r="EA27" s="29">
        <v>39</v>
      </c>
      <c r="EB27" s="29">
        <v>-39</v>
      </c>
      <c r="EC27" s="29" t="s">
        <v>13</v>
      </c>
      <c r="ED27" s="29">
        <v>12</v>
      </c>
      <c r="EE27" s="29">
        <v>-12</v>
      </c>
      <c r="EF27" s="29" t="s">
        <v>13</v>
      </c>
      <c r="EG27" s="29">
        <v>7</v>
      </c>
      <c r="EH27" s="29">
        <v>-7</v>
      </c>
      <c r="EI27" s="29">
        <v>8</v>
      </c>
      <c r="EJ27" s="29" t="s">
        <v>13</v>
      </c>
      <c r="EK27" s="29">
        <v>8</v>
      </c>
      <c r="EL27" s="29">
        <v>4</v>
      </c>
      <c r="EM27" s="29" t="s">
        <v>13</v>
      </c>
      <c r="EN27" s="29">
        <v>4</v>
      </c>
      <c r="EO27" s="29">
        <v>6</v>
      </c>
      <c r="EP27" s="29" t="s">
        <v>13</v>
      </c>
      <c r="EQ27" s="29">
        <v>6</v>
      </c>
      <c r="ER27" s="29" t="s">
        <v>13</v>
      </c>
      <c r="ES27" s="29">
        <v>3</v>
      </c>
      <c r="ET27" s="29">
        <v>-3</v>
      </c>
      <c r="EU27" s="29">
        <v>4</v>
      </c>
      <c r="EV27" s="29" t="s">
        <v>13</v>
      </c>
      <c r="EW27" s="29">
        <v>4</v>
      </c>
      <c r="EX27" s="29">
        <v>18</v>
      </c>
      <c r="EY27" s="29" t="s">
        <v>13</v>
      </c>
      <c r="EZ27" s="29">
        <v>18</v>
      </c>
      <c r="FA27" s="29" t="s">
        <v>13</v>
      </c>
      <c r="FB27" s="29">
        <v>29</v>
      </c>
      <c r="FC27" s="29">
        <v>-29</v>
      </c>
      <c r="FD27" s="29" t="s">
        <v>13</v>
      </c>
      <c r="FE27" s="29">
        <v>44</v>
      </c>
      <c r="FF27" s="29">
        <v>-44</v>
      </c>
      <c r="FG27" s="29">
        <v>1</v>
      </c>
      <c r="FH27" s="29" t="s">
        <v>13</v>
      </c>
      <c r="FI27" s="29">
        <v>1</v>
      </c>
      <c r="FJ27" s="29" t="s">
        <v>13</v>
      </c>
      <c r="FK27" s="29">
        <v>37</v>
      </c>
      <c r="FL27" s="29">
        <v>-37</v>
      </c>
      <c r="FM27" s="29" t="s">
        <v>13</v>
      </c>
      <c r="FN27" s="29">
        <v>2</v>
      </c>
      <c r="FO27" s="29">
        <v>-2</v>
      </c>
      <c r="FQ27" s="49"/>
      <c r="FR27" s="20" t="s">
        <v>354</v>
      </c>
      <c r="FS27" s="29">
        <v>21</v>
      </c>
      <c r="FT27" s="29">
        <v>72</v>
      </c>
      <c r="FU27" s="29">
        <v>-51</v>
      </c>
      <c r="FV27" s="34">
        <v>19</v>
      </c>
      <c r="FW27" s="34">
        <v>81</v>
      </c>
      <c r="FX27" s="34">
        <v>-62</v>
      </c>
      <c r="FY27" s="29">
        <v>25</v>
      </c>
      <c r="FZ27" s="29">
        <v>101</v>
      </c>
      <c r="GA27" s="29">
        <v>-76</v>
      </c>
      <c r="GB27" s="29">
        <v>29</v>
      </c>
      <c r="GC27" s="29">
        <v>131</v>
      </c>
      <c r="GD27" s="29">
        <v>-102</v>
      </c>
      <c r="GE27" s="29">
        <v>30</v>
      </c>
      <c r="GF27" s="29">
        <v>126</v>
      </c>
      <c r="GG27" s="29">
        <v>-96</v>
      </c>
      <c r="GH27" s="29">
        <v>54</v>
      </c>
      <c r="GI27" s="29">
        <v>152</v>
      </c>
      <c r="GJ27" s="29">
        <v>-98</v>
      </c>
      <c r="GK27" s="29">
        <v>59</v>
      </c>
      <c r="GL27" s="29">
        <v>133</v>
      </c>
      <c r="GM27" s="29">
        <v>-74</v>
      </c>
      <c r="GN27" s="34">
        <v>42</v>
      </c>
      <c r="GO27" s="34">
        <v>146</v>
      </c>
      <c r="GP27" s="34">
        <v>-104</v>
      </c>
      <c r="GQ27" s="34">
        <v>54</v>
      </c>
      <c r="GR27" s="34">
        <v>148</v>
      </c>
      <c r="GS27" s="34">
        <v>-94</v>
      </c>
      <c r="GT27" s="34">
        <v>89</v>
      </c>
      <c r="GU27" s="34">
        <v>279</v>
      </c>
      <c r="GV27" s="34">
        <v>-190</v>
      </c>
      <c r="GW27" s="34"/>
      <c r="GX27" s="34"/>
      <c r="GY27" s="34"/>
      <c r="GZ27" s="34"/>
      <c r="HA27" s="34"/>
      <c r="HB27" s="35" t="s">
        <v>355</v>
      </c>
      <c r="HC27" s="36">
        <v>3428</v>
      </c>
      <c r="HD27" s="36">
        <v>946</v>
      </c>
      <c r="HE27" s="36">
        <v>2482</v>
      </c>
      <c r="HF27" s="36">
        <v>1905</v>
      </c>
      <c r="HG27" s="36">
        <v>455</v>
      </c>
      <c r="HH27" s="36">
        <v>1450</v>
      </c>
      <c r="HI27" s="36">
        <v>2381</v>
      </c>
      <c r="HJ27" s="36">
        <v>613</v>
      </c>
      <c r="HK27" s="36">
        <v>1768</v>
      </c>
      <c r="HL27" s="36">
        <v>1947</v>
      </c>
      <c r="HM27" s="36">
        <v>444</v>
      </c>
      <c r="HN27" s="36">
        <v>1503</v>
      </c>
      <c r="HO27" s="36">
        <v>1782</v>
      </c>
      <c r="HP27" s="36">
        <v>531</v>
      </c>
      <c r="HQ27" s="36">
        <v>1251</v>
      </c>
      <c r="HR27" s="36">
        <v>1262</v>
      </c>
      <c r="HS27" s="36">
        <v>555</v>
      </c>
      <c r="HT27" s="36">
        <v>707</v>
      </c>
      <c r="HU27" s="36">
        <v>1253</v>
      </c>
      <c r="HV27" s="36">
        <v>472</v>
      </c>
      <c r="HW27" s="36">
        <v>781</v>
      </c>
      <c r="HX27" s="36">
        <v>1076</v>
      </c>
      <c r="HY27" s="36">
        <v>475</v>
      </c>
      <c r="HZ27" s="36">
        <v>601</v>
      </c>
    </row>
    <row r="28" spans="2:234" x14ac:dyDescent="0.2">
      <c r="B28" s="17" t="s">
        <v>362</v>
      </c>
      <c r="C28" s="29" t="s">
        <v>13</v>
      </c>
      <c r="D28" s="29" t="s">
        <v>13</v>
      </c>
      <c r="E28" s="29" t="s">
        <v>13</v>
      </c>
      <c r="F28" s="29" t="s">
        <v>13</v>
      </c>
      <c r="G28" s="29" t="s">
        <v>13</v>
      </c>
      <c r="H28" s="29" t="s">
        <v>13</v>
      </c>
      <c r="I28" s="29" t="s">
        <v>13</v>
      </c>
      <c r="J28" s="29" t="s">
        <v>13</v>
      </c>
      <c r="K28" s="29" t="s">
        <v>13</v>
      </c>
      <c r="L28" s="29" t="s">
        <v>13</v>
      </c>
      <c r="M28" s="29">
        <v>1</v>
      </c>
      <c r="N28" s="29">
        <v>-1</v>
      </c>
      <c r="O28" s="29" t="s">
        <v>13</v>
      </c>
      <c r="P28" s="29" t="s">
        <v>13</v>
      </c>
      <c r="Q28" s="18" t="s">
        <v>13</v>
      </c>
      <c r="R28" s="29" t="s">
        <v>13</v>
      </c>
      <c r="S28" s="29" t="s">
        <v>13</v>
      </c>
      <c r="T28" s="29" t="s">
        <v>13</v>
      </c>
      <c r="U28" s="29" t="s">
        <v>13</v>
      </c>
      <c r="V28" s="29" t="s">
        <v>13</v>
      </c>
      <c r="W28" s="29" t="s">
        <v>13</v>
      </c>
      <c r="X28" s="29" t="s">
        <v>13</v>
      </c>
      <c r="Y28" s="29" t="s">
        <v>13</v>
      </c>
      <c r="Z28" s="29" t="s">
        <v>13</v>
      </c>
      <c r="AA28" s="29" t="s">
        <v>13</v>
      </c>
      <c r="AB28" s="29" t="s">
        <v>13</v>
      </c>
      <c r="AC28" s="29" t="s">
        <v>13</v>
      </c>
      <c r="AD28" s="29" t="s">
        <v>13</v>
      </c>
      <c r="AE28" s="29" t="s">
        <v>13</v>
      </c>
      <c r="AF28" s="29" t="s">
        <v>13</v>
      </c>
      <c r="AG28" s="29" t="s">
        <v>13</v>
      </c>
      <c r="AH28" s="29" t="s">
        <v>13</v>
      </c>
      <c r="AI28" s="29" t="s">
        <v>13</v>
      </c>
      <c r="AJ28" s="29" t="s">
        <v>13</v>
      </c>
      <c r="AK28" s="29" t="s">
        <v>13</v>
      </c>
      <c r="AL28" s="29" t="s">
        <v>13</v>
      </c>
      <c r="AM28" s="29" t="s">
        <v>13</v>
      </c>
      <c r="AN28" s="29" t="s">
        <v>13</v>
      </c>
      <c r="AO28" s="34" t="s">
        <v>13</v>
      </c>
      <c r="AP28" s="34" t="s">
        <v>13</v>
      </c>
      <c r="AQ28" s="29">
        <v>2</v>
      </c>
      <c r="AR28" s="34">
        <v>-2</v>
      </c>
      <c r="AS28" s="29" t="s">
        <v>13</v>
      </c>
      <c r="AT28" s="29" t="s">
        <v>13</v>
      </c>
      <c r="AU28" s="29" t="s">
        <v>13</v>
      </c>
      <c r="AV28" s="29" t="s">
        <v>13</v>
      </c>
      <c r="AW28" s="29">
        <v>1</v>
      </c>
      <c r="AX28" s="29">
        <v>-1</v>
      </c>
      <c r="AZ28" s="24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9"/>
      <c r="BZ28" s="24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9"/>
      <c r="DL28" s="95"/>
      <c r="DM28" s="32" t="s">
        <v>353</v>
      </c>
      <c r="DN28" s="29">
        <v>70</v>
      </c>
      <c r="DO28" s="29" t="s">
        <v>13</v>
      </c>
      <c r="DP28" s="29">
        <v>70</v>
      </c>
      <c r="DQ28" s="29">
        <v>145</v>
      </c>
      <c r="DR28" s="29" t="s">
        <v>13</v>
      </c>
      <c r="DS28" s="29">
        <v>145</v>
      </c>
      <c r="DT28" s="29">
        <v>108</v>
      </c>
      <c r="DU28" s="29" t="s">
        <v>13</v>
      </c>
      <c r="DV28" s="29">
        <v>108</v>
      </c>
      <c r="DW28" s="29">
        <v>162</v>
      </c>
      <c r="DX28" s="29" t="s">
        <v>13</v>
      </c>
      <c r="DY28" s="29">
        <v>162</v>
      </c>
      <c r="DZ28" s="29">
        <v>209</v>
      </c>
      <c r="EA28" s="29" t="s">
        <v>13</v>
      </c>
      <c r="EB28" s="29">
        <v>209</v>
      </c>
      <c r="EC28" s="29">
        <v>216</v>
      </c>
      <c r="ED28" s="29" t="s">
        <v>13</v>
      </c>
      <c r="EE28" s="29">
        <v>216</v>
      </c>
      <c r="EF28" s="29">
        <v>246</v>
      </c>
      <c r="EG28" s="29" t="s">
        <v>13</v>
      </c>
      <c r="EH28" s="29">
        <v>246</v>
      </c>
      <c r="EI28" s="29">
        <v>335</v>
      </c>
      <c r="EJ28" s="29" t="s">
        <v>13</v>
      </c>
      <c r="EK28" s="29">
        <v>335</v>
      </c>
      <c r="EL28" s="29">
        <v>306</v>
      </c>
      <c r="EM28" s="29" t="s">
        <v>13</v>
      </c>
      <c r="EN28" s="29">
        <v>306</v>
      </c>
      <c r="EO28" s="29">
        <v>354</v>
      </c>
      <c r="EP28" s="29" t="s">
        <v>13</v>
      </c>
      <c r="EQ28" s="29">
        <v>354</v>
      </c>
      <c r="ER28" s="29">
        <v>442</v>
      </c>
      <c r="ES28" s="29" t="s">
        <v>13</v>
      </c>
      <c r="ET28" s="29">
        <v>442</v>
      </c>
      <c r="EU28" s="30">
        <v>1102</v>
      </c>
      <c r="EV28" s="29" t="s">
        <v>13</v>
      </c>
      <c r="EW28" s="30">
        <v>1102</v>
      </c>
      <c r="EX28" s="29">
        <v>682</v>
      </c>
      <c r="EY28" s="29" t="s">
        <v>13</v>
      </c>
      <c r="EZ28" s="29">
        <v>682</v>
      </c>
      <c r="FA28" s="29">
        <v>601</v>
      </c>
      <c r="FB28" s="29" t="s">
        <v>13</v>
      </c>
      <c r="FC28" s="29">
        <v>601</v>
      </c>
      <c r="FD28" s="29">
        <v>472</v>
      </c>
      <c r="FE28" s="29" t="s">
        <v>13</v>
      </c>
      <c r="FF28" s="29">
        <v>472</v>
      </c>
      <c r="FG28" s="29">
        <v>472</v>
      </c>
      <c r="FH28" s="29" t="s">
        <v>13</v>
      </c>
      <c r="FI28" s="29">
        <v>472</v>
      </c>
      <c r="FJ28" s="29">
        <v>323</v>
      </c>
      <c r="FK28" s="29" t="s">
        <v>13</v>
      </c>
      <c r="FL28" s="29">
        <v>323</v>
      </c>
      <c r="FM28" s="29">
        <v>485</v>
      </c>
      <c r="FN28" s="29" t="s">
        <v>13</v>
      </c>
      <c r="FO28" s="29">
        <v>485</v>
      </c>
      <c r="FQ28" s="49"/>
      <c r="FR28" s="20" t="s">
        <v>360</v>
      </c>
      <c r="FS28" s="29">
        <v>17</v>
      </c>
      <c r="FT28" s="29">
        <v>65</v>
      </c>
      <c r="FU28" s="29">
        <v>-48</v>
      </c>
      <c r="FV28" s="34">
        <v>21</v>
      </c>
      <c r="FW28" s="34">
        <v>77</v>
      </c>
      <c r="FX28" s="34">
        <v>-56</v>
      </c>
      <c r="FY28" s="29">
        <v>39</v>
      </c>
      <c r="FZ28" s="29">
        <v>77</v>
      </c>
      <c r="GA28" s="29">
        <v>-38</v>
      </c>
      <c r="GB28" s="29">
        <v>70</v>
      </c>
      <c r="GC28" s="29">
        <v>133</v>
      </c>
      <c r="GD28" s="29">
        <v>-63</v>
      </c>
      <c r="GE28" s="29">
        <v>74</v>
      </c>
      <c r="GF28" s="29">
        <v>135</v>
      </c>
      <c r="GG28" s="29">
        <v>-61</v>
      </c>
      <c r="GH28" s="29">
        <v>43</v>
      </c>
      <c r="GI28" s="29">
        <v>184</v>
      </c>
      <c r="GJ28" s="29">
        <v>-141</v>
      </c>
      <c r="GK28" s="29">
        <v>63</v>
      </c>
      <c r="GL28" s="29">
        <v>166</v>
      </c>
      <c r="GM28" s="29">
        <v>-103</v>
      </c>
      <c r="GN28" s="34">
        <v>90</v>
      </c>
      <c r="GO28" s="34">
        <v>95</v>
      </c>
      <c r="GP28" s="34">
        <v>-5</v>
      </c>
      <c r="GQ28" s="34">
        <v>70</v>
      </c>
      <c r="GR28" s="34">
        <v>121</v>
      </c>
      <c r="GS28" s="34">
        <v>-51</v>
      </c>
      <c r="GT28" s="34">
        <v>54</v>
      </c>
      <c r="GU28" s="34">
        <v>107</v>
      </c>
      <c r="GV28" s="34">
        <v>-53</v>
      </c>
      <c r="GW28" s="34"/>
      <c r="GX28" s="34"/>
      <c r="GY28" s="34"/>
      <c r="GZ28" s="34"/>
      <c r="HA28" s="34"/>
      <c r="HB28" s="20" t="s">
        <v>361</v>
      </c>
      <c r="HC28" s="23">
        <v>488</v>
      </c>
      <c r="HD28" s="23">
        <v>4157</v>
      </c>
      <c r="HE28" s="23">
        <v>-3669</v>
      </c>
      <c r="HF28" s="23">
        <v>508</v>
      </c>
      <c r="HG28" s="23">
        <v>4463</v>
      </c>
      <c r="HH28" s="23">
        <v>-3955</v>
      </c>
      <c r="HI28" s="23">
        <v>644</v>
      </c>
      <c r="HJ28" s="23">
        <v>5243</v>
      </c>
      <c r="HK28" s="23">
        <v>-4599</v>
      </c>
      <c r="HL28" s="23">
        <v>610</v>
      </c>
      <c r="HM28" s="23">
        <v>5955</v>
      </c>
      <c r="HN28" s="23">
        <v>-5345</v>
      </c>
      <c r="HO28" s="23">
        <v>696</v>
      </c>
      <c r="HP28" s="23">
        <v>5710</v>
      </c>
      <c r="HQ28" s="23">
        <v>-5014</v>
      </c>
      <c r="HR28" s="23">
        <v>726</v>
      </c>
      <c r="HS28" s="23">
        <v>6163</v>
      </c>
      <c r="HT28" s="23">
        <v>-5437</v>
      </c>
      <c r="HU28" s="23">
        <v>578</v>
      </c>
      <c r="HV28" s="23">
        <v>6188</v>
      </c>
      <c r="HW28" s="23">
        <v>-5610</v>
      </c>
      <c r="HX28" s="23">
        <v>479</v>
      </c>
      <c r="HY28" s="23">
        <v>5938</v>
      </c>
      <c r="HZ28" s="23">
        <v>-5459</v>
      </c>
    </row>
    <row r="29" spans="2:234" x14ac:dyDescent="0.2">
      <c r="B29" s="17" t="s">
        <v>368</v>
      </c>
      <c r="C29" s="29">
        <v>2</v>
      </c>
      <c r="D29" s="29" t="s">
        <v>13</v>
      </c>
      <c r="E29" s="29">
        <v>2</v>
      </c>
      <c r="F29" s="29" t="s">
        <v>13</v>
      </c>
      <c r="G29" s="29" t="s">
        <v>13</v>
      </c>
      <c r="H29" s="29" t="s">
        <v>13</v>
      </c>
      <c r="I29" s="29" t="s">
        <v>13</v>
      </c>
      <c r="J29" s="29">
        <v>14</v>
      </c>
      <c r="K29" s="29">
        <v>-14</v>
      </c>
      <c r="L29" s="29">
        <v>18</v>
      </c>
      <c r="M29" s="29">
        <v>15</v>
      </c>
      <c r="N29" s="29">
        <v>3</v>
      </c>
      <c r="O29" s="29" t="s">
        <v>13</v>
      </c>
      <c r="P29" s="29">
        <v>9</v>
      </c>
      <c r="Q29" s="18">
        <v>-9</v>
      </c>
      <c r="R29" s="29" t="s">
        <v>13</v>
      </c>
      <c r="S29" s="29">
        <v>2</v>
      </c>
      <c r="T29" s="29">
        <v>-2</v>
      </c>
      <c r="U29" s="29">
        <v>1</v>
      </c>
      <c r="V29" s="29">
        <v>4</v>
      </c>
      <c r="W29" s="29">
        <v>-3</v>
      </c>
      <c r="X29" s="29" t="s">
        <v>13</v>
      </c>
      <c r="Y29" s="29">
        <v>3</v>
      </c>
      <c r="Z29" s="29">
        <v>-2</v>
      </c>
      <c r="AA29" s="29">
        <v>3</v>
      </c>
      <c r="AB29" s="29" t="s">
        <v>13</v>
      </c>
      <c r="AC29" s="29">
        <v>3</v>
      </c>
      <c r="AD29" s="29">
        <v>1</v>
      </c>
      <c r="AE29" s="29">
        <v>3</v>
      </c>
      <c r="AF29" s="29">
        <v>-1</v>
      </c>
      <c r="AG29" s="29" t="s">
        <v>13</v>
      </c>
      <c r="AH29" s="29">
        <v>2</v>
      </c>
      <c r="AI29" s="29">
        <v>-2</v>
      </c>
      <c r="AJ29" s="29">
        <v>1</v>
      </c>
      <c r="AK29" s="29">
        <v>2</v>
      </c>
      <c r="AL29" s="29">
        <v>-1</v>
      </c>
      <c r="AM29" s="29" t="s">
        <v>13</v>
      </c>
      <c r="AN29" s="29">
        <v>1</v>
      </c>
      <c r="AO29" s="34">
        <v>-1</v>
      </c>
      <c r="AP29" s="34" t="s">
        <v>13</v>
      </c>
      <c r="AQ29" s="29" t="s">
        <v>13</v>
      </c>
      <c r="AR29" s="34" t="s">
        <v>13</v>
      </c>
      <c r="AS29" s="29" t="s">
        <v>13</v>
      </c>
      <c r="AT29" s="29">
        <v>3</v>
      </c>
      <c r="AU29" s="29">
        <v>-3</v>
      </c>
      <c r="AV29" s="29" t="s">
        <v>13</v>
      </c>
      <c r="AW29" s="29">
        <v>5</v>
      </c>
      <c r="AX29" s="29">
        <v>-5</v>
      </c>
      <c r="AY29" s="9"/>
      <c r="AZ29" s="24" t="s">
        <v>352</v>
      </c>
      <c r="BA29" s="18">
        <v>411</v>
      </c>
      <c r="BB29" s="18">
        <v>30</v>
      </c>
      <c r="BC29" s="18">
        <v>381</v>
      </c>
      <c r="BD29" s="18">
        <v>361</v>
      </c>
      <c r="BE29" s="18">
        <v>101</v>
      </c>
      <c r="BF29" s="18">
        <v>260</v>
      </c>
      <c r="BG29" s="18">
        <v>465</v>
      </c>
      <c r="BH29" s="18">
        <v>24</v>
      </c>
      <c r="BI29" s="18">
        <v>441</v>
      </c>
      <c r="BJ29" s="18">
        <v>396</v>
      </c>
      <c r="BK29" s="18">
        <v>70</v>
      </c>
      <c r="BL29" s="18">
        <v>326</v>
      </c>
      <c r="BM29" s="18">
        <v>469</v>
      </c>
      <c r="BN29" s="18">
        <v>115</v>
      </c>
      <c r="BO29" s="18">
        <v>354</v>
      </c>
      <c r="BP29" s="18">
        <v>484</v>
      </c>
      <c r="BQ29" s="18">
        <v>85</v>
      </c>
      <c r="BR29" s="18">
        <v>399</v>
      </c>
      <c r="BS29" s="18">
        <v>492</v>
      </c>
      <c r="BT29" s="18">
        <v>22</v>
      </c>
      <c r="BU29" s="18">
        <v>470</v>
      </c>
      <c r="BV29" s="18">
        <v>454</v>
      </c>
      <c r="BW29" s="18">
        <v>157</v>
      </c>
      <c r="BX29" s="18">
        <v>297</v>
      </c>
      <c r="BY29" s="9"/>
      <c r="BZ29" s="24" t="s">
        <v>352</v>
      </c>
      <c r="CA29" s="18">
        <v>376</v>
      </c>
      <c r="CB29" s="18">
        <v>279</v>
      </c>
      <c r="CC29" s="18">
        <v>97</v>
      </c>
      <c r="CD29" s="18">
        <v>636</v>
      </c>
      <c r="CE29" s="18">
        <v>149</v>
      </c>
      <c r="CF29" s="18">
        <v>487</v>
      </c>
      <c r="CG29" s="21">
        <v>1295</v>
      </c>
      <c r="CH29" s="18">
        <v>246</v>
      </c>
      <c r="CI29" s="21">
        <v>1049</v>
      </c>
      <c r="CJ29" s="21">
        <v>1267</v>
      </c>
      <c r="CK29" s="18">
        <v>432</v>
      </c>
      <c r="CL29" s="18">
        <v>836</v>
      </c>
      <c r="CM29" s="21">
        <v>1260</v>
      </c>
      <c r="CN29" s="18">
        <v>414</v>
      </c>
      <c r="CO29" s="18">
        <v>846</v>
      </c>
      <c r="CP29" s="21">
        <v>1157</v>
      </c>
      <c r="CQ29" s="18">
        <v>646</v>
      </c>
      <c r="CR29" s="18">
        <v>511</v>
      </c>
      <c r="CS29" s="21">
        <v>1570</v>
      </c>
      <c r="CT29" s="18">
        <v>605</v>
      </c>
      <c r="CU29" s="18">
        <v>965</v>
      </c>
      <c r="CV29" s="21">
        <v>1888</v>
      </c>
      <c r="CW29" s="21">
        <v>1070</v>
      </c>
      <c r="CX29" s="18">
        <v>818</v>
      </c>
      <c r="CY29" s="21">
        <v>1819</v>
      </c>
      <c r="CZ29" s="21">
        <v>1068</v>
      </c>
      <c r="DA29" s="18">
        <v>751</v>
      </c>
      <c r="DB29" s="21">
        <v>2006</v>
      </c>
      <c r="DC29" s="18">
        <v>897</v>
      </c>
      <c r="DD29" s="21">
        <v>1108</v>
      </c>
      <c r="DE29" s="21">
        <v>2750</v>
      </c>
      <c r="DF29" s="21">
        <v>2606</v>
      </c>
      <c r="DG29" s="18">
        <v>147</v>
      </c>
      <c r="DH29" s="21">
        <v>2594</v>
      </c>
      <c r="DI29" s="21">
        <v>1896</v>
      </c>
      <c r="DJ29" s="18">
        <v>699</v>
      </c>
      <c r="DK29" s="9"/>
      <c r="DL29" s="95"/>
      <c r="DM29" s="32" t="s">
        <v>359</v>
      </c>
      <c r="DN29" s="29">
        <v>23</v>
      </c>
      <c r="DO29" s="29" t="s">
        <v>13</v>
      </c>
      <c r="DP29" s="29">
        <v>23</v>
      </c>
      <c r="DQ29" s="29">
        <v>164</v>
      </c>
      <c r="DR29" s="29" t="s">
        <v>13</v>
      </c>
      <c r="DS29" s="29">
        <v>164</v>
      </c>
      <c r="DT29" s="29">
        <v>85</v>
      </c>
      <c r="DU29" s="29" t="s">
        <v>13</v>
      </c>
      <c r="DV29" s="29">
        <v>85</v>
      </c>
      <c r="DW29" s="29">
        <v>123</v>
      </c>
      <c r="DX29" s="29" t="s">
        <v>13</v>
      </c>
      <c r="DY29" s="29">
        <v>123</v>
      </c>
      <c r="DZ29" s="29">
        <v>36</v>
      </c>
      <c r="EA29" s="29" t="s">
        <v>13</v>
      </c>
      <c r="EB29" s="29">
        <v>36</v>
      </c>
      <c r="EC29" s="29">
        <v>81</v>
      </c>
      <c r="ED29" s="29" t="s">
        <v>13</v>
      </c>
      <c r="EE29" s="29">
        <v>81</v>
      </c>
      <c r="EF29" s="29">
        <v>84</v>
      </c>
      <c r="EG29" s="29" t="s">
        <v>13</v>
      </c>
      <c r="EH29" s="29">
        <v>84</v>
      </c>
      <c r="EI29" s="29">
        <v>272</v>
      </c>
      <c r="EJ29" s="29" t="s">
        <v>13</v>
      </c>
      <c r="EK29" s="29">
        <v>272</v>
      </c>
      <c r="EL29" s="29">
        <v>270</v>
      </c>
      <c r="EM29" s="29" t="s">
        <v>13</v>
      </c>
      <c r="EN29" s="29">
        <v>270</v>
      </c>
      <c r="EO29" s="29">
        <v>339</v>
      </c>
      <c r="EP29" s="29" t="s">
        <v>13</v>
      </c>
      <c r="EQ29" s="29">
        <v>339</v>
      </c>
      <c r="ER29" s="30">
        <v>1280</v>
      </c>
      <c r="ES29" s="29" t="s">
        <v>13</v>
      </c>
      <c r="ET29" s="30">
        <v>1280</v>
      </c>
      <c r="EU29" s="29">
        <v>309</v>
      </c>
      <c r="EV29" s="29" t="s">
        <v>13</v>
      </c>
      <c r="EW29" s="29">
        <v>309</v>
      </c>
      <c r="EX29" s="29">
        <v>677</v>
      </c>
      <c r="EY29" s="29" t="s">
        <v>13</v>
      </c>
      <c r="EZ29" s="29">
        <v>677</v>
      </c>
      <c r="FA29" s="29">
        <v>34</v>
      </c>
      <c r="FB29" s="29" t="s">
        <v>13</v>
      </c>
      <c r="FC29" s="29">
        <v>34</v>
      </c>
      <c r="FD29" s="29">
        <v>142</v>
      </c>
      <c r="FE29" s="29" t="s">
        <v>13</v>
      </c>
      <c r="FF29" s="29">
        <v>142</v>
      </c>
      <c r="FG29" s="29" t="s">
        <v>13</v>
      </c>
      <c r="FH29" s="29">
        <v>550</v>
      </c>
      <c r="FI29" s="29">
        <v>-550</v>
      </c>
      <c r="FJ29" s="29" t="s">
        <v>13</v>
      </c>
      <c r="FK29" s="29">
        <v>141</v>
      </c>
      <c r="FL29" s="29">
        <v>-141</v>
      </c>
      <c r="FM29" s="29" t="s">
        <v>13</v>
      </c>
      <c r="FN29" s="29">
        <v>491</v>
      </c>
      <c r="FO29" s="29">
        <v>-491</v>
      </c>
      <c r="FQ29" s="49"/>
      <c r="FR29" s="20" t="s">
        <v>366</v>
      </c>
      <c r="FS29" s="29">
        <v>23</v>
      </c>
      <c r="FT29" s="29" t="s">
        <v>13</v>
      </c>
      <c r="FU29" s="29">
        <v>23</v>
      </c>
      <c r="FV29" s="34">
        <v>41</v>
      </c>
      <c r="FW29" s="34">
        <v>12</v>
      </c>
      <c r="FX29" s="34">
        <v>29</v>
      </c>
      <c r="FY29" s="29">
        <v>47</v>
      </c>
      <c r="FZ29" s="29">
        <v>27</v>
      </c>
      <c r="GA29" s="29">
        <v>20</v>
      </c>
      <c r="GB29" s="29">
        <v>72</v>
      </c>
      <c r="GC29" s="29">
        <v>44</v>
      </c>
      <c r="GD29" s="29">
        <v>28</v>
      </c>
      <c r="GE29" s="29">
        <v>104</v>
      </c>
      <c r="GF29" s="29">
        <v>90</v>
      </c>
      <c r="GG29" s="29">
        <v>14</v>
      </c>
      <c r="GH29" s="29">
        <v>154</v>
      </c>
      <c r="GI29" s="29">
        <v>129</v>
      </c>
      <c r="GJ29" s="29">
        <v>25</v>
      </c>
      <c r="GK29" s="29">
        <v>184</v>
      </c>
      <c r="GL29" s="29">
        <v>122</v>
      </c>
      <c r="GM29" s="29">
        <v>62</v>
      </c>
      <c r="GN29" s="34">
        <v>188</v>
      </c>
      <c r="GO29" s="34">
        <v>168</v>
      </c>
      <c r="GP29" s="34">
        <v>20</v>
      </c>
      <c r="GQ29" s="34">
        <v>217</v>
      </c>
      <c r="GR29" s="34">
        <v>177</v>
      </c>
      <c r="GS29" s="34">
        <v>40</v>
      </c>
      <c r="GT29" s="34">
        <v>248</v>
      </c>
      <c r="GU29" s="34">
        <v>164</v>
      </c>
      <c r="GV29" s="34">
        <v>84</v>
      </c>
      <c r="GW29" s="34"/>
      <c r="GX29" s="34"/>
      <c r="GY29" s="34"/>
      <c r="GZ29" s="34"/>
      <c r="HA29" s="34"/>
      <c r="HB29" s="35" t="s">
        <v>367</v>
      </c>
      <c r="HC29" s="36">
        <v>31</v>
      </c>
      <c r="HD29" s="36">
        <v>7</v>
      </c>
      <c r="HE29" s="36">
        <v>24</v>
      </c>
      <c r="HF29" s="36">
        <v>34</v>
      </c>
      <c r="HG29" s="388">
        <v>0</v>
      </c>
      <c r="HH29" s="36">
        <v>34</v>
      </c>
      <c r="HI29" s="36">
        <v>41</v>
      </c>
      <c r="HJ29" s="36">
        <v>2</v>
      </c>
      <c r="HK29" s="36">
        <v>39</v>
      </c>
      <c r="HL29" s="36">
        <v>73</v>
      </c>
      <c r="HM29" s="36">
        <v>14</v>
      </c>
      <c r="HN29" s="36">
        <v>59</v>
      </c>
      <c r="HO29" s="36">
        <v>115</v>
      </c>
      <c r="HP29" s="36">
        <v>14</v>
      </c>
      <c r="HQ29" s="36">
        <v>101</v>
      </c>
      <c r="HR29" s="36">
        <v>158</v>
      </c>
      <c r="HS29" s="36">
        <v>35</v>
      </c>
      <c r="HT29" s="36">
        <v>123</v>
      </c>
      <c r="HU29" s="36">
        <v>143</v>
      </c>
      <c r="HV29" s="36">
        <v>26</v>
      </c>
      <c r="HW29" s="36">
        <v>117</v>
      </c>
      <c r="HX29" s="36">
        <v>131</v>
      </c>
      <c r="HY29" s="36">
        <v>24</v>
      </c>
      <c r="HZ29" s="36">
        <v>107</v>
      </c>
    </row>
    <row r="30" spans="2:234" x14ac:dyDescent="0.2">
      <c r="AY30" s="9"/>
      <c r="AZ30" s="28" t="s">
        <v>357</v>
      </c>
      <c r="BA30" s="29">
        <v>37</v>
      </c>
      <c r="BB30" s="29" t="s">
        <v>13</v>
      </c>
      <c r="BC30" s="29">
        <v>37</v>
      </c>
      <c r="BD30" s="29">
        <v>37</v>
      </c>
      <c r="BE30" s="29" t="s">
        <v>13</v>
      </c>
      <c r="BF30" s="29">
        <v>37</v>
      </c>
      <c r="BG30" s="29">
        <v>52</v>
      </c>
      <c r="BH30" s="29" t="s">
        <v>13</v>
      </c>
      <c r="BI30" s="29">
        <v>52</v>
      </c>
      <c r="BJ30" s="29">
        <v>42</v>
      </c>
      <c r="BK30" s="29" t="s">
        <v>13</v>
      </c>
      <c r="BL30" s="29">
        <v>42</v>
      </c>
      <c r="BM30" s="29">
        <v>63</v>
      </c>
      <c r="BN30" s="29" t="s">
        <v>13</v>
      </c>
      <c r="BO30" s="29">
        <v>63</v>
      </c>
      <c r="BP30" s="29">
        <v>78</v>
      </c>
      <c r="BQ30" s="29" t="s">
        <v>13</v>
      </c>
      <c r="BR30" s="29">
        <v>78</v>
      </c>
      <c r="BS30" s="29">
        <v>73</v>
      </c>
      <c r="BT30" s="29" t="s">
        <v>13</v>
      </c>
      <c r="BU30" s="29">
        <v>73</v>
      </c>
      <c r="BV30" s="29">
        <v>70</v>
      </c>
      <c r="BW30" s="18" t="s">
        <v>13</v>
      </c>
      <c r="BX30" s="29">
        <v>70</v>
      </c>
      <c r="BZ30" s="24" t="s">
        <v>358</v>
      </c>
      <c r="CA30" s="18">
        <v>351</v>
      </c>
      <c r="CB30" s="18">
        <v>104</v>
      </c>
      <c r="CC30" s="18">
        <v>247</v>
      </c>
      <c r="CD30" s="18">
        <v>452</v>
      </c>
      <c r="CE30" s="18">
        <v>113</v>
      </c>
      <c r="CF30" s="18">
        <v>339</v>
      </c>
      <c r="CG30" s="21">
        <v>1062</v>
      </c>
      <c r="CH30" s="18">
        <v>153</v>
      </c>
      <c r="CI30" s="18">
        <v>909</v>
      </c>
      <c r="CJ30" s="21">
        <v>1067</v>
      </c>
      <c r="CK30" s="18">
        <v>252</v>
      </c>
      <c r="CL30" s="18">
        <v>815</v>
      </c>
      <c r="CM30" s="21">
        <v>1007</v>
      </c>
      <c r="CN30" s="18">
        <v>414</v>
      </c>
      <c r="CO30" s="18">
        <v>593</v>
      </c>
      <c r="CP30" s="21">
        <v>1133</v>
      </c>
      <c r="CQ30" s="18">
        <v>307</v>
      </c>
      <c r="CR30" s="18">
        <v>826</v>
      </c>
      <c r="CS30" s="21">
        <v>1226</v>
      </c>
      <c r="CT30" s="18">
        <v>446</v>
      </c>
      <c r="CU30" s="18">
        <v>780</v>
      </c>
      <c r="CV30" s="21">
        <v>1823</v>
      </c>
      <c r="CW30" s="18">
        <v>553</v>
      </c>
      <c r="CX30" s="21">
        <v>1270</v>
      </c>
      <c r="CY30" s="21">
        <v>1436</v>
      </c>
      <c r="CZ30" s="18">
        <v>640</v>
      </c>
      <c r="DA30" s="18">
        <v>796</v>
      </c>
      <c r="DB30" s="21">
        <v>1430</v>
      </c>
      <c r="DC30" s="18">
        <v>886</v>
      </c>
      <c r="DD30" s="18">
        <v>544</v>
      </c>
      <c r="DE30" s="21">
        <v>2178</v>
      </c>
      <c r="DF30" s="21">
        <v>1328</v>
      </c>
      <c r="DG30" s="18">
        <v>852</v>
      </c>
      <c r="DH30" s="21">
        <v>2386</v>
      </c>
      <c r="DI30" s="21">
        <v>1777</v>
      </c>
      <c r="DJ30" s="18">
        <v>609</v>
      </c>
      <c r="DK30" s="9"/>
      <c r="DM30" s="32" t="s">
        <v>365</v>
      </c>
      <c r="DN30" s="29">
        <v>608</v>
      </c>
      <c r="DO30" s="29">
        <v>455</v>
      </c>
      <c r="DP30" s="29">
        <v>153</v>
      </c>
      <c r="DQ30" s="29">
        <v>820</v>
      </c>
      <c r="DR30" s="29">
        <v>524</v>
      </c>
      <c r="DS30" s="29">
        <v>296</v>
      </c>
      <c r="DT30" s="29">
        <v>925</v>
      </c>
      <c r="DU30" s="29">
        <v>801</v>
      </c>
      <c r="DV30" s="29">
        <v>124</v>
      </c>
      <c r="DW30" s="30">
        <v>1159</v>
      </c>
      <c r="DX30" s="29">
        <v>802</v>
      </c>
      <c r="DY30" s="29">
        <v>357</v>
      </c>
      <c r="DZ30" s="30">
        <v>1880</v>
      </c>
      <c r="EA30" s="29">
        <v>749</v>
      </c>
      <c r="EB30" s="30">
        <v>1131</v>
      </c>
      <c r="EC30" s="30">
        <v>1675</v>
      </c>
      <c r="ED30" s="29">
        <v>782</v>
      </c>
      <c r="EE30" s="29">
        <v>893</v>
      </c>
      <c r="EF30" s="30">
        <v>1410</v>
      </c>
      <c r="EG30" s="29">
        <v>795</v>
      </c>
      <c r="EH30" s="29">
        <v>615</v>
      </c>
      <c r="EI30" s="30">
        <v>1889</v>
      </c>
      <c r="EJ30" s="29">
        <v>850</v>
      </c>
      <c r="EK30" s="30">
        <v>1039</v>
      </c>
      <c r="EL30" s="30">
        <v>2224</v>
      </c>
      <c r="EM30" s="30">
        <v>1450</v>
      </c>
      <c r="EN30" s="29">
        <v>774</v>
      </c>
      <c r="EO30" s="30">
        <v>2156</v>
      </c>
      <c r="EP30" s="30">
        <v>1335</v>
      </c>
      <c r="EQ30" s="29">
        <v>821</v>
      </c>
      <c r="ER30" s="30">
        <v>2238</v>
      </c>
      <c r="ES30" s="30">
        <v>1487</v>
      </c>
      <c r="ET30" s="29">
        <v>751</v>
      </c>
      <c r="EU30" s="30">
        <v>2469</v>
      </c>
      <c r="EV30" s="30">
        <v>1631</v>
      </c>
      <c r="EW30" s="29">
        <v>838</v>
      </c>
      <c r="EX30" s="30">
        <v>2042</v>
      </c>
      <c r="EY30" s="30">
        <v>1606</v>
      </c>
      <c r="EZ30" s="29">
        <v>436</v>
      </c>
      <c r="FA30" s="30">
        <v>2623</v>
      </c>
      <c r="FB30" s="30">
        <v>1753</v>
      </c>
      <c r="FC30" s="29">
        <v>870</v>
      </c>
      <c r="FD30" s="30">
        <v>2868</v>
      </c>
      <c r="FE30" s="30">
        <v>2061</v>
      </c>
      <c r="FF30" s="29">
        <v>807</v>
      </c>
      <c r="FG30" s="30">
        <v>1304</v>
      </c>
      <c r="FH30" s="30">
        <v>1982</v>
      </c>
      <c r="FI30" s="29">
        <v>-678</v>
      </c>
      <c r="FJ30" s="30">
        <v>1463</v>
      </c>
      <c r="FK30" s="30">
        <v>2063</v>
      </c>
      <c r="FL30" s="29">
        <v>-600</v>
      </c>
      <c r="FM30" s="30">
        <v>1496</v>
      </c>
      <c r="FN30" s="30">
        <v>1534</v>
      </c>
      <c r="FO30" s="29">
        <v>-38</v>
      </c>
      <c r="FQ30" s="49"/>
      <c r="FR30" s="20" t="s">
        <v>372</v>
      </c>
      <c r="FS30" s="29">
        <v>8</v>
      </c>
      <c r="FT30" s="29">
        <v>23</v>
      </c>
      <c r="FU30" s="29">
        <v>-15</v>
      </c>
      <c r="FV30" s="34">
        <v>10</v>
      </c>
      <c r="FW30" s="34">
        <v>47</v>
      </c>
      <c r="FX30" s="34">
        <v>-37</v>
      </c>
      <c r="FY30" s="29">
        <v>13</v>
      </c>
      <c r="FZ30" s="29">
        <v>107</v>
      </c>
      <c r="GA30" s="29">
        <v>-94</v>
      </c>
      <c r="GB30" s="29">
        <v>33</v>
      </c>
      <c r="GC30" s="29">
        <v>99</v>
      </c>
      <c r="GD30" s="29">
        <v>-66</v>
      </c>
      <c r="GE30" s="29">
        <v>41</v>
      </c>
      <c r="GF30" s="29">
        <v>115</v>
      </c>
      <c r="GG30" s="29">
        <v>-74</v>
      </c>
      <c r="GH30" s="29">
        <v>51</v>
      </c>
      <c r="GI30" s="29">
        <v>130</v>
      </c>
      <c r="GJ30" s="29">
        <v>-79</v>
      </c>
      <c r="GK30" s="29">
        <v>11</v>
      </c>
      <c r="GL30" s="29">
        <v>93</v>
      </c>
      <c r="GM30" s="29">
        <v>-82</v>
      </c>
      <c r="GN30" s="34">
        <v>6</v>
      </c>
      <c r="GO30" s="34">
        <v>111</v>
      </c>
      <c r="GP30" s="34">
        <v>-105</v>
      </c>
      <c r="GQ30" s="34">
        <v>6</v>
      </c>
      <c r="GR30" s="34">
        <v>122</v>
      </c>
      <c r="GS30" s="34">
        <v>-116</v>
      </c>
      <c r="GT30" s="34">
        <v>7</v>
      </c>
      <c r="GU30" s="34">
        <v>151</v>
      </c>
      <c r="GV30" s="34">
        <v>-144</v>
      </c>
      <c r="GW30" s="34"/>
      <c r="GX30" s="34"/>
      <c r="GY30" s="34"/>
      <c r="GZ30" s="34"/>
      <c r="HA30" s="34"/>
      <c r="HB30" s="35" t="s">
        <v>373</v>
      </c>
      <c r="HC30" s="36">
        <v>457</v>
      </c>
      <c r="HD30" s="36">
        <v>4150</v>
      </c>
      <c r="HE30" s="36">
        <v>-3693</v>
      </c>
      <c r="HF30" s="36">
        <v>474</v>
      </c>
      <c r="HG30" s="36">
        <v>4463</v>
      </c>
      <c r="HH30" s="36">
        <v>-3989</v>
      </c>
      <c r="HI30" s="36">
        <v>603</v>
      </c>
      <c r="HJ30" s="36">
        <v>5241</v>
      </c>
      <c r="HK30" s="36">
        <v>-4638</v>
      </c>
      <c r="HL30" s="36">
        <v>537</v>
      </c>
      <c r="HM30" s="36">
        <v>5941</v>
      </c>
      <c r="HN30" s="36">
        <v>-5404</v>
      </c>
      <c r="HO30" s="36">
        <v>581</v>
      </c>
      <c r="HP30" s="36">
        <v>5696</v>
      </c>
      <c r="HQ30" s="36">
        <v>-5115</v>
      </c>
      <c r="HR30" s="36">
        <v>568</v>
      </c>
      <c r="HS30" s="36">
        <v>6128</v>
      </c>
      <c r="HT30" s="36">
        <v>-5560</v>
      </c>
      <c r="HU30" s="36">
        <v>435</v>
      </c>
      <c r="HV30" s="36">
        <v>6162</v>
      </c>
      <c r="HW30" s="36">
        <v>-5727</v>
      </c>
      <c r="HX30" s="36">
        <v>348</v>
      </c>
      <c r="HY30" s="36">
        <v>5914</v>
      </c>
      <c r="HZ30" s="36">
        <v>-5566</v>
      </c>
    </row>
    <row r="31" spans="2:234" x14ac:dyDescent="0.2">
      <c r="B31" s="24" t="s">
        <v>379</v>
      </c>
      <c r="C31" s="18">
        <v>150</v>
      </c>
      <c r="D31" s="18" t="s">
        <v>13</v>
      </c>
      <c r="E31" s="18">
        <v>150</v>
      </c>
      <c r="F31" s="18">
        <v>104</v>
      </c>
      <c r="G31" s="18">
        <v>10</v>
      </c>
      <c r="H31" s="18">
        <v>94</v>
      </c>
      <c r="I31" s="18">
        <v>125</v>
      </c>
      <c r="J31" s="18">
        <v>288</v>
      </c>
      <c r="K31" s="18">
        <v>-163</v>
      </c>
      <c r="L31" s="18">
        <v>298</v>
      </c>
      <c r="M31" s="18">
        <v>174</v>
      </c>
      <c r="N31" s="18">
        <v>124</v>
      </c>
      <c r="O31" s="18">
        <v>150</v>
      </c>
      <c r="P31" s="18">
        <v>6</v>
      </c>
      <c r="Q31" s="18">
        <v>144</v>
      </c>
      <c r="R31" s="18">
        <v>32</v>
      </c>
      <c r="S31" s="18">
        <v>19</v>
      </c>
      <c r="T31" s="18">
        <v>13</v>
      </c>
      <c r="U31" s="18">
        <v>59</v>
      </c>
      <c r="V31" s="18">
        <v>66</v>
      </c>
      <c r="W31" s="18">
        <v>-7</v>
      </c>
      <c r="X31" s="18">
        <v>28</v>
      </c>
      <c r="Y31" s="18">
        <v>103</v>
      </c>
      <c r="Z31" s="18">
        <v>-75</v>
      </c>
      <c r="AA31" s="18">
        <v>101</v>
      </c>
      <c r="AB31" s="18">
        <v>52</v>
      </c>
      <c r="AC31" s="18">
        <v>49</v>
      </c>
      <c r="AD31" s="18">
        <v>87</v>
      </c>
      <c r="AE31" s="18">
        <v>22</v>
      </c>
      <c r="AF31" s="18">
        <v>66</v>
      </c>
      <c r="AG31" s="18">
        <v>92</v>
      </c>
      <c r="AH31" s="18">
        <v>100</v>
      </c>
      <c r="AI31" s="18">
        <v>-7</v>
      </c>
      <c r="AJ31" s="18">
        <v>104</v>
      </c>
      <c r="AK31" s="18">
        <v>130</v>
      </c>
      <c r="AL31" s="18">
        <v>-26</v>
      </c>
      <c r="AM31" s="18">
        <v>62</v>
      </c>
      <c r="AN31" s="18">
        <v>54</v>
      </c>
      <c r="AO31" s="18">
        <v>8</v>
      </c>
      <c r="AP31" s="18">
        <v>62</v>
      </c>
      <c r="AQ31" s="18">
        <v>41</v>
      </c>
      <c r="AR31" s="18">
        <v>21</v>
      </c>
      <c r="AS31" s="18">
        <v>114</v>
      </c>
      <c r="AT31" s="18">
        <v>95</v>
      </c>
      <c r="AU31" s="18">
        <v>19</v>
      </c>
      <c r="AV31" s="18">
        <v>297</v>
      </c>
      <c r="AW31" s="18">
        <v>98</v>
      </c>
      <c r="AX31" s="18">
        <v>199</v>
      </c>
      <c r="AY31" s="9"/>
      <c r="AZ31" s="28" t="s">
        <v>363</v>
      </c>
      <c r="BA31" s="29">
        <v>2</v>
      </c>
      <c r="BB31" s="29" t="s">
        <v>13</v>
      </c>
      <c r="BC31" s="29">
        <v>2</v>
      </c>
      <c r="BD31" s="29">
        <v>4</v>
      </c>
      <c r="BE31" s="29" t="s">
        <v>13</v>
      </c>
      <c r="BF31" s="29">
        <v>4</v>
      </c>
      <c r="BG31" s="29" t="s">
        <v>13</v>
      </c>
      <c r="BH31" s="29" t="s">
        <v>13</v>
      </c>
      <c r="BI31" s="29" t="s">
        <v>13</v>
      </c>
      <c r="BJ31" s="29">
        <v>1</v>
      </c>
      <c r="BK31" s="29" t="s">
        <v>13</v>
      </c>
      <c r="BL31" s="29">
        <v>1</v>
      </c>
      <c r="BM31" s="29" t="s">
        <v>13</v>
      </c>
      <c r="BN31" s="29" t="s">
        <v>13</v>
      </c>
      <c r="BO31" s="29" t="s">
        <v>13</v>
      </c>
      <c r="BP31" s="29" t="s">
        <v>13</v>
      </c>
      <c r="BQ31" s="29">
        <v>2</v>
      </c>
      <c r="BR31" s="29">
        <v>-2</v>
      </c>
      <c r="BS31" s="29" t="s">
        <v>13</v>
      </c>
      <c r="BT31" s="29">
        <v>1</v>
      </c>
      <c r="BU31" s="29">
        <v>-1</v>
      </c>
      <c r="BV31" s="29">
        <v>1</v>
      </c>
      <c r="BW31" s="29" t="s">
        <v>13</v>
      </c>
      <c r="BX31" s="29">
        <v>1</v>
      </c>
      <c r="BY31" s="9"/>
      <c r="BZ31" s="17" t="s">
        <v>364</v>
      </c>
      <c r="CA31" s="29">
        <v>57</v>
      </c>
      <c r="CB31" s="29">
        <v>47</v>
      </c>
      <c r="CC31" s="29">
        <v>10</v>
      </c>
      <c r="CD31" s="29">
        <v>101</v>
      </c>
      <c r="CE31" s="29">
        <v>43</v>
      </c>
      <c r="CF31" s="29">
        <v>58</v>
      </c>
      <c r="CG31" s="29">
        <v>145</v>
      </c>
      <c r="CH31" s="29">
        <v>49</v>
      </c>
      <c r="CI31" s="29">
        <v>96</v>
      </c>
      <c r="CJ31" s="29">
        <v>183</v>
      </c>
      <c r="CK31" s="29">
        <v>43</v>
      </c>
      <c r="CL31" s="29">
        <v>139</v>
      </c>
      <c r="CM31" s="29">
        <v>148</v>
      </c>
      <c r="CN31" s="29">
        <v>41</v>
      </c>
      <c r="CO31" s="29">
        <v>107</v>
      </c>
      <c r="CP31" s="29">
        <v>153</v>
      </c>
      <c r="CQ31" s="29">
        <v>45</v>
      </c>
      <c r="CR31" s="29">
        <v>108</v>
      </c>
      <c r="CS31" s="29">
        <v>185</v>
      </c>
      <c r="CT31" s="29">
        <v>61</v>
      </c>
      <c r="CU31" s="29">
        <v>124</v>
      </c>
      <c r="CV31" s="29">
        <v>234</v>
      </c>
      <c r="CW31" s="29">
        <v>95</v>
      </c>
      <c r="CX31" s="29">
        <v>139</v>
      </c>
      <c r="CY31" s="29">
        <v>308</v>
      </c>
      <c r="CZ31" s="29">
        <v>101</v>
      </c>
      <c r="DA31" s="29">
        <v>207</v>
      </c>
      <c r="DB31" s="29">
        <v>433</v>
      </c>
      <c r="DC31" s="29">
        <v>107</v>
      </c>
      <c r="DD31" s="29">
        <v>326</v>
      </c>
      <c r="DE31" s="29">
        <v>542</v>
      </c>
      <c r="DF31" s="29">
        <v>145</v>
      </c>
      <c r="DG31" s="29">
        <v>397</v>
      </c>
      <c r="DH31" s="29">
        <v>334</v>
      </c>
      <c r="DI31" s="29">
        <v>172</v>
      </c>
      <c r="DJ31" s="29">
        <v>162</v>
      </c>
      <c r="DK31" s="9"/>
      <c r="DM31" s="32" t="s">
        <v>371</v>
      </c>
      <c r="DN31" s="29" t="s">
        <v>13</v>
      </c>
      <c r="DO31" s="29">
        <v>6</v>
      </c>
      <c r="DP31" s="29">
        <v>-6</v>
      </c>
      <c r="DQ31" s="29" t="s">
        <v>13</v>
      </c>
      <c r="DR31" s="29">
        <v>9</v>
      </c>
      <c r="DS31" s="29">
        <v>-9</v>
      </c>
      <c r="DT31" s="29">
        <v>1</v>
      </c>
      <c r="DU31" s="29" t="s">
        <v>13</v>
      </c>
      <c r="DV31" s="29">
        <v>1</v>
      </c>
      <c r="DW31" s="29" t="s">
        <v>13</v>
      </c>
      <c r="DX31" s="29">
        <v>12</v>
      </c>
      <c r="DY31" s="29">
        <v>-12</v>
      </c>
      <c r="DZ31" s="29" t="s">
        <v>13</v>
      </c>
      <c r="EA31" s="29">
        <v>15</v>
      </c>
      <c r="EB31" s="29">
        <v>-15</v>
      </c>
      <c r="EC31" s="29" t="s">
        <v>13</v>
      </c>
      <c r="ED31" s="29">
        <v>7</v>
      </c>
      <c r="EE31" s="29">
        <v>-7</v>
      </c>
      <c r="EF31" s="29">
        <v>10</v>
      </c>
      <c r="EG31" s="29" t="s">
        <v>13</v>
      </c>
      <c r="EH31" s="29">
        <v>10</v>
      </c>
      <c r="EI31" s="29" t="s">
        <v>13</v>
      </c>
      <c r="EJ31" s="29">
        <v>6</v>
      </c>
      <c r="EK31" s="29">
        <v>-6</v>
      </c>
      <c r="EL31" s="29" t="s">
        <v>13</v>
      </c>
      <c r="EM31" s="29">
        <v>294</v>
      </c>
      <c r="EN31" s="29">
        <v>-294</v>
      </c>
      <c r="EO31" s="29" t="s">
        <v>13</v>
      </c>
      <c r="EP31" s="29">
        <v>5</v>
      </c>
      <c r="EQ31" s="29">
        <v>-5</v>
      </c>
      <c r="ER31" s="29" t="s">
        <v>13</v>
      </c>
      <c r="ES31" s="29">
        <v>6</v>
      </c>
      <c r="ET31" s="29">
        <v>-6</v>
      </c>
      <c r="EU31" s="29">
        <v>119</v>
      </c>
      <c r="EV31" s="29" t="s">
        <v>13</v>
      </c>
      <c r="EW31" s="29">
        <v>119</v>
      </c>
      <c r="EX31" s="29">
        <v>51</v>
      </c>
      <c r="EY31" s="29" t="s">
        <v>13</v>
      </c>
      <c r="EZ31" s="29">
        <v>51</v>
      </c>
      <c r="FA31" s="29">
        <v>55</v>
      </c>
      <c r="FB31" s="29" t="s">
        <v>13</v>
      </c>
      <c r="FC31" s="29">
        <v>55</v>
      </c>
      <c r="FD31" s="29" t="s">
        <v>13</v>
      </c>
      <c r="FE31" s="29">
        <v>23</v>
      </c>
      <c r="FF31" s="29">
        <v>-23</v>
      </c>
      <c r="FG31" s="29" t="s">
        <v>13</v>
      </c>
      <c r="FH31" s="29" t="s">
        <v>13</v>
      </c>
      <c r="FI31" s="29" t="s">
        <v>13</v>
      </c>
      <c r="FJ31" s="29" t="s">
        <v>13</v>
      </c>
      <c r="FK31" s="29" t="s">
        <v>13</v>
      </c>
      <c r="FL31" s="29" t="s">
        <v>13</v>
      </c>
      <c r="FM31" s="29">
        <v>80</v>
      </c>
      <c r="FN31" s="29" t="s">
        <v>13</v>
      </c>
      <c r="FO31" s="29">
        <v>80</v>
      </c>
      <c r="FQ31" s="49"/>
      <c r="FR31" s="20" t="s">
        <v>377</v>
      </c>
      <c r="FS31" s="29">
        <v>281</v>
      </c>
      <c r="FT31" s="29">
        <v>323</v>
      </c>
      <c r="FU31" s="29">
        <v>-42</v>
      </c>
      <c r="FV31" s="34">
        <v>202</v>
      </c>
      <c r="FW31" s="34">
        <v>534</v>
      </c>
      <c r="FX31" s="34">
        <v>-332</v>
      </c>
      <c r="FY31" s="29">
        <v>285</v>
      </c>
      <c r="FZ31" s="30">
        <v>2502</v>
      </c>
      <c r="GA31" s="30">
        <v>-2217</v>
      </c>
      <c r="GB31" s="29">
        <v>391</v>
      </c>
      <c r="GC31" s="30">
        <v>2953</v>
      </c>
      <c r="GD31" s="30">
        <v>-2562</v>
      </c>
      <c r="GE31" s="29">
        <v>459</v>
      </c>
      <c r="GF31" s="30">
        <v>2557</v>
      </c>
      <c r="GG31" s="30">
        <v>-2098</v>
      </c>
      <c r="GH31" s="29">
        <v>450</v>
      </c>
      <c r="GI31" s="30">
        <v>3432</v>
      </c>
      <c r="GJ31" s="30">
        <v>-2982</v>
      </c>
      <c r="GK31" s="29">
        <v>493</v>
      </c>
      <c r="GL31" s="30">
        <v>1648</v>
      </c>
      <c r="GM31" s="30">
        <v>-1155</v>
      </c>
      <c r="GN31" s="34">
        <v>536</v>
      </c>
      <c r="GO31" s="36">
        <v>1103</v>
      </c>
      <c r="GP31" s="34">
        <v>-567</v>
      </c>
      <c r="GQ31" s="34">
        <v>781</v>
      </c>
      <c r="GR31" s="36">
        <v>1193</v>
      </c>
      <c r="GS31" s="34">
        <v>-412</v>
      </c>
      <c r="GT31" s="34">
        <v>813</v>
      </c>
      <c r="GU31" s="36">
        <v>1555</v>
      </c>
      <c r="GV31" s="34">
        <v>-742</v>
      </c>
      <c r="GW31" s="34"/>
      <c r="GX31" s="34"/>
      <c r="GY31" s="34"/>
      <c r="GZ31" s="34"/>
      <c r="HA31" s="34"/>
      <c r="HB31" s="35" t="s">
        <v>378</v>
      </c>
      <c r="HC31" s="36">
        <v>27</v>
      </c>
      <c r="HD31" s="36">
        <v>2714</v>
      </c>
      <c r="HE31" s="36">
        <v>-2687</v>
      </c>
      <c r="HF31" s="36">
        <v>15</v>
      </c>
      <c r="HG31" s="36">
        <v>2932</v>
      </c>
      <c r="HH31" s="36">
        <v>-2917</v>
      </c>
      <c r="HI31" s="36">
        <v>19</v>
      </c>
      <c r="HJ31" s="36">
        <v>3327</v>
      </c>
      <c r="HK31" s="36">
        <v>-3308</v>
      </c>
      <c r="HL31" s="36">
        <v>21</v>
      </c>
      <c r="HM31" s="36">
        <v>3807</v>
      </c>
      <c r="HN31" s="36">
        <v>-3786</v>
      </c>
      <c r="HO31" s="36">
        <v>35</v>
      </c>
      <c r="HP31" s="36">
        <v>3327</v>
      </c>
      <c r="HQ31" s="36">
        <v>-3292</v>
      </c>
      <c r="HR31" s="36">
        <v>17</v>
      </c>
      <c r="HS31" s="36">
        <v>3217</v>
      </c>
      <c r="HT31" s="36">
        <v>-3200</v>
      </c>
      <c r="HU31" s="36">
        <v>-68</v>
      </c>
      <c r="HV31" s="36">
        <v>2848</v>
      </c>
      <c r="HW31" s="36">
        <v>-2916</v>
      </c>
      <c r="HX31" s="36">
        <v>54</v>
      </c>
      <c r="HY31" s="36">
        <v>2664</v>
      </c>
      <c r="HZ31" s="36">
        <v>-2610</v>
      </c>
    </row>
    <row r="32" spans="2:234" x14ac:dyDescent="0.2">
      <c r="B32" s="28" t="s">
        <v>385</v>
      </c>
      <c r="C32" s="29" t="s">
        <v>13</v>
      </c>
      <c r="D32" s="29" t="s">
        <v>13</v>
      </c>
      <c r="E32" s="29" t="s">
        <v>13</v>
      </c>
      <c r="F32" s="29" t="s">
        <v>13</v>
      </c>
      <c r="G32" s="29" t="s">
        <v>13</v>
      </c>
      <c r="H32" s="29" t="s">
        <v>13</v>
      </c>
      <c r="I32" s="29" t="s">
        <v>13</v>
      </c>
      <c r="J32" s="29" t="s">
        <v>13</v>
      </c>
      <c r="K32" s="29" t="s">
        <v>13</v>
      </c>
      <c r="L32" s="29">
        <v>1</v>
      </c>
      <c r="M32" s="29" t="s">
        <v>13</v>
      </c>
      <c r="N32" s="29">
        <v>1</v>
      </c>
      <c r="O32" s="29">
        <v>21</v>
      </c>
      <c r="P32" s="29" t="s">
        <v>13</v>
      </c>
      <c r="Q32" s="29">
        <v>21</v>
      </c>
      <c r="R32" s="29">
        <v>13</v>
      </c>
      <c r="S32" s="29" t="s">
        <v>13</v>
      </c>
      <c r="T32" s="29">
        <v>13</v>
      </c>
      <c r="U32" s="29">
        <v>20</v>
      </c>
      <c r="V32" s="29" t="s">
        <v>13</v>
      </c>
      <c r="W32" s="29">
        <v>20</v>
      </c>
      <c r="X32" s="29">
        <v>21</v>
      </c>
      <c r="Y32" s="29" t="s">
        <v>13</v>
      </c>
      <c r="Z32" s="29">
        <v>21</v>
      </c>
      <c r="AA32" s="29">
        <v>12</v>
      </c>
      <c r="AB32" s="29" t="s">
        <v>13</v>
      </c>
      <c r="AC32" s="29">
        <v>12</v>
      </c>
      <c r="AD32" s="29">
        <v>13</v>
      </c>
      <c r="AE32" s="29" t="s">
        <v>13</v>
      </c>
      <c r="AF32" s="29">
        <v>13</v>
      </c>
      <c r="AG32" s="29">
        <v>32</v>
      </c>
      <c r="AH32" s="29" t="s">
        <v>13</v>
      </c>
      <c r="AI32" s="29">
        <v>32</v>
      </c>
      <c r="AJ32" s="29">
        <v>17</v>
      </c>
      <c r="AK32" s="29" t="s">
        <v>13</v>
      </c>
      <c r="AL32" s="29">
        <v>17</v>
      </c>
      <c r="AM32" s="29">
        <v>24</v>
      </c>
      <c r="AN32" s="29" t="s">
        <v>13</v>
      </c>
      <c r="AO32" s="34">
        <v>24</v>
      </c>
      <c r="AP32" s="34">
        <v>31</v>
      </c>
      <c r="AQ32" s="29" t="s">
        <v>13</v>
      </c>
      <c r="AR32" s="34">
        <v>31</v>
      </c>
      <c r="AS32" s="29">
        <v>109</v>
      </c>
      <c r="AT32" s="29" t="s">
        <v>13</v>
      </c>
      <c r="AU32" s="29">
        <v>109</v>
      </c>
      <c r="AV32" s="29">
        <v>231</v>
      </c>
      <c r="AW32" s="29" t="s">
        <v>13</v>
      </c>
      <c r="AX32" s="29">
        <v>231</v>
      </c>
      <c r="AZ32" s="28" t="s">
        <v>369</v>
      </c>
      <c r="BA32" s="29" t="s">
        <v>13</v>
      </c>
      <c r="BB32" s="29">
        <v>1</v>
      </c>
      <c r="BC32" s="29">
        <v>-1</v>
      </c>
      <c r="BD32" s="29" t="s">
        <v>13</v>
      </c>
      <c r="BE32" s="29">
        <v>3</v>
      </c>
      <c r="BF32" s="29">
        <v>-3</v>
      </c>
      <c r="BG32" s="29">
        <v>3</v>
      </c>
      <c r="BH32" s="29" t="s">
        <v>13</v>
      </c>
      <c r="BI32" s="29">
        <v>3</v>
      </c>
      <c r="BJ32" s="29">
        <v>7</v>
      </c>
      <c r="BK32" s="29" t="s">
        <v>13</v>
      </c>
      <c r="BL32" s="29">
        <v>7</v>
      </c>
      <c r="BM32" s="29">
        <v>46</v>
      </c>
      <c r="BN32" s="29" t="s">
        <v>13</v>
      </c>
      <c r="BO32" s="29">
        <v>46</v>
      </c>
      <c r="BP32" s="29">
        <v>97</v>
      </c>
      <c r="BQ32" s="29" t="s">
        <v>13</v>
      </c>
      <c r="BR32" s="29">
        <v>97</v>
      </c>
      <c r="BS32" s="29">
        <v>87</v>
      </c>
      <c r="BT32" s="29" t="s">
        <v>13</v>
      </c>
      <c r="BU32" s="29">
        <v>87</v>
      </c>
      <c r="BV32" s="29">
        <v>66</v>
      </c>
      <c r="BW32" s="29" t="s">
        <v>13</v>
      </c>
      <c r="BX32" s="29">
        <v>66</v>
      </c>
      <c r="BY32" s="9"/>
      <c r="BZ32" s="17" t="s">
        <v>370</v>
      </c>
      <c r="CA32" s="29" t="s">
        <v>13</v>
      </c>
      <c r="CB32" s="29" t="s">
        <v>13</v>
      </c>
      <c r="CC32" s="29" t="s">
        <v>13</v>
      </c>
      <c r="CD32" s="29" t="s">
        <v>13</v>
      </c>
      <c r="CE32" s="29">
        <v>6</v>
      </c>
      <c r="CF32" s="29">
        <v>-6</v>
      </c>
      <c r="CG32" s="29">
        <v>24</v>
      </c>
      <c r="CH32" s="29">
        <v>9</v>
      </c>
      <c r="CI32" s="29">
        <v>15</v>
      </c>
      <c r="CJ32" s="29">
        <v>31</v>
      </c>
      <c r="CK32" s="29">
        <v>8</v>
      </c>
      <c r="CL32" s="29">
        <v>23</v>
      </c>
      <c r="CM32" s="29">
        <v>18</v>
      </c>
      <c r="CN32" s="29">
        <v>14</v>
      </c>
      <c r="CO32" s="29">
        <v>4</v>
      </c>
      <c r="CP32" s="29">
        <v>36</v>
      </c>
      <c r="CQ32" s="29">
        <v>2</v>
      </c>
      <c r="CR32" s="29">
        <v>34</v>
      </c>
      <c r="CS32" s="29">
        <v>38</v>
      </c>
      <c r="CT32" s="29">
        <v>4</v>
      </c>
      <c r="CU32" s="29">
        <v>34</v>
      </c>
      <c r="CV32" s="29">
        <v>113</v>
      </c>
      <c r="CW32" s="29">
        <v>45</v>
      </c>
      <c r="CX32" s="29">
        <v>68</v>
      </c>
      <c r="CY32" s="29">
        <v>111</v>
      </c>
      <c r="CZ32" s="29">
        <v>40</v>
      </c>
      <c r="DA32" s="29">
        <v>71</v>
      </c>
      <c r="DB32" s="29">
        <v>163</v>
      </c>
      <c r="DC32" s="29">
        <v>41</v>
      </c>
      <c r="DD32" s="29">
        <v>122</v>
      </c>
      <c r="DE32" s="29">
        <v>96</v>
      </c>
      <c r="DF32" s="29">
        <v>70</v>
      </c>
      <c r="DG32" s="29">
        <v>26</v>
      </c>
      <c r="DH32" s="29">
        <v>110</v>
      </c>
      <c r="DI32" s="29">
        <v>67</v>
      </c>
      <c r="DJ32" s="29">
        <v>43</v>
      </c>
      <c r="DK32" s="9"/>
      <c r="DM32" s="32" t="s">
        <v>376</v>
      </c>
      <c r="DN32" s="29">
        <v>606</v>
      </c>
      <c r="DO32" s="29">
        <v>449</v>
      </c>
      <c r="DP32" s="29">
        <v>157</v>
      </c>
      <c r="DQ32" s="29">
        <v>818</v>
      </c>
      <c r="DR32" s="29">
        <v>515</v>
      </c>
      <c r="DS32" s="29">
        <v>303</v>
      </c>
      <c r="DT32" s="29">
        <v>924</v>
      </c>
      <c r="DU32" s="29">
        <v>722</v>
      </c>
      <c r="DV32" s="29">
        <v>202</v>
      </c>
      <c r="DW32" s="30">
        <v>1159</v>
      </c>
      <c r="DX32" s="29">
        <v>714</v>
      </c>
      <c r="DY32" s="29">
        <v>445</v>
      </c>
      <c r="DZ32" s="30">
        <v>1880</v>
      </c>
      <c r="EA32" s="29">
        <v>706</v>
      </c>
      <c r="EB32" s="30">
        <v>1174</v>
      </c>
      <c r="EC32" s="30">
        <v>1675</v>
      </c>
      <c r="ED32" s="29">
        <v>757</v>
      </c>
      <c r="EE32" s="29">
        <v>918</v>
      </c>
      <c r="EF32" s="30">
        <v>1400</v>
      </c>
      <c r="EG32" s="29">
        <v>785</v>
      </c>
      <c r="EH32" s="29">
        <v>615</v>
      </c>
      <c r="EI32" s="30">
        <v>1889</v>
      </c>
      <c r="EJ32" s="29">
        <v>794</v>
      </c>
      <c r="EK32" s="30">
        <v>1095</v>
      </c>
      <c r="EL32" s="30">
        <v>1985</v>
      </c>
      <c r="EM32" s="30">
        <v>1156</v>
      </c>
      <c r="EN32" s="29">
        <v>829</v>
      </c>
      <c r="EO32" s="30">
        <v>2156</v>
      </c>
      <c r="EP32" s="30">
        <v>1293</v>
      </c>
      <c r="EQ32" s="29">
        <v>863</v>
      </c>
      <c r="ER32" s="30">
        <v>2238</v>
      </c>
      <c r="ES32" s="30">
        <v>1455</v>
      </c>
      <c r="ET32" s="29">
        <v>783</v>
      </c>
      <c r="EU32" s="30">
        <v>2350</v>
      </c>
      <c r="EV32" s="30">
        <v>1503</v>
      </c>
      <c r="EW32" s="29">
        <v>847</v>
      </c>
      <c r="EX32" s="30">
        <v>1991</v>
      </c>
      <c r="EY32" s="30">
        <v>1592</v>
      </c>
      <c r="EZ32" s="29">
        <v>399</v>
      </c>
      <c r="FA32" s="30">
        <v>2568</v>
      </c>
      <c r="FB32" s="30">
        <v>1724</v>
      </c>
      <c r="FC32" s="29">
        <v>844</v>
      </c>
      <c r="FD32" s="30">
        <v>2289</v>
      </c>
      <c r="FE32" s="30">
        <v>2038</v>
      </c>
      <c r="FF32" s="29">
        <v>251</v>
      </c>
      <c r="FG32" s="30">
        <v>1304</v>
      </c>
      <c r="FH32" s="30">
        <v>1967</v>
      </c>
      <c r="FI32" s="29">
        <v>-663</v>
      </c>
      <c r="FJ32" s="30">
        <v>1463</v>
      </c>
      <c r="FK32" s="30">
        <v>1795</v>
      </c>
      <c r="FL32" s="29">
        <v>-332</v>
      </c>
      <c r="FM32" s="30">
        <v>1416</v>
      </c>
      <c r="FN32" s="30">
        <v>1513</v>
      </c>
      <c r="FO32" s="29">
        <v>-97</v>
      </c>
      <c r="FQ32" s="2"/>
      <c r="FR32" s="20" t="s">
        <v>383</v>
      </c>
      <c r="FS32" s="29" t="s">
        <v>13</v>
      </c>
      <c r="FT32" s="29" t="s">
        <v>13</v>
      </c>
      <c r="FU32" s="29" t="s">
        <v>13</v>
      </c>
      <c r="FV32" s="34">
        <v>1</v>
      </c>
      <c r="FW32" s="34" t="s">
        <v>13</v>
      </c>
      <c r="FX32" s="34">
        <v>1</v>
      </c>
      <c r="FY32" s="29">
        <v>1</v>
      </c>
      <c r="FZ32" s="29">
        <v>7</v>
      </c>
      <c r="GA32" s="29">
        <v>-6</v>
      </c>
      <c r="GB32" s="29">
        <v>1</v>
      </c>
      <c r="GC32" s="29">
        <v>6</v>
      </c>
      <c r="GD32" s="29">
        <v>-5</v>
      </c>
      <c r="GE32" s="29">
        <v>2</v>
      </c>
      <c r="GF32" s="29" t="s">
        <v>13</v>
      </c>
      <c r="GG32" s="29">
        <v>2</v>
      </c>
      <c r="GH32" s="29">
        <v>4</v>
      </c>
      <c r="GI32" s="29">
        <v>2</v>
      </c>
      <c r="GJ32" s="29">
        <v>2</v>
      </c>
      <c r="GK32" s="29">
        <v>1</v>
      </c>
      <c r="GL32" s="29">
        <v>3</v>
      </c>
      <c r="GM32" s="29">
        <v>-2</v>
      </c>
      <c r="GN32" s="34">
        <v>5</v>
      </c>
      <c r="GO32" s="34">
        <v>19</v>
      </c>
      <c r="GP32" s="34">
        <v>-14</v>
      </c>
      <c r="GQ32" s="34">
        <v>3</v>
      </c>
      <c r="GR32" s="34">
        <v>10</v>
      </c>
      <c r="GS32" s="34">
        <v>-7</v>
      </c>
      <c r="GT32" s="34">
        <v>4</v>
      </c>
      <c r="GU32" s="34">
        <v>3</v>
      </c>
      <c r="GV32" s="34">
        <v>1</v>
      </c>
      <c r="GW32" s="36"/>
      <c r="GX32" s="36"/>
      <c r="GY32" s="36"/>
      <c r="GZ32" s="36"/>
      <c r="HA32" s="36"/>
      <c r="HB32" s="35" t="s">
        <v>384</v>
      </c>
      <c r="HC32" s="36">
        <v>27</v>
      </c>
      <c r="HD32" s="36">
        <v>2693</v>
      </c>
      <c r="HE32" s="36">
        <v>-2666</v>
      </c>
      <c r="HF32" s="36">
        <v>15</v>
      </c>
      <c r="HG32" s="36">
        <v>2915</v>
      </c>
      <c r="HH32" s="36">
        <v>-2900</v>
      </c>
      <c r="HI32" s="36">
        <v>19</v>
      </c>
      <c r="HJ32" s="36">
        <v>3315</v>
      </c>
      <c r="HK32" s="36">
        <v>-3296</v>
      </c>
      <c r="HL32" s="36">
        <v>21</v>
      </c>
      <c r="HM32" s="36">
        <v>3800</v>
      </c>
      <c r="HN32" s="36">
        <v>-3779</v>
      </c>
      <c r="HO32" s="36">
        <v>35</v>
      </c>
      <c r="HP32" s="36">
        <v>3318</v>
      </c>
      <c r="HQ32" s="36">
        <v>-3283</v>
      </c>
      <c r="HR32" s="36">
        <v>17</v>
      </c>
      <c r="HS32" s="36">
        <v>3197</v>
      </c>
      <c r="HT32" s="36">
        <v>-3180</v>
      </c>
      <c r="HU32" s="36">
        <v>-68</v>
      </c>
      <c r="HV32" s="36">
        <v>2842</v>
      </c>
      <c r="HW32" s="36">
        <v>-2910</v>
      </c>
      <c r="HX32" s="36">
        <v>54</v>
      </c>
      <c r="HY32" s="36">
        <v>2658</v>
      </c>
      <c r="HZ32" s="36">
        <v>-2604</v>
      </c>
    </row>
    <row r="33" spans="2:234" x14ac:dyDescent="0.2">
      <c r="B33" s="17" t="s">
        <v>391</v>
      </c>
      <c r="C33" s="29" t="s">
        <v>13</v>
      </c>
      <c r="D33" s="29" t="s">
        <v>13</v>
      </c>
      <c r="E33" s="29" t="s">
        <v>13</v>
      </c>
      <c r="F33" s="29" t="s">
        <v>13</v>
      </c>
      <c r="G33" s="29" t="s">
        <v>13</v>
      </c>
      <c r="H33" s="29" t="s">
        <v>13</v>
      </c>
      <c r="I33" s="29" t="s">
        <v>13</v>
      </c>
      <c r="J33" s="29" t="s">
        <v>13</v>
      </c>
      <c r="K33" s="29" t="s">
        <v>13</v>
      </c>
      <c r="L33" s="29" t="s">
        <v>13</v>
      </c>
      <c r="M33" s="29" t="s">
        <v>13</v>
      </c>
      <c r="N33" s="29" t="s">
        <v>13</v>
      </c>
      <c r="O33" s="29" t="s">
        <v>13</v>
      </c>
      <c r="P33" s="29" t="s">
        <v>13</v>
      </c>
      <c r="Q33" s="29" t="s">
        <v>13</v>
      </c>
      <c r="R33" s="29" t="s">
        <v>13</v>
      </c>
      <c r="S33" s="29" t="s">
        <v>13</v>
      </c>
      <c r="T33" s="29" t="s">
        <v>13</v>
      </c>
      <c r="U33" s="29" t="s">
        <v>13</v>
      </c>
      <c r="V33" s="29">
        <v>3</v>
      </c>
      <c r="W33" s="29">
        <v>-3</v>
      </c>
      <c r="X33" s="29" t="s">
        <v>13</v>
      </c>
      <c r="Y33" s="29">
        <v>2</v>
      </c>
      <c r="Z33" s="29">
        <v>-2</v>
      </c>
      <c r="AA33" s="29" t="s">
        <v>13</v>
      </c>
      <c r="AB33" s="29">
        <v>7</v>
      </c>
      <c r="AC33" s="29">
        <v>-7</v>
      </c>
      <c r="AD33" s="29" t="s">
        <v>13</v>
      </c>
      <c r="AE33" s="29">
        <v>7</v>
      </c>
      <c r="AF33" s="29">
        <v>-7</v>
      </c>
      <c r="AG33" s="29" t="s">
        <v>13</v>
      </c>
      <c r="AH33" s="29">
        <v>10</v>
      </c>
      <c r="AI33" s="29">
        <v>-10</v>
      </c>
      <c r="AJ33" s="29" t="s">
        <v>13</v>
      </c>
      <c r="AK33" s="29">
        <v>9</v>
      </c>
      <c r="AL33" s="29">
        <v>-9</v>
      </c>
      <c r="AM33" s="29" t="s">
        <v>13</v>
      </c>
      <c r="AN33" s="29">
        <v>11</v>
      </c>
      <c r="AO33" s="34">
        <v>-11</v>
      </c>
      <c r="AP33" s="34" t="s">
        <v>13</v>
      </c>
      <c r="AQ33" s="29">
        <v>13</v>
      </c>
      <c r="AR33" s="34">
        <v>-13</v>
      </c>
      <c r="AS33" s="29" t="s">
        <v>13</v>
      </c>
      <c r="AT33" s="29">
        <v>23</v>
      </c>
      <c r="AU33" s="29">
        <v>-23</v>
      </c>
      <c r="AV33" s="29" t="s">
        <v>13</v>
      </c>
      <c r="AW33" s="29">
        <v>20</v>
      </c>
      <c r="AX33" s="29">
        <v>-20</v>
      </c>
      <c r="AY33" s="19"/>
      <c r="AZ33" s="28" t="s">
        <v>374</v>
      </c>
      <c r="BA33" s="29">
        <v>294</v>
      </c>
      <c r="BB33" s="29">
        <v>12</v>
      </c>
      <c r="BC33" s="29">
        <v>282</v>
      </c>
      <c r="BD33" s="29">
        <v>250</v>
      </c>
      <c r="BE33" s="29">
        <v>10</v>
      </c>
      <c r="BF33" s="29">
        <v>240</v>
      </c>
      <c r="BG33" s="29">
        <v>308</v>
      </c>
      <c r="BH33" s="29">
        <v>12</v>
      </c>
      <c r="BI33" s="29">
        <v>296</v>
      </c>
      <c r="BJ33" s="29">
        <v>292</v>
      </c>
      <c r="BK33" s="29">
        <v>42</v>
      </c>
      <c r="BL33" s="29">
        <v>250</v>
      </c>
      <c r="BM33" s="29">
        <v>334</v>
      </c>
      <c r="BN33" s="29">
        <v>26</v>
      </c>
      <c r="BO33" s="29">
        <v>308</v>
      </c>
      <c r="BP33" s="29">
        <v>230</v>
      </c>
      <c r="BQ33" s="29">
        <v>2</v>
      </c>
      <c r="BR33" s="29">
        <v>228</v>
      </c>
      <c r="BS33" s="29">
        <v>264</v>
      </c>
      <c r="BT33" s="29" t="s">
        <v>13</v>
      </c>
      <c r="BU33" s="29">
        <v>264</v>
      </c>
      <c r="BV33" s="29">
        <v>194</v>
      </c>
      <c r="BW33" s="29">
        <v>14</v>
      </c>
      <c r="BX33" s="29">
        <v>180</v>
      </c>
      <c r="BY33" s="9"/>
      <c r="BZ33" s="17" t="s">
        <v>375</v>
      </c>
      <c r="CA33" s="29" t="s">
        <v>13</v>
      </c>
      <c r="CB33" s="29" t="s">
        <v>13</v>
      </c>
      <c r="CC33" s="29" t="s">
        <v>13</v>
      </c>
      <c r="CD33" s="29" t="s">
        <v>13</v>
      </c>
      <c r="CE33" s="29" t="s">
        <v>13</v>
      </c>
      <c r="CF33" s="29" t="s">
        <v>13</v>
      </c>
      <c r="CG33" s="29" t="s">
        <v>13</v>
      </c>
      <c r="CH33" s="29" t="s">
        <v>13</v>
      </c>
      <c r="CI33" s="29" t="s">
        <v>13</v>
      </c>
      <c r="CJ33" s="29">
        <v>23</v>
      </c>
      <c r="CK33" s="29">
        <v>5</v>
      </c>
      <c r="CL33" s="29">
        <v>19</v>
      </c>
      <c r="CM33" s="29">
        <v>7</v>
      </c>
      <c r="CN33" s="29">
        <v>5</v>
      </c>
      <c r="CO33" s="29">
        <v>2</v>
      </c>
      <c r="CP33" s="29">
        <v>26</v>
      </c>
      <c r="CQ33" s="29">
        <v>13</v>
      </c>
      <c r="CR33" s="29">
        <v>13</v>
      </c>
      <c r="CS33" s="29">
        <v>30</v>
      </c>
      <c r="CT33" s="29">
        <v>20</v>
      </c>
      <c r="CU33" s="29">
        <v>10</v>
      </c>
      <c r="CV33" s="29">
        <v>23</v>
      </c>
      <c r="CW33" s="29">
        <v>13</v>
      </c>
      <c r="CX33" s="29">
        <v>10</v>
      </c>
      <c r="CY33" s="29">
        <v>37</v>
      </c>
      <c r="CZ33" s="29">
        <v>25</v>
      </c>
      <c r="DA33" s="29">
        <v>12</v>
      </c>
      <c r="DB33" s="29">
        <v>35</v>
      </c>
      <c r="DC33" s="29">
        <v>35</v>
      </c>
      <c r="DD33" s="29" t="s">
        <v>13</v>
      </c>
      <c r="DE33" s="29">
        <v>56</v>
      </c>
      <c r="DF33" s="29">
        <v>40</v>
      </c>
      <c r="DG33" s="29">
        <v>16</v>
      </c>
      <c r="DH33" s="29">
        <v>60</v>
      </c>
      <c r="DI33" s="29">
        <v>70</v>
      </c>
      <c r="DJ33" s="29">
        <v>-10</v>
      </c>
      <c r="DK33" s="9"/>
      <c r="DL33" s="95"/>
      <c r="DM33" s="32" t="s">
        <v>382</v>
      </c>
      <c r="DN33" s="29">
        <v>2</v>
      </c>
      <c r="DO33" s="29" t="s">
        <v>13</v>
      </c>
      <c r="DP33" s="29">
        <v>2</v>
      </c>
      <c r="DQ33" s="29">
        <v>2</v>
      </c>
      <c r="DR33" s="29" t="s">
        <v>13</v>
      </c>
      <c r="DS33" s="29">
        <v>2</v>
      </c>
      <c r="DT33" s="29" t="s">
        <v>13</v>
      </c>
      <c r="DU33" s="29">
        <v>79</v>
      </c>
      <c r="DV33" s="29">
        <v>-79</v>
      </c>
      <c r="DW33" s="29" t="s">
        <v>13</v>
      </c>
      <c r="DX33" s="29">
        <v>76</v>
      </c>
      <c r="DY33" s="29">
        <v>-76</v>
      </c>
      <c r="DZ33" s="29" t="s">
        <v>13</v>
      </c>
      <c r="EA33" s="29">
        <v>28</v>
      </c>
      <c r="EB33" s="29">
        <v>-28</v>
      </c>
      <c r="EC33" s="29" t="s">
        <v>13</v>
      </c>
      <c r="ED33" s="29">
        <v>18</v>
      </c>
      <c r="EE33" s="29">
        <v>-18</v>
      </c>
      <c r="EF33" s="29" t="s">
        <v>13</v>
      </c>
      <c r="EG33" s="29">
        <v>10</v>
      </c>
      <c r="EH33" s="29">
        <v>-10</v>
      </c>
      <c r="EI33" s="29" t="s">
        <v>13</v>
      </c>
      <c r="EJ33" s="29">
        <v>50</v>
      </c>
      <c r="EK33" s="29">
        <v>-50</v>
      </c>
      <c r="EL33" s="29">
        <v>239</v>
      </c>
      <c r="EM33" s="29" t="s">
        <v>13</v>
      </c>
      <c r="EN33" s="29">
        <v>239</v>
      </c>
      <c r="EO33" s="29" t="s">
        <v>13</v>
      </c>
      <c r="EP33" s="29">
        <v>37</v>
      </c>
      <c r="EQ33" s="29">
        <v>-37</v>
      </c>
      <c r="ER33" s="29" t="s">
        <v>13</v>
      </c>
      <c r="ES33" s="29">
        <v>26</v>
      </c>
      <c r="ET33" s="29">
        <v>-26</v>
      </c>
      <c r="EU33" s="29" t="s">
        <v>13</v>
      </c>
      <c r="EV33" s="29">
        <v>128</v>
      </c>
      <c r="EW33" s="29">
        <v>-128</v>
      </c>
      <c r="EX33" s="29" t="s">
        <v>13</v>
      </c>
      <c r="EY33" s="29">
        <v>14</v>
      </c>
      <c r="EZ33" s="29">
        <v>-14</v>
      </c>
      <c r="FA33" s="29" t="s">
        <v>13</v>
      </c>
      <c r="FB33" s="29">
        <v>29</v>
      </c>
      <c r="FC33" s="29">
        <v>-29</v>
      </c>
      <c r="FD33" s="29">
        <v>579</v>
      </c>
      <c r="FE33" s="29" t="s">
        <v>13</v>
      </c>
      <c r="FF33" s="29">
        <v>579</v>
      </c>
      <c r="FG33" s="29" t="s">
        <v>13</v>
      </c>
      <c r="FH33" s="29">
        <v>15</v>
      </c>
      <c r="FI33" s="29">
        <v>-15</v>
      </c>
      <c r="FJ33" s="29" t="s">
        <v>13</v>
      </c>
      <c r="FK33" s="29">
        <v>268</v>
      </c>
      <c r="FL33" s="29">
        <v>-268</v>
      </c>
      <c r="FM33" s="29" t="s">
        <v>13</v>
      </c>
      <c r="FN33" s="29">
        <v>21</v>
      </c>
      <c r="FO33" s="29">
        <v>-21</v>
      </c>
      <c r="FQ33" s="49"/>
      <c r="FR33" s="20" t="s">
        <v>389</v>
      </c>
      <c r="FS33" s="30">
        <v>1187</v>
      </c>
      <c r="FT33" s="29">
        <v>173</v>
      </c>
      <c r="FU33" s="30">
        <v>1014</v>
      </c>
      <c r="FV33" s="36">
        <v>1106</v>
      </c>
      <c r="FW33" s="34">
        <v>201</v>
      </c>
      <c r="FX33" s="34">
        <v>905</v>
      </c>
      <c r="FY33" s="30">
        <v>1315</v>
      </c>
      <c r="FZ33" s="29">
        <v>274</v>
      </c>
      <c r="GA33" s="30">
        <v>1041</v>
      </c>
      <c r="GB33" s="30">
        <v>1663</v>
      </c>
      <c r="GC33" s="29">
        <v>315</v>
      </c>
      <c r="GD33" s="30">
        <v>1348</v>
      </c>
      <c r="GE33" s="30">
        <v>1854</v>
      </c>
      <c r="GF33" s="29">
        <v>327</v>
      </c>
      <c r="GG33" s="30">
        <v>1527</v>
      </c>
      <c r="GH33" s="30">
        <v>1380</v>
      </c>
      <c r="GI33" s="29">
        <v>491</v>
      </c>
      <c r="GJ33" s="29">
        <v>889</v>
      </c>
      <c r="GK33" s="30">
        <v>1523</v>
      </c>
      <c r="GL33" s="29">
        <v>473</v>
      </c>
      <c r="GM33" s="30">
        <v>1050</v>
      </c>
      <c r="GN33" s="36">
        <v>2535</v>
      </c>
      <c r="GO33" s="34">
        <v>634</v>
      </c>
      <c r="GP33" s="36">
        <v>1901</v>
      </c>
      <c r="GQ33" s="36">
        <v>2394</v>
      </c>
      <c r="GR33" s="34">
        <v>634</v>
      </c>
      <c r="GS33" s="36">
        <v>1760</v>
      </c>
      <c r="GT33" s="36">
        <v>1711</v>
      </c>
      <c r="GU33" s="34">
        <v>850</v>
      </c>
      <c r="GV33" s="36">
        <v>861</v>
      </c>
      <c r="GW33" s="22" t="e">
        <f>#REF!+#REF!</f>
        <v>#REF!</v>
      </c>
      <c r="GX33" s="22" t="e">
        <f>#REF!+#REF!</f>
        <v>#REF!</v>
      </c>
      <c r="GY33" s="22" t="e">
        <f>#REF!+#REF!</f>
        <v>#REF!</v>
      </c>
      <c r="GZ33" s="22"/>
      <c r="HA33" s="22"/>
      <c r="HB33" s="35" t="s">
        <v>390</v>
      </c>
      <c r="HC33" s="388">
        <v>0</v>
      </c>
      <c r="HD33" s="36">
        <v>21</v>
      </c>
      <c r="HE33" s="36">
        <v>-21</v>
      </c>
      <c r="HF33" s="388">
        <v>0</v>
      </c>
      <c r="HG33" s="36">
        <v>17</v>
      </c>
      <c r="HH33" s="36">
        <v>-17</v>
      </c>
      <c r="HI33" s="282">
        <v>0</v>
      </c>
      <c r="HJ33" s="36">
        <v>12</v>
      </c>
      <c r="HK33" s="36">
        <v>-12</v>
      </c>
      <c r="HL33" s="388">
        <v>0</v>
      </c>
      <c r="HM33" s="36">
        <v>7</v>
      </c>
      <c r="HN33" s="36">
        <v>-7</v>
      </c>
      <c r="HO33" s="388">
        <v>0</v>
      </c>
      <c r="HP33" s="36">
        <v>9</v>
      </c>
      <c r="HQ33" s="36">
        <v>-9</v>
      </c>
      <c r="HR33" s="388">
        <v>0</v>
      </c>
      <c r="HS33" s="36">
        <v>20</v>
      </c>
      <c r="HT33" s="36">
        <v>-20</v>
      </c>
      <c r="HU33" s="388">
        <v>0</v>
      </c>
      <c r="HV33" s="36">
        <v>6</v>
      </c>
      <c r="HW33" s="36">
        <v>-6</v>
      </c>
      <c r="HX33" s="388">
        <v>0</v>
      </c>
      <c r="HY33" s="36">
        <v>6</v>
      </c>
      <c r="HZ33" s="36">
        <v>-6</v>
      </c>
    </row>
    <row r="34" spans="2:234" x14ac:dyDescent="0.2">
      <c r="B34" s="17" t="s">
        <v>396</v>
      </c>
      <c r="C34" s="29" t="s">
        <v>13</v>
      </c>
      <c r="D34" s="29" t="s">
        <v>13</v>
      </c>
      <c r="E34" s="29" t="s">
        <v>13</v>
      </c>
      <c r="F34" s="29" t="s">
        <v>13</v>
      </c>
      <c r="G34" s="29" t="s">
        <v>13</v>
      </c>
      <c r="H34" s="29" t="s">
        <v>13</v>
      </c>
      <c r="I34" s="29" t="s">
        <v>13</v>
      </c>
      <c r="J34" s="29">
        <v>121</v>
      </c>
      <c r="K34" s="29">
        <v>-121</v>
      </c>
      <c r="L34" s="29" t="s">
        <v>13</v>
      </c>
      <c r="M34" s="29">
        <v>149</v>
      </c>
      <c r="N34" s="29">
        <v>-149</v>
      </c>
      <c r="O34" s="29">
        <v>83</v>
      </c>
      <c r="P34" s="29" t="s">
        <v>13</v>
      </c>
      <c r="Q34" s="29">
        <v>83</v>
      </c>
      <c r="R34" s="29">
        <v>2</v>
      </c>
      <c r="S34" s="29" t="s">
        <v>13</v>
      </c>
      <c r="T34" s="29">
        <v>2</v>
      </c>
      <c r="U34" s="29">
        <v>22</v>
      </c>
      <c r="V34" s="29" t="s">
        <v>13</v>
      </c>
      <c r="W34" s="29">
        <v>22</v>
      </c>
      <c r="X34" s="29" t="s">
        <v>13</v>
      </c>
      <c r="Y34" s="29">
        <v>26</v>
      </c>
      <c r="Z34" s="29">
        <v>-26</v>
      </c>
      <c r="AA34" s="29">
        <v>1</v>
      </c>
      <c r="AB34" s="29">
        <v>14</v>
      </c>
      <c r="AC34" s="29">
        <v>-13</v>
      </c>
      <c r="AD34" s="29">
        <v>25</v>
      </c>
      <c r="AE34" s="29" t="s">
        <v>13</v>
      </c>
      <c r="AF34" s="29">
        <v>25</v>
      </c>
      <c r="AG34" s="29">
        <v>38</v>
      </c>
      <c r="AH34" s="29">
        <v>48</v>
      </c>
      <c r="AI34" s="29">
        <v>-10</v>
      </c>
      <c r="AJ34" s="29" t="s">
        <v>13</v>
      </c>
      <c r="AK34" s="29">
        <v>76</v>
      </c>
      <c r="AL34" s="29">
        <v>-76</v>
      </c>
      <c r="AM34" s="29" t="s">
        <v>13</v>
      </c>
      <c r="AN34" s="29">
        <v>30</v>
      </c>
      <c r="AO34" s="34">
        <v>-30</v>
      </c>
      <c r="AP34" s="34">
        <v>30</v>
      </c>
      <c r="AQ34" s="29" t="s">
        <v>13</v>
      </c>
      <c r="AR34" s="34">
        <v>30</v>
      </c>
      <c r="AS34" s="29">
        <v>1</v>
      </c>
      <c r="AT34" s="29" t="s">
        <v>13</v>
      </c>
      <c r="AU34" s="29">
        <v>1</v>
      </c>
      <c r="AV34" s="29" t="s">
        <v>13</v>
      </c>
      <c r="AW34" s="29">
        <v>22</v>
      </c>
      <c r="AX34" s="29">
        <v>-22</v>
      </c>
      <c r="AY34" s="9"/>
      <c r="AZ34" s="28" t="s">
        <v>380</v>
      </c>
      <c r="BA34" s="29">
        <v>293</v>
      </c>
      <c r="BB34" s="29" t="s">
        <v>13</v>
      </c>
      <c r="BC34" s="29">
        <v>293</v>
      </c>
      <c r="BD34" s="29">
        <v>246</v>
      </c>
      <c r="BE34" s="29" t="s">
        <v>13</v>
      </c>
      <c r="BF34" s="29">
        <v>246</v>
      </c>
      <c r="BG34" s="29">
        <v>302</v>
      </c>
      <c r="BH34" s="29" t="s">
        <v>13</v>
      </c>
      <c r="BI34" s="29">
        <v>302</v>
      </c>
      <c r="BJ34" s="29">
        <v>292</v>
      </c>
      <c r="BK34" s="29" t="s">
        <v>13</v>
      </c>
      <c r="BL34" s="29">
        <v>292</v>
      </c>
      <c r="BM34" s="29">
        <v>331</v>
      </c>
      <c r="BN34" s="29" t="s">
        <v>13</v>
      </c>
      <c r="BO34" s="29">
        <v>331</v>
      </c>
      <c r="BP34" s="29">
        <v>227</v>
      </c>
      <c r="BQ34" s="29" t="s">
        <v>13</v>
      </c>
      <c r="BR34" s="29">
        <v>227</v>
      </c>
      <c r="BS34" s="29">
        <v>225</v>
      </c>
      <c r="BT34" s="29" t="s">
        <v>13</v>
      </c>
      <c r="BU34" s="29">
        <v>225</v>
      </c>
      <c r="BV34" s="29">
        <v>194</v>
      </c>
      <c r="BW34" s="29" t="s">
        <v>13</v>
      </c>
      <c r="BX34" s="29">
        <v>194</v>
      </c>
      <c r="BY34" s="9"/>
      <c r="BZ34" s="17" t="s">
        <v>381</v>
      </c>
      <c r="CA34" s="29">
        <v>57</v>
      </c>
      <c r="CB34" s="29">
        <v>46</v>
      </c>
      <c r="CC34" s="29">
        <v>11</v>
      </c>
      <c r="CD34" s="29">
        <v>101</v>
      </c>
      <c r="CE34" s="29">
        <v>37</v>
      </c>
      <c r="CF34" s="29">
        <v>64</v>
      </c>
      <c r="CG34" s="29">
        <v>121</v>
      </c>
      <c r="CH34" s="29">
        <v>41</v>
      </c>
      <c r="CI34" s="29">
        <v>81</v>
      </c>
      <c r="CJ34" s="29">
        <v>129</v>
      </c>
      <c r="CK34" s="29">
        <v>31</v>
      </c>
      <c r="CL34" s="29">
        <v>98</v>
      </c>
      <c r="CM34" s="29">
        <v>123</v>
      </c>
      <c r="CN34" s="29">
        <v>22</v>
      </c>
      <c r="CO34" s="29">
        <v>101</v>
      </c>
      <c r="CP34" s="29">
        <v>91</v>
      </c>
      <c r="CQ34" s="29">
        <v>30</v>
      </c>
      <c r="CR34" s="29">
        <v>61</v>
      </c>
      <c r="CS34" s="29">
        <v>117</v>
      </c>
      <c r="CT34" s="29">
        <v>37</v>
      </c>
      <c r="CU34" s="29">
        <v>80</v>
      </c>
      <c r="CV34" s="29">
        <v>98</v>
      </c>
      <c r="CW34" s="29">
        <v>37</v>
      </c>
      <c r="CX34" s="29">
        <v>61</v>
      </c>
      <c r="CY34" s="29">
        <v>160</v>
      </c>
      <c r="CZ34" s="29">
        <v>36</v>
      </c>
      <c r="DA34" s="29">
        <v>124</v>
      </c>
      <c r="DB34" s="29">
        <v>235</v>
      </c>
      <c r="DC34" s="29">
        <v>31</v>
      </c>
      <c r="DD34" s="29">
        <v>204</v>
      </c>
      <c r="DE34" s="29">
        <v>390</v>
      </c>
      <c r="DF34" s="29">
        <v>35</v>
      </c>
      <c r="DG34" s="29">
        <v>355</v>
      </c>
      <c r="DH34" s="29">
        <v>164</v>
      </c>
      <c r="DI34" s="29">
        <v>35</v>
      </c>
      <c r="DJ34" s="29">
        <v>129</v>
      </c>
      <c r="DK34" s="9"/>
      <c r="DM34" s="32" t="s">
        <v>388</v>
      </c>
      <c r="DN34" s="29">
        <v>1</v>
      </c>
      <c r="DO34" s="29" t="s">
        <v>13</v>
      </c>
      <c r="DP34" s="29">
        <v>1</v>
      </c>
      <c r="DQ34" s="29" t="s">
        <v>13</v>
      </c>
      <c r="DR34" s="29" t="s">
        <v>13</v>
      </c>
      <c r="DS34" s="29" t="s">
        <v>13</v>
      </c>
      <c r="DT34" s="29">
        <v>86</v>
      </c>
      <c r="DU34" s="29">
        <v>16</v>
      </c>
      <c r="DV34" s="29">
        <v>70</v>
      </c>
      <c r="DW34" s="29">
        <v>114</v>
      </c>
      <c r="DX34" s="29">
        <v>20</v>
      </c>
      <c r="DY34" s="29">
        <v>94</v>
      </c>
      <c r="DZ34" s="29">
        <v>138</v>
      </c>
      <c r="EA34" s="29">
        <v>23</v>
      </c>
      <c r="EB34" s="29">
        <v>115</v>
      </c>
      <c r="EC34" s="29">
        <v>86</v>
      </c>
      <c r="ED34" s="29">
        <v>25</v>
      </c>
      <c r="EE34" s="29">
        <v>61</v>
      </c>
      <c r="EF34" s="29">
        <v>73</v>
      </c>
      <c r="EG34" s="29">
        <v>16</v>
      </c>
      <c r="EH34" s="29">
        <v>57</v>
      </c>
      <c r="EI34" s="29">
        <v>82</v>
      </c>
      <c r="EJ34" s="29">
        <v>24</v>
      </c>
      <c r="EK34" s="29">
        <v>58</v>
      </c>
      <c r="EL34" s="29">
        <v>113</v>
      </c>
      <c r="EM34" s="29">
        <v>14</v>
      </c>
      <c r="EN34" s="29">
        <v>99</v>
      </c>
      <c r="EO34" s="29">
        <v>55</v>
      </c>
      <c r="EP34" s="29">
        <v>21</v>
      </c>
      <c r="EQ34" s="29">
        <v>34</v>
      </c>
      <c r="ER34" s="29">
        <v>59</v>
      </c>
      <c r="ES34" s="29">
        <v>13</v>
      </c>
      <c r="ET34" s="29">
        <v>46</v>
      </c>
      <c r="EU34" s="29">
        <v>14</v>
      </c>
      <c r="EV34" s="29">
        <v>40</v>
      </c>
      <c r="EW34" s="29">
        <v>-26</v>
      </c>
      <c r="EX34" s="29">
        <v>12</v>
      </c>
      <c r="EY34" s="29">
        <v>32</v>
      </c>
      <c r="EZ34" s="29">
        <v>-20</v>
      </c>
      <c r="FA34" s="29">
        <v>51</v>
      </c>
      <c r="FB34" s="29">
        <v>18</v>
      </c>
      <c r="FC34" s="29">
        <v>33</v>
      </c>
      <c r="FD34" s="29" t="s">
        <v>13</v>
      </c>
      <c r="FE34" s="29" t="s">
        <v>13</v>
      </c>
      <c r="FF34" s="29" t="s">
        <v>13</v>
      </c>
      <c r="FG34" s="29" t="s">
        <v>13</v>
      </c>
      <c r="FH34" s="29">
        <v>2</v>
      </c>
      <c r="FI34" s="29">
        <v>-2</v>
      </c>
      <c r="FJ34" s="29" t="s">
        <v>13</v>
      </c>
      <c r="FK34" s="29">
        <v>2</v>
      </c>
      <c r="FL34" s="29">
        <v>-2</v>
      </c>
      <c r="FM34" s="29" t="s">
        <v>13</v>
      </c>
      <c r="FN34" s="29">
        <v>1</v>
      </c>
      <c r="FO34" s="29">
        <v>-1</v>
      </c>
      <c r="FQ34" s="90"/>
      <c r="FR34" s="20" t="s">
        <v>394</v>
      </c>
      <c r="FS34" s="18">
        <v>170</v>
      </c>
      <c r="FT34" s="21">
        <v>2381</v>
      </c>
      <c r="FU34" s="21">
        <v>-2211</v>
      </c>
      <c r="FV34" s="40">
        <v>187</v>
      </c>
      <c r="FW34" s="22">
        <v>2394</v>
      </c>
      <c r="FX34" s="22">
        <v>-2207</v>
      </c>
      <c r="FY34" s="18">
        <v>437</v>
      </c>
      <c r="FZ34" s="21">
        <v>2823</v>
      </c>
      <c r="GA34" s="21">
        <v>-2386</v>
      </c>
      <c r="GB34" s="18">
        <v>784</v>
      </c>
      <c r="GC34" s="21">
        <v>3451</v>
      </c>
      <c r="GD34" s="21">
        <v>-2667</v>
      </c>
      <c r="GE34" s="18">
        <v>940</v>
      </c>
      <c r="GF34" s="21">
        <v>4522</v>
      </c>
      <c r="GG34" s="21">
        <v>-3582</v>
      </c>
      <c r="GH34" s="21">
        <v>1613</v>
      </c>
      <c r="GI34" s="21">
        <v>5536</v>
      </c>
      <c r="GJ34" s="21">
        <v>-3923</v>
      </c>
      <c r="GK34" s="18">
        <v>874</v>
      </c>
      <c r="GL34" s="21">
        <v>5281</v>
      </c>
      <c r="GM34" s="21">
        <v>-4407</v>
      </c>
      <c r="GN34" s="40">
        <v>561</v>
      </c>
      <c r="GO34" s="22">
        <v>3843</v>
      </c>
      <c r="GP34" s="22">
        <v>-3282</v>
      </c>
      <c r="GQ34" s="40">
        <v>716</v>
      </c>
      <c r="GR34" s="22">
        <v>3733</v>
      </c>
      <c r="GS34" s="22">
        <v>-3017</v>
      </c>
      <c r="GT34" s="40">
        <v>826</v>
      </c>
      <c r="GU34" s="22">
        <v>4071</v>
      </c>
      <c r="GV34" s="22">
        <v>-3245</v>
      </c>
      <c r="GW34" s="34"/>
      <c r="GX34" s="34"/>
      <c r="GY34" s="34"/>
      <c r="GZ34" s="34"/>
      <c r="HA34" s="34"/>
      <c r="HB34" s="35" t="s">
        <v>395</v>
      </c>
      <c r="HC34" s="36">
        <v>223</v>
      </c>
      <c r="HD34" s="36">
        <v>537</v>
      </c>
      <c r="HE34" s="36">
        <v>-314</v>
      </c>
      <c r="HF34" s="36">
        <v>158</v>
      </c>
      <c r="HG34" s="36">
        <v>461</v>
      </c>
      <c r="HH34" s="36">
        <v>-303</v>
      </c>
      <c r="HI34" s="36">
        <v>246</v>
      </c>
      <c r="HJ34" s="36">
        <v>852</v>
      </c>
      <c r="HK34" s="36">
        <v>-606</v>
      </c>
      <c r="HL34" s="36">
        <v>315</v>
      </c>
      <c r="HM34" s="36">
        <v>1017</v>
      </c>
      <c r="HN34" s="36">
        <v>-702</v>
      </c>
      <c r="HO34" s="36">
        <v>302</v>
      </c>
      <c r="HP34" s="36">
        <v>1014</v>
      </c>
      <c r="HQ34" s="36">
        <v>-712</v>
      </c>
      <c r="HR34" s="36">
        <v>364</v>
      </c>
      <c r="HS34" s="36">
        <v>1040</v>
      </c>
      <c r="HT34" s="36">
        <v>-676</v>
      </c>
      <c r="HU34" s="36">
        <v>315</v>
      </c>
      <c r="HV34" s="36">
        <v>988</v>
      </c>
      <c r="HW34" s="36">
        <v>-673</v>
      </c>
      <c r="HX34" s="36">
        <v>97</v>
      </c>
      <c r="HY34" s="36">
        <v>593</v>
      </c>
      <c r="HZ34" s="36">
        <v>-496</v>
      </c>
    </row>
    <row r="35" spans="2:234" x14ac:dyDescent="0.2">
      <c r="B35" s="17" t="s">
        <v>401</v>
      </c>
      <c r="C35" s="29">
        <v>143</v>
      </c>
      <c r="D35" s="29" t="s">
        <v>13</v>
      </c>
      <c r="E35" s="29">
        <v>143</v>
      </c>
      <c r="F35" s="29">
        <v>104</v>
      </c>
      <c r="G35" s="29" t="s">
        <v>13</v>
      </c>
      <c r="H35" s="29">
        <v>104</v>
      </c>
      <c r="I35" s="29" t="s">
        <v>13</v>
      </c>
      <c r="J35" s="29">
        <v>160</v>
      </c>
      <c r="K35" s="29">
        <v>-160</v>
      </c>
      <c r="L35" s="29">
        <v>292</v>
      </c>
      <c r="M35" s="29" t="s">
        <v>13</v>
      </c>
      <c r="N35" s="29">
        <v>292</v>
      </c>
      <c r="O35" s="29">
        <v>31</v>
      </c>
      <c r="P35" s="29" t="s">
        <v>13</v>
      </c>
      <c r="Q35" s="29">
        <v>31</v>
      </c>
      <c r="R35" s="29">
        <v>16</v>
      </c>
      <c r="S35" s="29">
        <v>6</v>
      </c>
      <c r="T35" s="29">
        <v>10</v>
      </c>
      <c r="U35" s="29" t="s">
        <v>13</v>
      </c>
      <c r="V35" s="29">
        <v>44</v>
      </c>
      <c r="W35" s="29">
        <v>-44</v>
      </c>
      <c r="X35" s="29" t="s">
        <v>13</v>
      </c>
      <c r="Y35" s="29">
        <v>48</v>
      </c>
      <c r="Z35" s="29">
        <v>-48</v>
      </c>
      <c r="AA35" s="29">
        <v>70</v>
      </c>
      <c r="AB35" s="29" t="s">
        <v>13</v>
      </c>
      <c r="AC35" s="29">
        <v>70</v>
      </c>
      <c r="AD35" s="29">
        <v>28</v>
      </c>
      <c r="AE35" s="29" t="s">
        <v>13</v>
      </c>
      <c r="AF35" s="29">
        <v>28</v>
      </c>
      <c r="AG35" s="29" t="s">
        <v>13</v>
      </c>
      <c r="AH35" s="29">
        <v>25</v>
      </c>
      <c r="AI35" s="29">
        <v>-25</v>
      </c>
      <c r="AJ35" s="29">
        <v>17</v>
      </c>
      <c r="AK35" s="29">
        <v>15</v>
      </c>
      <c r="AL35" s="29">
        <v>1</v>
      </c>
      <c r="AM35" s="29">
        <v>18</v>
      </c>
      <c r="AN35" s="29" t="s">
        <v>13</v>
      </c>
      <c r="AO35" s="34">
        <v>18</v>
      </c>
      <c r="AP35" s="34" t="s">
        <v>13</v>
      </c>
      <c r="AQ35" s="29" t="s">
        <v>13</v>
      </c>
      <c r="AR35" s="34" t="s">
        <v>13</v>
      </c>
      <c r="AS35" s="29" t="s">
        <v>13</v>
      </c>
      <c r="AT35" s="29">
        <v>68</v>
      </c>
      <c r="AU35" s="29">
        <v>-68</v>
      </c>
      <c r="AV35" s="29">
        <v>67</v>
      </c>
      <c r="AW35" s="29" t="s">
        <v>13</v>
      </c>
      <c r="AX35" s="29">
        <v>67</v>
      </c>
      <c r="AY35" s="9"/>
      <c r="AZ35" s="28" t="s">
        <v>386</v>
      </c>
      <c r="BA35" s="29" t="s">
        <v>13</v>
      </c>
      <c r="BB35" s="29">
        <v>12</v>
      </c>
      <c r="BC35" s="29">
        <v>-12</v>
      </c>
      <c r="BD35" s="29">
        <v>4</v>
      </c>
      <c r="BE35" s="29" t="s">
        <v>13</v>
      </c>
      <c r="BF35" s="29">
        <v>4</v>
      </c>
      <c r="BG35" s="29" t="s">
        <v>13</v>
      </c>
      <c r="BH35" s="29">
        <v>12</v>
      </c>
      <c r="BI35" s="29">
        <v>-12</v>
      </c>
      <c r="BJ35" s="29" t="s">
        <v>13</v>
      </c>
      <c r="BK35" s="29">
        <v>9</v>
      </c>
      <c r="BL35" s="29">
        <v>-9</v>
      </c>
      <c r="BM35" s="29" t="s">
        <v>13</v>
      </c>
      <c r="BN35" s="29">
        <v>26</v>
      </c>
      <c r="BO35" s="29">
        <v>-26</v>
      </c>
      <c r="BP35" s="29">
        <v>3</v>
      </c>
      <c r="BQ35" s="29" t="s">
        <v>13</v>
      </c>
      <c r="BR35" s="29">
        <v>3</v>
      </c>
      <c r="BS35" s="29">
        <v>37</v>
      </c>
      <c r="BT35" s="29" t="s">
        <v>13</v>
      </c>
      <c r="BU35" s="29">
        <v>37</v>
      </c>
      <c r="BV35" s="29" t="s">
        <v>13</v>
      </c>
      <c r="BW35" s="29">
        <v>10</v>
      </c>
      <c r="BX35" s="29">
        <v>-10</v>
      </c>
      <c r="BY35" s="9"/>
      <c r="BZ35" s="17" t="s">
        <v>387</v>
      </c>
      <c r="CA35" s="29">
        <v>1</v>
      </c>
      <c r="CB35" s="29" t="s">
        <v>13</v>
      </c>
      <c r="CC35" s="29">
        <v>1</v>
      </c>
      <c r="CD35" s="29" t="s">
        <v>13</v>
      </c>
      <c r="CE35" s="29" t="s">
        <v>13</v>
      </c>
      <c r="CF35" s="29" t="s">
        <v>13</v>
      </c>
      <c r="CG35" s="29" t="s">
        <v>13</v>
      </c>
      <c r="CH35" s="29" t="s">
        <v>13</v>
      </c>
      <c r="CI35" s="29" t="s">
        <v>13</v>
      </c>
      <c r="CJ35" s="29">
        <v>78</v>
      </c>
      <c r="CK35" s="29">
        <v>24</v>
      </c>
      <c r="CL35" s="29">
        <v>54</v>
      </c>
      <c r="CM35" s="17">
        <v>158</v>
      </c>
      <c r="CN35" s="17">
        <v>105</v>
      </c>
      <c r="CO35" s="29">
        <v>53</v>
      </c>
      <c r="CP35" s="17">
        <v>159</v>
      </c>
      <c r="CQ35" s="17">
        <v>140</v>
      </c>
      <c r="CR35" s="29">
        <v>19</v>
      </c>
      <c r="CS35" s="17">
        <v>196</v>
      </c>
      <c r="CT35" s="17">
        <v>156</v>
      </c>
      <c r="CU35" s="29">
        <v>40</v>
      </c>
      <c r="CV35" s="17">
        <v>214</v>
      </c>
      <c r="CW35" s="17">
        <v>179</v>
      </c>
      <c r="CX35" s="29">
        <v>35</v>
      </c>
      <c r="CY35" s="17">
        <v>321</v>
      </c>
      <c r="CZ35" s="17">
        <v>269</v>
      </c>
      <c r="DA35" s="29">
        <v>53</v>
      </c>
      <c r="DB35" s="17">
        <v>528</v>
      </c>
      <c r="DC35" s="17">
        <v>491</v>
      </c>
      <c r="DD35" s="29">
        <v>38</v>
      </c>
      <c r="DE35" s="17">
        <v>1002</v>
      </c>
      <c r="DF35" s="17">
        <v>729</v>
      </c>
      <c r="DG35" s="29">
        <v>276</v>
      </c>
      <c r="DH35" s="17">
        <v>1210</v>
      </c>
      <c r="DI35" s="17">
        <v>1107</v>
      </c>
      <c r="DJ35" s="29">
        <v>103</v>
      </c>
      <c r="DK35" s="9"/>
      <c r="DM35" s="32" t="s">
        <v>371</v>
      </c>
      <c r="DN35" s="29" t="s">
        <v>13</v>
      </c>
      <c r="DO35" s="29" t="s">
        <v>13</v>
      </c>
      <c r="DP35" s="29" t="s">
        <v>13</v>
      </c>
      <c r="DQ35" s="29" t="s">
        <v>13</v>
      </c>
      <c r="DR35" s="29" t="s">
        <v>13</v>
      </c>
      <c r="DS35" s="29" t="s">
        <v>13</v>
      </c>
      <c r="DT35" s="29" t="s">
        <v>13</v>
      </c>
      <c r="DU35" s="29" t="s">
        <v>13</v>
      </c>
      <c r="DV35" s="29" t="s">
        <v>13</v>
      </c>
      <c r="DW35" s="29" t="s">
        <v>13</v>
      </c>
      <c r="DX35" s="29" t="s">
        <v>13</v>
      </c>
      <c r="DY35" s="29" t="s">
        <v>13</v>
      </c>
      <c r="DZ35" s="29" t="s">
        <v>13</v>
      </c>
      <c r="EA35" s="29" t="s">
        <v>13</v>
      </c>
      <c r="EB35" s="29" t="s">
        <v>13</v>
      </c>
      <c r="EC35" s="29" t="s">
        <v>13</v>
      </c>
      <c r="ED35" s="29" t="s">
        <v>13</v>
      </c>
      <c r="EE35" s="29" t="s">
        <v>13</v>
      </c>
      <c r="EF35" s="29" t="s">
        <v>13</v>
      </c>
      <c r="EG35" s="29" t="s">
        <v>13</v>
      </c>
      <c r="EH35" s="29" t="s">
        <v>13</v>
      </c>
      <c r="EI35" s="29" t="s">
        <v>13</v>
      </c>
      <c r="EJ35" s="29" t="s">
        <v>13</v>
      </c>
      <c r="EK35" s="29" t="s">
        <v>13</v>
      </c>
      <c r="EL35" s="29" t="s">
        <v>13</v>
      </c>
      <c r="EM35" s="29" t="s">
        <v>13</v>
      </c>
      <c r="EN35" s="29" t="s">
        <v>13</v>
      </c>
      <c r="EO35" s="29" t="s">
        <v>13</v>
      </c>
      <c r="EP35" s="29" t="s">
        <v>13</v>
      </c>
      <c r="EQ35" s="29" t="s">
        <v>13</v>
      </c>
      <c r="ER35" s="29" t="s">
        <v>13</v>
      </c>
      <c r="ES35" s="29" t="s">
        <v>13</v>
      </c>
      <c r="ET35" s="29" t="s">
        <v>13</v>
      </c>
      <c r="EU35" s="29" t="s">
        <v>13</v>
      </c>
      <c r="EV35" s="29" t="s">
        <v>13</v>
      </c>
      <c r="EW35" s="29" t="s">
        <v>13</v>
      </c>
      <c r="EX35" s="29" t="s">
        <v>13</v>
      </c>
      <c r="EY35" s="29" t="s">
        <v>13</v>
      </c>
      <c r="EZ35" s="29" t="s">
        <v>13</v>
      </c>
      <c r="FA35" s="29" t="s">
        <v>13</v>
      </c>
      <c r="FB35" s="29" t="s">
        <v>13</v>
      </c>
      <c r="FC35" s="29" t="s">
        <v>13</v>
      </c>
      <c r="FD35" s="29" t="s">
        <v>13</v>
      </c>
      <c r="FE35" s="29" t="s">
        <v>13</v>
      </c>
      <c r="FF35" s="29" t="s">
        <v>13</v>
      </c>
      <c r="FG35" s="29" t="s">
        <v>13</v>
      </c>
      <c r="FH35" s="29" t="s">
        <v>13</v>
      </c>
      <c r="FI35" s="29" t="s">
        <v>13</v>
      </c>
      <c r="FJ35" s="29" t="s">
        <v>13</v>
      </c>
      <c r="FK35" s="29" t="s">
        <v>13</v>
      </c>
      <c r="FL35" s="29" t="s">
        <v>13</v>
      </c>
      <c r="FM35" s="29" t="s">
        <v>13</v>
      </c>
      <c r="FN35" s="29" t="s">
        <v>13</v>
      </c>
      <c r="FO35" s="29" t="s">
        <v>13</v>
      </c>
      <c r="FQ35" s="49"/>
      <c r="FR35" s="20" t="s">
        <v>399</v>
      </c>
      <c r="FS35" s="29" t="s">
        <v>13</v>
      </c>
      <c r="FT35" s="29" t="s">
        <v>13</v>
      </c>
      <c r="FU35" s="29" t="s">
        <v>13</v>
      </c>
      <c r="FV35" s="34">
        <v>2</v>
      </c>
      <c r="FW35" s="34">
        <v>1</v>
      </c>
      <c r="FX35" s="34">
        <v>1</v>
      </c>
      <c r="FY35" s="29">
        <v>2</v>
      </c>
      <c r="FZ35" s="29">
        <v>1</v>
      </c>
      <c r="GA35" s="29">
        <v>1</v>
      </c>
      <c r="GB35" s="29">
        <v>6</v>
      </c>
      <c r="GC35" s="29">
        <v>1</v>
      </c>
      <c r="GD35" s="29">
        <v>5</v>
      </c>
      <c r="GE35" s="29">
        <v>7</v>
      </c>
      <c r="GF35" s="29">
        <v>1</v>
      </c>
      <c r="GG35" s="29">
        <v>6</v>
      </c>
      <c r="GH35" s="29">
        <v>10</v>
      </c>
      <c r="GI35" s="29" t="s">
        <v>13</v>
      </c>
      <c r="GJ35" s="29">
        <v>10</v>
      </c>
      <c r="GK35" s="29">
        <v>16</v>
      </c>
      <c r="GL35" s="29">
        <v>2</v>
      </c>
      <c r="GM35" s="29">
        <v>14</v>
      </c>
      <c r="GN35" s="34">
        <v>17</v>
      </c>
      <c r="GO35" s="34">
        <v>13</v>
      </c>
      <c r="GP35" s="34">
        <v>4</v>
      </c>
      <c r="GQ35" s="34">
        <v>28</v>
      </c>
      <c r="GR35" s="34">
        <v>3</v>
      </c>
      <c r="GS35" s="34">
        <v>25</v>
      </c>
      <c r="GT35" s="34">
        <v>27</v>
      </c>
      <c r="GU35" s="34">
        <v>6</v>
      </c>
      <c r="GV35" s="34">
        <v>21</v>
      </c>
      <c r="GW35" s="36" t="e">
        <f>#REF!+#REF!+#REF!</f>
        <v>#REF!</v>
      </c>
      <c r="GX35" s="36" t="e">
        <f>#REF!+#REF!+#REF!</f>
        <v>#REF!</v>
      </c>
      <c r="GY35" s="36" t="e">
        <f>#REF!+#REF!+#REF!</f>
        <v>#REF!</v>
      </c>
      <c r="GZ35" s="36"/>
      <c r="HA35" s="36"/>
      <c r="HB35" s="35" t="s">
        <v>400</v>
      </c>
      <c r="HC35" s="36">
        <v>2</v>
      </c>
      <c r="HD35" s="36">
        <v>219</v>
      </c>
      <c r="HE35" s="36">
        <v>-217</v>
      </c>
      <c r="HF35" s="36">
        <v>2</v>
      </c>
      <c r="HG35" s="36">
        <v>208</v>
      </c>
      <c r="HH35" s="36">
        <v>-206</v>
      </c>
      <c r="HI35" s="36">
        <v>1</v>
      </c>
      <c r="HJ35" s="36">
        <v>309</v>
      </c>
      <c r="HK35" s="36">
        <v>-308</v>
      </c>
      <c r="HL35" s="36">
        <v>9</v>
      </c>
      <c r="HM35" s="36">
        <v>401</v>
      </c>
      <c r="HN35" s="36">
        <v>-392</v>
      </c>
      <c r="HO35" s="36">
        <v>4</v>
      </c>
      <c r="HP35" s="36">
        <v>376</v>
      </c>
      <c r="HQ35" s="36">
        <v>-372</v>
      </c>
      <c r="HR35" s="36">
        <v>3</v>
      </c>
      <c r="HS35" s="36">
        <v>311</v>
      </c>
      <c r="HT35" s="36">
        <v>-308</v>
      </c>
      <c r="HU35" s="36">
        <v>7</v>
      </c>
      <c r="HV35" s="36">
        <v>248</v>
      </c>
      <c r="HW35" s="36">
        <v>-241</v>
      </c>
      <c r="HX35" s="36">
        <v>3</v>
      </c>
      <c r="HY35" s="36">
        <v>141</v>
      </c>
      <c r="HZ35" s="36">
        <v>-138</v>
      </c>
    </row>
    <row r="36" spans="2:234" x14ac:dyDescent="0.2">
      <c r="B36" s="17" t="s">
        <v>406</v>
      </c>
      <c r="C36" s="29" t="s">
        <v>13</v>
      </c>
      <c r="D36" s="29" t="s">
        <v>13</v>
      </c>
      <c r="E36" s="29" t="s">
        <v>13</v>
      </c>
      <c r="F36" s="29" t="s">
        <v>13</v>
      </c>
      <c r="G36" s="29" t="s">
        <v>13</v>
      </c>
      <c r="H36" s="29" t="s">
        <v>13</v>
      </c>
      <c r="I36" s="29">
        <v>1</v>
      </c>
      <c r="J36" s="29">
        <v>2</v>
      </c>
      <c r="K36" s="29">
        <v>-1</v>
      </c>
      <c r="L36" s="29">
        <v>2</v>
      </c>
      <c r="M36" s="29" t="s">
        <v>13</v>
      </c>
      <c r="N36" s="29">
        <v>2</v>
      </c>
      <c r="O36" s="29" t="s">
        <v>13</v>
      </c>
      <c r="P36" s="29" t="s">
        <v>13</v>
      </c>
      <c r="Q36" s="29" t="s">
        <v>13</v>
      </c>
      <c r="R36" s="29">
        <v>1</v>
      </c>
      <c r="S36" s="29">
        <v>1</v>
      </c>
      <c r="T36" s="29" t="s">
        <v>13</v>
      </c>
      <c r="U36" s="29">
        <v>2</v>
      </c>
      <c r="V36" s="29" t="s">
        <v>13</v>
      </c>
      <c r="W36" s="29">
        <v>2</v>
      </c>
      <c r="X36" s="29" t="s">
        <v>13</v>
      </c>
      <c r="Y36" s="29">
        <v>6</v>
      </c>
      <c r="Z36" s="29">
        <v>-6</v>
      </c>
      <c r="AA36" s="29" t="s">
        <v>13</v>
      </c>
      <c r="AB36" s="29">
        <v>15</v>
      </c>
      <c r="AC36" s="29">
        <v>-15</v>
      </c>
      <c r="AD36" s="29">
        <v>17</v>
      </c>
      <c r="AE36" s="29" t="s">
        <v>13</v>
      </c>
      <c r="AF36" s="29">
        <v>17</v>
      </c>
      <c r="AG36" s="29">
        <v>3</v>
      </c>
      <c r="AH36" s="29">
        <v>1</v>
      </c>
      <c r="AI36" s="29">
        <v>3</v>
      </c>
      <c r="AJ36" s="29">
        <v>16</v>
      </c>
      <c r="AK36" s="29">
        <v>17</v>
      </c>
      <c r="AL36" s="29">
        <v>-1</v>
      </c>
      <c r="AM36" s="29">
        <v>1</v>
      </c>
      <c r="AN36" s="29" t="s">
        <v>13</v>
      </c>
      <c r="AO36" s="34">
        <v>1</v>
      </c>
      <c r="AP36" s="34" t="s">
        <v>13</v>
      </c>
      <c r="AQ36" s="29">
        <v>8</v>
      </c>
      <c r="AR36" s="34">
        <v>-8</v>
      </c>
      <c r="AS36" s="29">
        <v>1</v>
      </c>
      <c r="AT36" s="29" t="s">
        <v>13</v>
      </c>
      <c r="AU36" s="29">
        <v>1</v>
      </c>
      <c r="AV36" s="29" t="s">
        <v>13</v>
      </c>
      <c r="AW36" s="29">
        <v>3</v>
      </c>
      <c r="AX36" s="29">
        <v>-3</v>
      </c>
      <c r="AY36" s="9"/>
      <c r="AZ36" s="28" t="s">
        <v>392</v>
      </c>
      <c r="BA36" s="29">
        <v>1</v>
      </c>
      <c r="BB36" s="29" t="s">
        <v>13</v>
      </c>
      <c r="BC36" s="29">
        <v>1</v>
      </c>
      <c r="BD36" s="29" t="s">
        <v>13</v>
      </c>
      <c r="BE36" s="29">
        <v>10</v>
      </c>
      <c r="BF36" s="29">
        <v>-10</v>
      </c>
      <c r="BG36" s="29">
        <v>6</v>
      </c>
      <c r="BH36" s="29" t="s">
        <v>13</v>
      </c>
      <c r="BI36" s="29">
        <v>6</v>
      </c>
      <c r="BJ36" s="29" t="s">
        <v>13</v>
      </c>
      <c r="BK36" s="29">
        <v>33</v>
      </c>
      <c r="BL36" s="29">
        <v>-33</v>
      </c>
      <c r="BM36" s="29">
        <v>3</v>
      </c>
      <c r="BN36" s="29" t="s">
        <v>13</v>
      </c>
      <c r="BO36" s="29">
        <v>3</v>
      </c>
      <c r="BP36" s="29" t="s">
        <v>13</v>
      </c>
      <c r="BQ36" s="29">
        <v>2</v>
      </c>
      <c r="BR36" s="29">
        <v>-2</v>
      </c>
      <c r="BS36" s="29">
        <v>2</v>
      </c>
      <c r="BT36" s="29" t="s">
        <v>13</v>
      </c>
      <c r="BU36" s="29">
        <v>2</v>
      </c>
      <c r="BV36" s="29" t="s">
        <v>13</v>
      </c>
      <c r="BW36" s="29">
        <v>4</v>
      </c>
      <c r="BX36" s="29">
        <v>-4</v>
      </c>
      <c r="BY36" s="9"/>
      <c r="BZ36" s="17" t="s">
        <v>393</v>
      </c>
      <c r="CA36" s="29">
        <v>32</v>
      </c>
      <c r="CB36" s="29">
        <v>42</v>
      </c>
      <c r="CC36" s="29">
        <v>-10</v>
      </c>
      <c r="CD36" s="29">
        <v>106</v>
      </c>
      <c r="CE36" s="29">
        <v>37</v>
      </c>
      <c r="CF36" s="29">
        <v>69</v>
      </c>
      <c r="CG36" s="29">
        <v>124</v>
      </c>
      <c r="CH36" s="29">
        <v>35</v>
      </c>
      <c r="CI36" s="29">
        <v>88</v>
      </c>
      <c r="CJ36" s="29">
        <v>212</v>
      </c>
      <c r="CK36" s="29">
        <v>30</v>
      </c>
      <c r="CL36" s="29">
        <v>182</v>
      </c>
      <c r="CM36" s="29">
        <v>303</v>
      </c>
      <c r="CN36" s="29">
        <v>43</v>
      </c>
      <c r="CO36" s="29">
        <v>260</v>
      </c>
      <c r="CP36" s="29">
        <v>421</v>
      </c>
      <c r="CQ36" s="29">
        <v>36</v>
      </c>
      <c r="CR36" s="29">
        <v>385</v>
      </c>
      <c r="CS36" s="29" t="s">
        <v>13</v>
      </c>
      <c r="CT36" s="29" t="s">
        <v>13</v>
      </c>
      <c r="CU36" s="29" t="s">
        <v>13</v>
      </c>
      <c r="CV36" s="29" t="s">
        <v>13</v>
      </c>
      <c r="CW36" s="29" t="s">
        <v>13</v>
      </c>
      <c r="CX36" s="29" t="s">
        <v>13</v>
      </c>
      <c r="CY36" s="29" t="s">
        <v>13</v>
      </c>
      <c r="CZ36" s="29" t="s">
        <v>13</v>
      </c>
      <c r="DA36" s="29" t="s">
        <v>13</v>
      </c>
      <c r="DB36" s="29" t="s">
        <v>13</v>
      </c>
      <c r="DC36" s="29" t="s">
        <v>13</v>
      </c>
      <c r="DD36" s="29" t="s">
        <v>13</v>
      </c>
      <c r="DE36" s="29" t="s">
        <v>13</v>
      </c>
      <c r="DF36" s="29" t="s">
        <v>13</v>
      </c>
      <c r="DG36" s="29" t="s">
        <v>13</v>
      </c>
      <c r="DH36" s="29" t="s">
        <v>13</v>
      </c>
      <c r="DI36" s="29" t="s">
        <v>13</v>
      </c>
      <c r="DJ36" s="29" t="s">
        <v>13</v>
      </c>
      <c r="DK36" s="9"/>
      <c r="DM36" s="32" t="s">
        <v>376</v>
      </c>
      <c r="DN36" s="29" t="s">
        <v>13</v>
      </c>
      <c r="DO36" s="29" t="s">
        <v>13</v>
      </c>
      <c r="DP36" s="29" t="s">
        <v>13</v>
      </c>
      <c r="DQ36" s="29" t="s">
        <v>13</v>
      </c>
      <c r="DR36" s="29" t="s">
        <v>13</v>
      </c>
      <c r="DS36" s="29" t="s">
        <v>13</v>
      </c>
      <c r="DT36" s="29">
        <v>84</v>
      </c>
      <c r="DU36" s="29">
        <v>16</v>
      </c>
      <c r="DV36" s="29">
        <v>68</v>
      </c>
      <c r="DW36" s="29">
        <v>111</v>
      </c>
      <c r="DX36" s="29">
        <v>20</v>
      </c>
      <c r="DY36" s="29">
        <v>91</v>
      </c>
      <c r="DZ36" s="29">
        <v>138</v>
      </c>
      <c r="EA36" s="29">
        <v>23</v>
      </c>
      <c r="EB36" s="29">
        <v>115</v>
      </c>
      <c r="EC36" s="29">
        <v>85</v>
      </c>
      <c r="ED36" s="29">
        <v>25</v>
      </c>
      <c r="EE36" s="29">
        <v>60</v>
      </c>
      <c r="EF36" s="29">
        <v>70</v>
      </c>
      <c r="EG36" s="29">
        <v>16</v>
      </c>
      <c r="EH36" s="29">
        <v>54</v>
      </c>
      <c r="EI36" s="29">
        <v>82</v>
      </c>
      <c r="EJ36" s="29">
        <v>19</v>
      </c>
      <c r="EK36" s="29">
        <v>63</v>
      </c>
      <c r="EL36" s="29">
        <v>112</v>
      </c>
      <c r="EM36" s="29">
        <v>14</v>
      </c>
      <c r="EN36" s="29">
        <v>98</v>
      </c>
      <c r="EO36" s="29">
        <v>55</v>
      </c>
      <c r="EP36" s="29">
        <v>18</v>
      </c>
      <c r="EQ36" s="29">
        <v>37</v>
      </c>
      <c r="ER36" s="29">
        <v>58</v>
      </c>
      <c r="ES36" s="29">
        <v>13</v>
      </c>
      <c r="ET36" s="29">
        <v>45</v>
      </c>
      <c r="EU36" s="29">
        <v>14</v>
      </c>
      <c r="EV36" s="29">
        <v>35</v>
      </c>
      <c r="EW36" s="29">
        <v>-21</v>
      </c>
      <c r="EX36" s="29">
        <v>5</v>
      </c>
      <c r="EY36" s="29">
        <v>32</v>
      </c>
      <c r="EZ36" s="29">
        <v>-27</v>
      </c>
      <c r="FA36" s="29">
        <v>49</v>
      </c>
      <c r="FB36" s="29">
        <v>18</v>
      </c>
      <c r="FC36" s="29">
        <v>31</v>
      </c>
      <c r="FD36" s="29" t="s">
        <v>13</v>
      </c>
      <c r="FE36" s="29" t="s">
        <v>13</v>
      </c>
      <c r="FF36" s="29" t="s">
        <v>13</v>
      </c>
      <c r="FG36" s="29" t="s">
        <v>13</v>
      </c>
      <c r="FH36" s="29" t="s">
        <v>13</v>
      </c>
      <c r="FI36" s="29" t="s">
        <v>13</v>
      </c>
      <c r="FJ36" s="29" t="s">
        <v>13</v>
      </c>
      <c r="FK36" s="29" t="s">
        <v>13</v>
      </c>
      <c r="FL36" s="29" t="s">
        <v>13</v>
      </c>
      <c r="FM36" s="29" t="s">
        <v>13</v>
      </c>
      <c r="FN36" s="29" t="s">
        <v>13</v>
      </c>
      <c r="FO36" s="29" t="s">
        <v>13</v>
      </c>
      <c r="FQ36" s="49"/>
      <c r="FR36" s="20" t="s">
        <v>404</v>
      </c>
      <c r="FS36" s="29">
        <v>170</v>
      </c>
      <c r="FT36" s="30">
        <v>2381</v>
      </c>
      <c r="FU36" s="30">
        <v>-2211</v>
      </c>
      <c r="FV36" s="34">
        <v>185</v>
      </c>
      <c r="FW36" s="36">
        <v>2393</v>
      </c>
      <c r="FX36" s="36">
        <v>-2208</v>
      </c>
      <c r="FY36" s="29">
        <v>435</v>
      </c>
      <c r="FZ36" s="30">
        <v>2822</v>
      </c>
      <c r="GA36" s="30">
        <v>-2387</v>
      </c>
      <c r="GB36" s="29">
        <v>778</v>
      </c>
      <c r="GC36" s="30">
        <v>3450</v>
      </c>
      <c r="GD36" s="30">
        <v>-2672</v>
      </c>
      <c r="GE36" s="29">
        <v>933</v>
      </c>
      <c r="GF36" s="30">
        <v>4521</v>
      </c>
      <c r="GG36" s="30">
        <v>-3588</v>
      </c>
      <c r="GH36" s="30">
        <v>1603</v>
      </c>
      <c r="GI36" s="30">
        <v>5536</v>
      </c>
      <c r="GJ36" s="30">
        <v>-3933</v>
      </c>
      <c r="GK36" s="29">
        <v>858</v>
      </c>
      <c r="GL36" s="30">
        <v>5279</v>
      </c>
      <c r="GM36" s="30">
        <v>-4421</v>
      </c>
      <c r="GN36" s="34">
        <v>544</v>
      </c>
      <c r="GO36" s="36">
        <v>3830</v>
      </c>
      <c r="GP36" s="36">
        <v>-3286</v>
      </c>
      <c r="GQ36" s="34">
        <v>688</v>
      </c>
      <c r="GR36" s="36">
        <v>3730</v>
      </c>
      <c r="GS36" s="36">
        <v>-3042</v>
      </c>
      <c r="GT36" s="34">
        <v>799</v>
      </c>
      <c r="GU36" s="36">
        <v>4065</v>
      </c>
      <c r="GV36" s="36">
        <v>-3266</v>
      </c>
      <c r="GW36" s="36"/>
      <c r="GX36" s="36"/>
      <c r="GY36" s="36"/>
      <c r="GZ36" s="36"/>
      <c r="HA36" s="36"/>
      <c r="HB36" s="35" t="s">
        <v>405</v>
      </c>
      <c r="HC36" s="36">
        <v>221</v>
      </c>
      <c r="HD36" s="36">
        <v>318</v>
      </c>
      <c r="HE36" s="36">
        <v>-97</v>
      </c>
      <c r="HF36" s="36">
        <v>156</v>
      </c>
      <c r="HG36" s="36">
        <v>253</v>
      </c>
      <c r="HH36" s="36">
        <v>-97</v>
      </c>
      <c r="HI36" s="36">
        <v>245</v>
      </c>
      <c r="HJ36" s="36">
        <v>543</v>
      </c>
      <c r="HK36" s="36">
        <v>-298</v>
      </c>
      <c r="HL36" s="36">
        <v>306</v>
      </c>
      <c r="HM36" s="36">
        <v>616</v>
      </c>
      <c r="HN36" s="36">
        <v>-310</v>
      </c>
      <c r="HO36" s="36">
        <v>298</v>
      </c>
      <c r="HP36" s="36">
        <v>638</v>
      </c>
      <c r="HQ36" s="36">
        <v>-340</v>
      </c>
      <c r="HR36" s="36">
        <v>361</v>
      </c>
      <c r="HS36" s="36">
        <v>729</v>
      </c>
      <c r="HT36" s="36">
        <v>-368</v>
      </c>
      <c r="HU36" s="36">
        <v>308</v>
      </c>
      <c r="HV36" s="36">
        <v>740</v>
      </c>
      <c r="HW36" s="36">
        <v>-432</v>
      </c>
      <c r="HX36" s="36">
        <v>94</v>
      </c>
      <c r="HY36" s="36">
        <v>452</v>
      </c>
      <c r="HZ36" s="36">
        <v>-358</v>
      </c>
    </row>
    <row r="37" spans="2:234" x14ac:dyDescent="0.2">
      <c r="B37" s="17" t="s">
        <v>412</v>
      </c>
      <c r="C37" s="29" t="s">
        <v>13</v>
      </c>
      <c r="D37" s="29" t="s">
        <v>13</v>
      </c>
      <c r="E37" s="29" t="s">
        <v>13</v>
      </c>
      <c r="F37" s="29" t="s">
        <v>13</v>
      </c>
      <c r="G37" s="29" t="s">
        <v>13</v>
      </c>
      <c r="H37" s="29" t="s">
        <v>13</v>
      </c>
      <c r="I37" s="29">
        <v>1</v>
      </c>
      <c r="J37" s="29" t="s">
        <v>13</v>
      </c>
      <c r="K37" s="29">
        <v>1</v>
      </c>
      <c r="L37" s="29">
        <v>1</v>
      </c>
      <c r="M37" s="29">
        <v>2</v>
      </c>
      <c r="N37" s="29">
        <v>-1</v>
      </c>
      <c r="O37" s="29" t="s">
        <v>13</v>
      </c>
      <c r="P37" s="29">
        <v>1</v>
      </c>
      <c r="Q37" s="29">
        <v>-1</v>
      </c>
      <c r="R37" s="29" t="s">
        <v>13</v>
      </c>
      <c r="S37" s="29">
        <v>5</v>
      </c>
      <c r="T37" s="29">
        <v>-5</v>
      </c>
      <c r="U37" s="29">
        <v>6</v>
      </c>
      <c r="V37" s="29">
        <v>1</v>
      </c>
      <c r="W37" s="29">
        <v>6</v>
      </c>
      <c r="X37" s="29" t="s">
        <v>13</v>
      </c>
      <c r="Y37" s="29">
        <v>7</v>
      </c>
      <c r="Z37" s="29">
        <v>-7</v>
      </c>
      <c r="AA37" s="29">
        <v>8</v>
      </c>
      <c r="AB37" s="29">
        <v>1</v>
      </c>
      <c r="AC37" s="29">
        <v>7</v>
      </c>
      <c r="AD37" s="29" t="s">
        <v>13</v>
      </c>
      <c r="AE37" s="29">
        <v>9</v>
      </c>
      <c r="AF37" s="29">
        <v>-9</v>
      </c>
      <c r="AG37" s="29">
        <v>11</v>
      </c>
      <c r="AH37" s="29">
        <v>1</v>
      </c>
      <c r="AI37" s="29">
        <v>9</v>
      </c>
      <c r="AJ37" s="29">
        <v>1</v>
      </c>
      <c r="AK37" s="29">
        <v>3</v>
      </c>
      <c r="AL37" s="29">
        <v>-3</v>
      </c>
      <c r="AM37" s="29">
        <v>3</v>
      </c>
      <c r="AN37" s="29" t="s">
        <v>13</v>
      </c>
      <c r="AO37" s="34">
        <v>3</v>
      </c>
      <c r="AP37" s="34" t="s">
        <v>13</v>
      </c>
      <c r="AQ37" s="29" t="s">
        <v>13</v>
      </c>
      <c r="AR37" s="34" t="s">
        <v>13</v>
      </c>
      <c r="AS37" s="29" t="s">
        <v>13</v>
      </c>
      <c r="AT37" s="29">
        <v>1</v>
      </c>
      <c r="AU37" s="29">
        <v>-1</v>
      </c>
      <c r="AV37" s="29" t="s">
        <v>13</v>
      </c>
      <c r="AW37" s="29">
        <v>3</v>
      </c>
      <c r="AX37" s="29">
        <v>-3</v>
      </c>
      <c r="AY37" s="9"/>
      <c r="AZ37" s="28" t="s">
        <v>397</v>
      </c>
      <c r="BA37" s="29">
        <v>72</v>
      </c>
      <c r="BB37" s="29" t="s">
        <v>13</v>
      </c>
      <c r="BC37" s="29">
        <v>72</v>
      </c>
      <c r="BD37" s="29">
        <v>38</v>
      </c>
      <c r="BE37" s="29">
        <v>53</v>
      </c>
      <c r="BF37" s="29">
        <v>-15</v>
      </c>
      <c r="BG37" s="29">
        <v>87</v>
      </c>
      <c r="BH37" s="29">
        <v>2</v>
      </c>
      <c r="BI37" s="29">
        <v>85</v>
      </c>
      <c r="BJ37" s="29" t="s">
        <v>13</v>
      </c>
      <c r="BK37" s="29">
        <v>28</v>
      </c>
      <c r="BL37" s="29">
        <v>-28</v>
      </c>
      <c r="BM37" s="29">
        <v>26</v>
      </c>
      <c r="BN37" s="29">
        <v>79</v>
      </c>
      <c r="BO37" s="29">
        <v>-53</v>
      </c>
      <c r="BP37" s="29">
        <v>79</v>
      </c>
      <c r="BQ37" s="29">
        <v>64</v>
      </c>
      <c r="BR37" s="29">
        <v>15</v>
      </c>
      <c r="BS37" s="29">
        <v>65</v>
      </c>
      <c r="BT37" s="29">
        <v>18</v>
      </c>
      <c r="BU37" s="29">
        <v>47</v>
      </c>
      <c r="BV37" s="29">
        <v>111</v>
      </c>
      <c r="BW37" s="29">
        <v>134</v>
      </c>
      <c r="BX37" s="29">
        <v>-23</v>
      </c>
      <c r="BY37" s="9"/>
      <c r="BZ37" s="17" t="s">
        <v>398</v>
      </c>
      <c r="CA37" s="29">
        <v>260</v>
      </c>
      <c r="CB37" s="29">
        <v>15</v>
      </c>
      <c r="CC37" s="29">
        <v>245</v>
      </c>
      <c r="CD37" s="29">
        <v>245</v>
      </c>
      <c r="CE37" s="29">
        <v>33</v>
      </c>
      <c r="CF37" s="29">
        <v>212</v>
      </c>
      <c r="CG37" s="29">
        <v>793</v>
      </c>
      <c r="CH37" s="29">
        <v>68</v>
      </c>
      <c r="CI37" s="29">
        <v>725</v>
      </c>
      <c r="CJ37" s="29">
        <v>593</v>
      </c>
      <c r="CK37" s="29">
        <v>154</v>
      </c>
      <c r="CL37" s="29">
        <v>439</v>
      </c>
      <c r="CM37" s="29">
        <v>398</v>
      </c>
      <c r="CN37" s="29">
        <v>225</v>
      </c>
      <c r="CO37" s="29">
        <v>173</v>
      </c>
      <c r="CP37" s="29">
        <v>400</v>
      </c>
      <c r="CQ37" s="29">
        <v>86</v>
      </c>
      <c r="CR37" s="29">
        <v>314</v>
      </c>
      <c r="CS37" s="29">
        <v>844</v>
      </c>
      <c r="CT37" s="29">
        <v>229</v>
      </c>
      <c r="CU37" s="29">
        <v>615</v>
      </c>
      <c r="CV37" s="29">
        <v>1374</v>
      </c>
      <c r="CW37" s="29">
        <v>279</v>
      </c>
      <c r="CX37" s="29">
        <v>1095</v>
      </c>
      <c r="CY37" s="29">
        <v>805</v>
      </c>
      <c r="CZ37" s="29">
        <v>270</v>
      </c>
      <c r="DA37" s="29">
        <v>535</v>
      </c>
      <c r="DB37" s="29">
        <v>469</v>
      </c>
      <c r="DC37" s="29">
        <v>288</v>
      </c>
      <c r="DD37" s="29">
        <v>180</v>
      </c>
      <c r="DE37" s="30">
        <v>634</v>
      </c>
      <c r="DF37" s="29">
        <v>454</v>
      </c>
      <c r="DG37" s="29">
        <v>179</v>
      </c>
      <c r="DH37" s="30">
        <v>842</v>
      </c>
      <c r="DI37" s="30">
        <v>498</v>
      </c>
      <c r="DJ37" s="29">
        <v>344</v>
      </c>
      <c r="DK37" s="9"/>
      <c r="DL37" s="95"/>
      <c r="DM37" s="32" t="s">
        <v>382</v>
      </c>
      <c r="DN37" s="29">
        <v>1</v>
      </c>
      <c r="DO37" s="29" t="s">
        <v>13</v>
      </c>
      <c r="DP37" s="29">
        <v>1</v>
      </c>
      <c r="DQ37" s="29" t="s">
        <v>13</v>
      </c>
      <c r="DR37" s="29" t="s">
        <v>13</v>
      </c>
      <c r="DS37" s="29" t="s">
        <v>13</v>
      </c>
      <c r="DT37" s="29">
        <v>2</v>
      </c>
      <c r="DU37" s="29" t="s">
        <v>13</v>
      </c>
      <c r="DV37" s="29">
        <v>2</v>
      </c>
      <c r="DW37" s="29">
        <v>3</v>
      </c>
      <c r="DX37" s="29" t="s">
        <v>13</v>
      </c>
      <c r="DY37" s="29">
        <v>3</v>
      </c>
      <c r="DZ37" s="29" t="s">
        <v>13</v>
      </c>
      <c r="EA37" s="29" t="s">
        <v>13</v>
      </c>
      <c r="EB37" s="29" t="s">
        <v>13</v>
      </c>
      <c r="EC37" s="29">
        <v>1</v>
      </c>
      <c r="ED37" s="29" t="s">
        <v>13</v>
      </c>
      <c r="EE37" s="29">
        <v>1</v>
      </c>
      <c r="EF37" s="29">
        <v>3</v>
      </c>
      <c r="EG37" s="29" t="s">
        <v>13</v>
      </c>
      <c r="EH37" s="29">
        <v>3</v>
      </c>
      <c r="EI37" s="29" t="s">
        <v>13</v>
      </c>
      <c r="EJ37" s="29">
        <v>5</v>
      </c>
      <c r="EK37" s="29">
        <v>-5</v>
      </c>
      <c r="EL37" s="29">
        <v>1</v>
      </c>
      <c r="EM37" s="29" t="s">
        <v>13</v>
      </c>
      <c r="EN37" s="29">
        <v>1</v>
      </c>
      <c r="EO37" s="29" t="s">
        <v>13</v>
      </c>
      <c r="EP37" s="29">
        <v>3</v>
      </c>
      <c r="EQ37" s="29">
        <v>-3</v>
      </c>
      <c r="ER37" s="29">
        <v>1</v>
      </c>
      <c r="ES37" s="29" t="s">
        <v>13</v>
      </c>
      <c r="ET37" s="29">
        <v>1</v>
      </c>
      <c r="EU37" s="29" t="s">
        <v>13</v>
      </c>
      <c r="EV37" s="29">
        <v>5</v>
      </c>
      <c r="EW37" s="29">
        <v>-5</v>
      </c>
      <c r="EX37" s="29">
        <v>7</v>
      </c>
      <c r="EY37" s="29" t="s">
        <v>13</v>
      </c>
      <c r="EZ37" s="29">
        <v>7</v>
      </c>
      <c r="FA37" s="29">
        <v>2</v>
      </c>
      <c r="FB37" s="29" t="s">
        <v>13</v>
      </c>
      <c r="FC37" s="29">
        <v>2</v>
      </c>
      <c r="FD37" s="29" t="s">
        <v>13</v>
      </c>
      <c r="FE37" s="29" t="s">
        <v>13</v>
      </c>
      <c r="FF37" s="29" t="s">
        <v>13</v>
      </c>
      <c r="FG37" s="29" t="s">
        <v>13</v>
      </c>
      <c r="FH37" s="29">
        <v>2</v>
      </c>
      <c r="FI37" s="29">
        <v>-2</v>
      </c>
      <c r="FJ37" s="29" t="s">
        <v>13</v>
      </c>
      <c r="FK37" s="29">
        <v>2</v>
      </c>
      <c r="FL37" s="29">
        <v>-2</v>
      </c>
      <c r="FM37" s="29" t="s">
        <v>13</v>
      </c>
      <c r="FN37" s="29">
        <v>1</v>
      </c>
      <c r="FO37" s="29">
        <v>-1</v>
      </c>
      <c r="FQ37" s="49"/>
      <c r="FR37" s="35" t="s">
        <v>410</v>
      </c>
      <c r="FS37" s="29">
        <v>2</v>
      </c>
      <c r="FT37" s="29">
        <v>990</v>
      </c>
      <c r="FU37" s="29">
        <v>-988</v>
      </c>
      <c r="FV37" s="34">
        <v>13</v>
      </c>
      <c r="FW37" s="36">
        <v>1228</v>
      </c>
      <c r="FX37" s="36">
        <v>-1215</v>
      </c>
      <c r="FY37" s="29">
        <v>18</v>
      </c>
      <c r="FZ37" s="30">
        <v>1640</v>
      </c>
      <c r="GA37" s="30">
        <v>-1622</v>
      </c>
      <c r="GB37" s="29">
        <v>39</v>
      </c>
      <c r="GC37" s="30">
        <v>2115</v>
      </c>
      <c r="GD37" s="30">
        <v>-2076</v>
      </c>
      <c r="GE37" s="29">
        <v>30</v>
      </c>
      <c r="GF37" s="30">
        <v>2839</v>
      </c>
      <c r="GG37" s="30">
        <v>-2809</v>
      </c>
      <c r="GH37" s="29">
        <v>47</v>
      </c>
      <c r="GI37" s="30">
        <v>3112</v>
      </c>
      <c r="GJ37" s="30">
        <v>-3065</v>
      </c>
      <c r="GK37" s="29">
        <v>39</v>
      </c>
      <c r="GL37" s="30">
        <v>3192</v>
      </c>
      <c r="GM37" s="30">
        <v>-3153</v>
      </c>
      <c r="GN37" s="34">
        <v>8</v>
      </c>
      <c r="GO37" s="36">
        <v>2180</v>
      </c>
      <c r="GP37" s="36">
        <v>-2172</v>
      </c>
      <c r="GQ37" s="34">
        <v>28</v>
      </c>
      <c r="GR37" s="36">
        <v>2065</v>
      </c>
      <c r="GS37" s="36">
        <v>-2037</v>
      </c>
      <c r="GT37" s="34">
        <v>65</v>
      </c>
      <c r="GU37" s="36">
        <v>2177</v>
      </c>
      <c r="GV37" s="36">
        <v>-2112</v>
      </c>
      <c r="GW37" s="36"/>
      <c r="GX37" s="36"/>
      <c r="GY37" s="36"/>
      <c r="GZ37" s="36"/>
      <c r="HA37" s="36"/>
      <c r="HB37" s="35" t="s">
        <v>411</v>
      </c>
      <c r="HC37" s="36">
        <v>192</v>
      </c>
      <c r="HD37" s="36">
        <v>899</v>
      </c>
      <c r="HE37" s="36">
        <v>-707</v>
      </c>
      <c r="HF37" s="36">
        <v>289</v>
      </c>
      <c r="HG37" s="36">
        <v>1070</v>
      </c>
      <c r="HH37" s="36">
        <v>-781</v>
      </c>
      <c r="HI37" s="36">
        <v>322</v>
      </c>
      <c r="HJ37" s="36">
        <v>1062</v>
      </c>
      <c r="HK37" s="36">
        <v>-740</v>
      </c>
      <c r="HL37" s="36">
        <v>162</v>
      </c>
      <c r="HM37" s="36">
        <v>1117</v>
      </c>
      <c r="HN37" s="36">
        <v>-955</v>
      </c>
      <c r="HO37" s="36">
        <v>149</v>
      </c>
      <c r="HP37" s="36">
        <v>1355</v>
      </c>
      <c r="HQ37" s="36">
        <v>-1206</v>
      </c>
      <c r="HR37" s="36">
        <v>75</v>
      </c>
      <c r="HS37" s="36">
        <v>1871</v>
      </c>
      <c r="HT37" s="36">
        <v>-1796</v>
      </c>
      <c r="HU37" s="36">
        <v>45</v>
      </c>
      <c r="HV37" s="36">
        <v>2326</v>
      </c>
      <c r="HW37" s="36">
        <v>-2281</v>
      </c>
      <c r="HX37" s="36">
        <v>99</v>
      </c>
      <c r="HY37" s="36">
        <v>2657</v>
      </c>
      <c r="HZ37" s="36">
        <v>-2558</v>
      </c>
    </row>
    <row r="38" spans="2:234" x14ac:dyDescent="0.2">
      <c r="B38" s="17" t="s">
        <v>417</v>
      </c>
      <c r="C38" s="29">
        <v>7</v>
      </c>
      <c r="D38" s="29" t="s">
        <v>13</v>
      </c>
      <c r="E38" s="29">
        <v>7</v>
      </c>
      <c r="F38" s="29" t="s">
        <v>13</v>
      </c>
      <c r="G38" s="29">
        <v>9</v>
      </c>
      <c r="H38" s="29">
        <v>-9</v>
      </c>
      <c r="I38" s="29">
        <v>124</v>
      </c>
      <c r="J38" s="29" t="s">
        <v>13</v>
      </c>
      <c r="K38" s="29">
        <v>124</v>
      </c>
      <c r="L38" s="29" t="s">
        <v>13</v>
      </c>
      <c r="M38" s="29">
        <v>12</v>
      </c>
      <c r="N38" s="29">
        <v>-12</v>
      </c>
      <c r="O38" s="29" t="s">
        <v>13</v>
      </c>
      <c r="P38" s="29">
        <v>5</v>
      </c>
      <c r="Q38" s="29">
        <v>-5</v>
      </c>
      <c r="R38" s="29" t="s">
        <v>13</v>
      </c>
      <c r="S38" s="29" t="s">
        <v>13</v>
      </c>
      <c r="T38" s="29" t="s">
        <v>13</v>
      </c>
      <c r="U38" s="29">
        <v>2</v>
      </c>
      <c r="V38" s="29">
        <v>3</v>
      </c>
      <c r="W38" s="29">
        <v>-1</v>
      </c>
      <c r="X38" s="29">
        <v>1</v>
      </c>
      <c r="Y38" s="29" t="s">
        <v>13</v>
      </c>
      <c r="Z38" s="29">
        <v>1</v>
      </c>
      <c r="AA38" s="29">
        <v>5</v>
      </c>
      <c r="AB38" s="29">
        <v>5</v>
      </c>
      <c r="AC38" s="29" t="s">
        <v>13</v>
      </c>
      <c r="AD38" s="29" t="s">
        <v>13</v>
      </c>
      <c r="AE38" s="29">
        <v>1</v>
      </c>
      <c r="AF38" s="29">
        <v>-1</v>
      </c>
      <c r="AG38" s="29">
        <v>5</v>
      </c>
      <c r="AH38" s="29">
        <v>4</v>
      </c>
      <c r="AI38" s="29">
        <v>1</v>
      </c>
      <c r="AJ38" s="29">
        <v>39</v>
      </c>
      <c r="AK38" s="29">
        <v>1</v>
      </c>
      <c r="AL38" s="29">
        <v>38</v>
      </c>
      <c r="AM38" s="29">
        <v>16</v>
      </c>
      <c r="AN38" s="29" t="s">
        <v>13</v>
      </c>
      <c r="AO38" s="34">
        <v>16</v>
      </c>
      <c r="AP38" s="34">
        <v>1</v>
      </c>
      <c r="AQ38" s="29" t="s">
        <v>13</v>
      </c>
      <c r="AR38" s="34">
        <v>1</v>
      </c>
      <c r="AS38" s="29">
        <v>2</v>
      </c>
      <c r="AT38" s="29" t="s">
        <v>13</v>
      </c>
      <c r="AU38" s="29">
        <v>2</v>
      </c>
      <c r="AV38" s="29" t="s">
        <v>13</v>
      </c>
      <c r="AW38" s="29">
        <v>11</v>
      </c>
      <c r="AX38" s="29">
        <v>-11</v>
      </c>
      <c r="AY38" s="9"/>
      <c r="AZ38" s="28" t="s">
        <v>402</v>
      </c>
      <c r="BA38" s="29">
        <v>16</v>
      </c>
      <c r="BB38" s="29" t="s">
        <v>13</v>
      </c>
      <c r="BC38" s="29">
        <v>16</v>
      </c>
      <c r="BD38" s="29">
        <v>38</v>
      </c>
      <c r="BE38" s="29" t="s">
        <v>13</v>
      </c>
      <c r="BF38" s="29">
        <v>38</v>
      </c>
      <c r="BG38" s="29" t="s">
        <v>13</v>
      </c>
      <c r="BH38" s="29">
        <v>2</v>
      </c>
      <c r="BI38" s="29">
        <v>-2</v>
      </c>
      <c r="BJ38" s="29" t="s">
        <v>13</v>
      </c>
      <c r="BK38" s="29">
        <v>2</v>
      </c>
      <c r="BL38" s="29">
        <v>-2</v>
      </c>
      <c r="BM38" s="29">
        <v>26</v>
      </c>
      <c r="BN38" s="29" t="s">
        <v>13</v>
      </c>
      <c r="BO38" s="29">
        <v>26</v>
      </c>
      <c r="BP38" s="29">
        <v>3</v>
      </c>
      <c r="BQ38" s="29" t="s">
        <v>13</v>
      </c>
      <c r="BR38" s="29">
        <v>3</v>
      </c>
      <c r="BS38" s="29" t="s">
        <v>13</v>
      </c>
      <c r="BT38" s="29">
        <v>15</v>
      </c>
      <c r="BU38" s="29">
        <v>-15</v>
      </c>
      <c r="BV38" s="29">
        <v>53</v>
      </c>
      <c r="BW38" s="29" t="s">
        <v>13</v>
      </c>
      <c r="BX38" s="29">
        <v>53</v>
      </c>
      <c r="BY38" s="9"/>
      <c r="BZ38" s="17" t="s">
        <v>403</v>
      </c>
      <c r="CA38" s="29">
        <v>217</v>
      </c>
      <c r="CB38" s="29">
        <v>15</v>
      </c>
      <c r="CC38" s="29">
        <v>202</v>
      </c>
      <c r="CD38" s="29">
        <v>237</v>
      </c>
      <c r="CE38" s="29">
        <v>26</v>
      </c>
      <c r="CF38" s="29">
        <v>211</v>
      </c>
      <c r="CG38" s="29">
        <v>679</v>
      </c>
      <c r="CH38" s="29">
        <v>66</v>
      </c>
      <c r="CI38" s="29">
        <v>613</v>
      </c>
      <c r="CJ38" s="29">
        <v>593</v>
      </c>
      <c r="CK38" s="29">
        <v>105</v>
      </c>
      <c r="CL38" s="29">
        <v>489</v>
      </c>
      <c r="CM38" s="29">
        <v>398</v>
      </c>
      <c r="CN38" s="29">
        <v>128</v>
      </c>
      <c r="CO38" s="29">
        <v>270</v>
      </c>
      <c r="CP38" s="29">
        <v>239</v>
      </c>
      <c r="CQ38" s="29">
        <v>86</v>
      </c>
      <c r="CR38" s="29">
        <v>153</v>
      </c>
      <c r="CS38" s="17">
        <v>710</v>
      </c>
      <c r="CT38" s="17">
        <v>181</v>
      </c>
      <c r="CU38" s="17">
        <v>529</v>
      </c>
      <c r="CV38" s="17">
        <v>1127</v>
      </c>
      <c r="CW38" s="17">
        <v>279</v>
      </c>
      <c r="CX38" s="29">
        <v>848</v>
      </c>
      <c r="CY38" s="17">
        <v>568</v>
      </c>
      <c r="CZ38" s="17">
        <v>270</v>
      </c>
      <c r="DA38" s="29">
        <v>298</v>
      </c>
      <c r="DB38" s="17">
        <v>469</v>
      </c>
      <c r="DC38" s="17">
        <v>273</v>
      </c>
      <c r="DD38" s="29">
        <v>196</v>
      </c>
      <c r="DE38" s="17">
        <v>631</v>
      </c>
      <c r="DF38" s="17">
        <v>395</v>
      </c>
      <c r="DG38" s="29">
        <v>236</v>
      </c>
      <c r="DH38" s="17">
        <v>753</v>
      </c>
      <c r="DI38" s="17">
        <v>498</v>
      </c>
      <c r="DJ38" s="29">
        <v>254</v>
      </c>
      <c r="DK38" s="9"/>
      <c r="DM38" s="32" t="s">
        <v>409</v>
      </c>
      <c r="DN38" s="29">
        <v>312</v>
      </c>
      <c r="DO38" s="29">
        <v>107</v>
      </c>
      <c r="DP38" s="29">
        <v>205</v>
      </c>
      <c r="DQ38" s="29">
        <v>341</v>
      </c>
      <c r="DR38" s="29">
        <v>182</v>
      </c>
      <c r="DS38" s="29">
        <v>159</v>
      </c>
      <c r="DT38" s="29">
        <v>71</v>
      </c>
      <c r="DU38" s="29">
        <v>48</v>
      </c>
      <c r="DV38" s="29">
        <v>23</v>
      </c>
      <c r="DW38" s="29">
        <v>123</v>
      </c>
      <c r="DX38" s="29">
        <v>53</v>
      </c>
      <c r="DY38" s="29">
        <v>70</v>
      </c>
      <c r="DZ38" s="29">
        <v>135</v>
      </c>
      <c r="EA38" s="29">
        <v>66</v>
      </c>
      <c r="EB38" s="29">
        <v>69</v>
      </c>
      <c r="EC38" s="29">
        <v>199</v>
      </c>
      <c r="ED38" s="29">
        <v>79</v>
      </c>
      <c r="EE38" s="29">
        <v>120</v>
      </c>
      <c r="EF38" s="29">
        <v>237</v>
      </c>
      <c r="EG38" s="29">
        <v>107</v>
      </c>
      <c r="EH38" s="29">
        <v>130</v>
      </c>
      <c r="EI38" s="29">
        <v>625</v>
      </c>
      <c r="EJ38" s="29">
        <v>237</v>
      </c>
      <c r="EK38" s="29">
        <v>388</v>
      </c>
      <c r="EL38" s="29">
        <v>991</v>
      </c>
      <c r="EM38" s="29">
        <v>286</v>
      </c>
      <c r="EN38" s="29">
        <v>705</v>
      </c>
      <c r="EO38" s="41">
        <v>1098</v>
      </c>
      <c r="EP38" s="39">
        <v>413</v>
      </c>
      <c r="EQ38" s="39">
        <v>685</v>
      </c>
      <c r="ER38" s="39">
        <v>627</v>
      </c>
      <c r="ES38" s="39">
        <v>572</v>
      </c>
      <c r="ET38" s="39">
        <v>55</v>
      </c>
      <c r="EU38" s="39">
        <v>768</v>
      </c>
      <c r="EV38" s="39">
        <v>519</v>
      </c>
      <c r="EW38" s="39">
        <v>249</v>
      </c>
      <c r="EX38" s="29">
        <v>895</v>
      </c>
      <c r="EY38" s="29">
        <v>550</v>
      </c>
      <c r="EZ38" s="29">
        <v>345</v>
      </c>
      <c r="FA38" s="29">
        <v>797</v>
      </c>
      <c r="FB38" s="30">
        <v>1006</v>
      </c>
      <c r="FC38" s="29">
        <v>-209</v>
      </c>
      <c r="FD38" s="29">
        <v>446</v>
      </c>
      <c r="FE38" s="29">
        <v>436</v>
      </c>
      <c r="FF38" s="29">
        <v>10</v>
      </c>
      <c r="FG38" s="29">
        <v>324</v>
      </c>
      <c r="FH38" s="29">
        <v>591</v>
      </c>
      <c r="FI38" s="29">
        <v>-267</v>
      </c>
      <c r="FJ38" s="29">
        <v>283</v>
      </c>
      <c r="FK38" s="29">
        <v>495</v>
      </c>
      <c r="FL38" s="29">
        <v>-212</v>
      </c>
      <c r="FM38" s="29">
        <v>185</v>
      </c>
      <c r="FN38" s="29">
        <v>836</v>
      </c>
      <c r="FO38" s="29">
        <v>-651</v>
      </c>
      <c r="FQ38" s="49"/>
      <c r="FR38" s="35" t="s">
        <v>415</v>
      </c>
      <c r="FS38" s="29">
        <v>2</v>
      </c>
      <c r="FT38" s="29">
        <v>990</v>
      </c>
      <c r="FU38" s="29">
        <v>-988</v>
      </c>
      <c r="FV38" s="34">
        <v>13</v>
      </c>
      <c r="FW38" s="36">
        <v>1228</v>
      </c>
      <c r="FX38" s="36">
        <v>-1215</v>
      </c>
      <c r="FY38" s="29">
        <v>18</v>
      </c>
      <c r="FZ38" s="30">
        <v>1640</v>
      </c>
      <c r="GA38" s="30">
        <v>-1622</v>
      </c>
      <c r="GB38" s="29">
        <v>39</v>
      </c>
      <c r="GC38" s="30">
        <v>2115</v>
      </c>
      <c r="GD38" s="30">
        <v>-2076</v>
      </c>
      <c r="GE38" s="29">
        <v>30</v>
      </c>
      <c r="GF38" s="30">
        <v>2839</v>
      </c>
      <c r="GG38" s="30">
        <v>-2809</v>
      </c>
      <c r="GH38" s="29">
        <v>47</v>
      </c>
      <c r="GI38" s="30">
        <v>3112</v>
      </c>
      <c r="GJ38" s="30">
        <v>-3065</v>
      </c>
      <c r="GK38" s="29">
        <v>39</v>
      </c>
      <c r="GL38" s="30">
        <v>3192</v>
      </c>
      <c r="GM38" s="30">
        <v>-3153</v>
      </c>
      <c r="GN38" s="34">
        <v>8</v>
      </c>
      <c r="GO38" s="36">
        <v>2180</v>
      </c>
      <c r="GP38" s="36">
        <v>-2172</v>
      </c>
      <c r="GQ38" s="34">
        <v>28</v>
      </c>
      <c r="GR38" s="36">
        <v>2065</v>
      </c>
      <c r="GS38" s="36">
        <v>-2037</v>
      </c>
      <c r="GT38" s="34">
        <v>65</v>
      </c>
      <c r="GU38" s="36">
        <v>2177</v>
      </c>
      <c r="GV38" s="36">
        <v>-2112</v>
      </c>
      <c r="GW38" s="34"/>
      <c r="GX38" s="34"/>
      <c r="GY38" s="34"/>
      <c r="GZ38" s="34"/>
      <c r="HA38" s="34"/>
      <c r="HB38" s="35" t="s">
        <v>416</v>
      </c>
      <c r="HC38" s="388">
        <v>0</v>
      </c>
      <c r="HD38" s="388">
        <v>0</v>
      </c>
      <c r="HE38" s="388">
        <v>0</v>
      </c>
      <c r="HF38" s="388">
        <v>0</v>
      </c>
      <c r="HG38" s="388">
        <v>0</v>
      </c>
      <c r="HH38" s="388">
        <v>0</v>
      </c>
      <c r="HI38" s="388">
        <v>0</v>
      </c>
      <c r="HJ38" s="388">
        <v>0</v>
      </c>
      <c r="HK38" s="388">
        <v>0</v>
      </c>
      <c r="HL38" s="388">
        <v>0</v>
      </c>
      <c r="HM38" s="388">
        <v>0</v>
      </c>
      <c r="HN38" s="388">
        <v>0</v>
      </c>
      <c r="HO38" s="388">
        <v>0</v>
      </c>
      <c r="HP38" s="388">
        <v>0</v>
      </c>
      <c r="HQ38" s="388">
        <v>0</v>
      </c>
      <c r="HR38" s="388">
        <v>0</v>
      </c>
      <c r="HS38" s="388">
        <v>0</v>
      </c>
      <c r="HT38" s="388">
        <v>0</v>
      </c>
      <c r="HU38" s="388">
        <v>0</v>
      </c>
      <c r="HV38" s="388">
        <v>0</v>
      </c>
      <c r="HW38" s="388">
        <v>0</v>
      </c>
      <c r="HX38" s="388">
        <v>0</v>
      </c>
      <c r="HY38" s="388">
        <v>0</v>
      </c>
      <c r="HZ38" s="388">
        <v>0</v>
      </c>
    </row>
    <row r="39" spans="2:234" x14ac:dyDescent="0.2">
      <c r="B39" s="17" t="s">
        <v>422</v>
      </c>
      <c r="C39" s="29" t="s">
        <v>13</v>
      </c>
      <c r="D39" s="29" t="s">
        <v>13</v>
      </c>
      <c r="E39" s="29" t="s">
        <v>13</v>
      </c>
      <c r="F39" s="29" t="s">
        <v>13</v>
      </c>
      <c r="G39" s="29" t="s">
        <v>13</v>
      </c>
      <c r="H39" s="29" t="s">
        <v>13</v>
      </c>
      <c r="I39" s="29" t="s">
        <v>13</v>
      </c>
      <c r="J39" s="29">
        <v>5</v>
      </c>
      <c r="K39" s="29">
        <v>-5</v>
      </c>
      <c r="L39" s="29">
        <v>3</v>
      </c>
      <c r="M39" s="29" t="s">
        <v>13</v>
      </c>
      <c r="N39" s="29">
        <v>3</v>
      </c>
      <c r="O39" s="29">
        <v>15</v>
      </c>
      <c r="P39" s="29" t="s">
        <v>13</v>
      </c>
      <c r="Q39" s="29">
        <v>15</v>
      </c>
      <c r="R39" s="29" t="s">
        <v>13</v>
      </c>
      <c r="S39" s="29">
        <v>6</v>
      </c>
      <c r="T39" s="29">
        <v>-6</v>
      </c>
      <c r="U39" s="29">
        <v>7</v>
      </c>
      <c r="V39" s="29">
        <v>15</v>
      </c>
      <c r="W39" s="29">
        <v>-8</v>
      </c>
      <c r="X39" s="29">
        <v>6</v>
      </c>
      <c r="Y39" s="29">
        <v>7</v>
      </c>
      <c r="Z39" s="29">
        <v>-1</v>
      </c>
      <c r="AA39" s="29">
        <v>5</v>
      </c>
      <c r="AB39" s="29">
        <v>9</v>
      </c>
      <c r="AC39" s="29">
        <v>-4</v>
      </c>
      <c r="AD39" s="29">
        <v>4</v>
      </c>
      <c r="AE39" s="29">
        <v>4</v>
      </c>
      <c r="AF39" s="29" t="s">
        <v>13</v>
      </c>
      <c r="AG39" s="29">
        <v>3</v>
      </c>
      <c r="AH39" s="29">
        <v>9</v>
      </c>
      <c r="AI39" s="29">
        <v>-6</v>
      </c>
      <c r="AJ39" s="29">
        <v>14</v>
      </c>
      <c r="AK39" s="29">
        <v>6</v>
      </c>
      <c r="AL39" s="29">
        <v>8</v>
      </c>
      <c r="AM39" s="29" t="s">
        <v>13</v>
      </c>
      <c r="AN39" s="29">
        <v>12</v>
      </c>
      <c r="AO39" s="34">
        <v>-12</v>
      </c>
      <c r="AP39" s="34" t="s">
        <v>13</v>
      </c>
      <c r="AQ39" s="29">
        <v>19</v>
      </c>
      <c r="AR39" s="34">
        <v>-19</v>
      </c>
      <c r="AS39" s="29" t="s">
        <v>13</v>
      </c>
      <c r="AT39" s="29">
        <v>3</v>
      </c>
      <c r="AU39" s="29">
        <v>-3</v>
      </c>
      <c r="AV39" s="29" t="s">
        <v>13</v>
      </c>
      <c r="AW39" s="29">
        <v>38</v>
      </c>
      <c r="AX39" s="29">
        <v>-38</v>
      </c>
      <c r="AY39" s="9"/>
      <c r="AZ39" s="28" t="s">
        <v>407</v>
      </c>
      <c r="BA39" s="29">
        <v>50</v>
      </c>
      <c r="BB39" s="29" t="s">
        <v>13</v>
      </c>
      <c r="BC39" s="29">
        <v>50</v>
      </c>
      <c r="BD39" s="29" t="s">
        <v>13</v>
      </c>
      <c r="BE39" s="29">
        <v>46</v>
      </c>
      <c r="BF39" s="29">
        <v>-46</v>
      </c>
      <c r="BG39" s="29">
        <v>87</v>
      </c>
      <c r="BH39" s="29" t="s">
        <v>13</v>
      </c>
      <c r="BI39" s="29">
        <v>87</v>
      </c>
      <c r="BJ39" s="29" t="s">
        <v>13</v>
      </c>
      <c r="BK39" s="29">
        <v>20</v>
      </c>
      <c r="BL39" s="29">
        <v>-20</v>
      </c>
      <c r="BM39" s="29" t="s">
        <v>13</v>
      </c>
      <c r="BN39" s="29">
        <v>56</v>
      </c>
      <c r="BO39" s="29">
        <v>-56</v>
      </c>
      <c r="BP39" s="29">
        <v>76</v>
      </c>
      <c r="BQ39" s="29" t="s">
        <v>13</v>
      </c>
      <c r="BR39" s="29">
        <v>76</v>
      </c>
      <c r="BS39" s="29">
        <v>11</v>
      </c>
      <c r="BT39" s="29" t="s">
        <v>13</v>
      </c>
      <c r="BU39" s="29">
        <v>11</v>
      </c>
      <c r="BV39" s="29">
        <v>58</v>
      </c>
      <c r="BW39" s="29" t="s">
        <v>13</v>
      </c>
      <c r="BX39" s="29">
        <v>58</v>
      </c>
      <c r="BY39" s="9"/>
      <c r="BZ39" s="17" t="s">
        <v>408</v>
      </c>
      <c r="CA39" s="29">
        <v>11</v>
      </c>
      <c r="CB39" s="29" t="s">
        <v>13</v>
      </c>
      <c r="CC39" s="29">
        <v>11</v>
      </c>
      <c r="CD39" s="29">
        <v>8</v>
      </c>
      <c r="CE39" s="29" t="s">
        <v>13</v>
      </c>
      <c r="CF39" s="29">
        <v>8</v>
      </c>
      <c r="CG39" s="29" t="s">
        <v>13</v>
      </c>
      <c r="CH39" s="29">
        <v>2</v>
      </c>
      <c r="CI39" s="29">
        <v>-2</v>
      </c>
      <c r="CJ39" s="29" t="s">
        <v>13</v>
      </c>
      <c r="CK39" s="29">
        <v>3</v>
      </c>
      <c r="CL39" s="29">
        <v>-3</v>
      </c>
      <c r="CM39" s="29" t="s">
        <v>13</v>
      </c>
      <c r="CN39" s="29">
        <v>17</v>
      </c>
      <c r="CO39" s="29">
        <v>-17</v>
      </c>
      <c r="CP39" s="29">
        <v>52</v>
      </c>
      <c r="CQ39" s="29" t="s">
        <v>13</v>
      </c>
      <c r="CR39" s="29">
        <v>52</v>
      </c>
      <c r="CS39" s="29" t="s">
        <v>13</v>
      </c>
      <c r="CT39" s="29">
        <v>48</v>
      </c>
      <c r="CU39" s="29">
        <v>-48</v>
      </c>
      <c r="CV39" s="30">
        <v>213</v>
      </c>
      <c r="CW39" s="29" t="s">
        <v>13</v>
      </c>
      <c r="CX39" s="30">
        <v>213</v>
      </c>
      <c r="CY39" s="29">
        <v>84</v>
      </c>
      <c r="CZ39" s="29" t="s">
        <v>13</v>
      </c>
      <c r="DA39" s="29">
        <v>84</v>
      </c>
      <c r="DB39" s="29" t="s">
        <v>13</v>
      </c>
      <c r="DC39" s="29">
        <v>9</v>
      </c>
      <c r="DD39" s="29">
        <v>-9</v>
      </c>
      <c r="DE39" s="29">
        <v>3</v>
      </c>
      <c r="DF39" s="29">
        <v>4</v>
      </c>
      <c r="DG39" s="29">
        <v>-1</v>
      </c>
      <c r="DH39" s="29">
        <v>6</v>
      </c>
      <c r="DI39" s="29" t="s">
        <v>13</v>
      </c>
      <c r="DJ39" s="29">
        <v>6</v>
      </c>
      <c r="DK39" s="19"/>
      <c r="DM39" s="32" t="s">
        <v>371</v>
      </c>
      <c r="DN39" s="29" t="s">
        <v>13</v>
      </c>
      <c r="DO39" s="29" t="s">
        <v>13</v>
      </c>
      <c r="DP39" s="29" t="s">
        <v>13</v>
      </c>
      <c r="DQ39" s="29" t="s">
        <v>13</v>
      </c>
      <c r="DR39" s="29" t="s">
        <v>13</v>
      </c>
      <c r="DS39" s="29" t="s">
        <v>13</v>
      </c>
      <c r="DT39" s="29" t="s">
        <v>13</v>
      </c>
      <c r="DU39" s="29" t="s">
        <v>13</v>
      </c>
      <c r="DV39" s="29" t="s">
        <v>13</v>
      </c>
      <c r="DW39" s="29" t="s">
        <v>13</v>
      </c>
      <c r="DX39" s="29" t="s">
        <v>13</v>
      </c>
      <c r="DY39" s="29" t="s">
        <v>13</v>
      </c>
      <c r="DZ39" s="29" t="s">
        <v>13</v>
      </c>
      <c r="EA39" s="29" t="s">
        <v>13</v>
      </c>
      <c r="EB39" s="29" t="s">
        <v>13</v>
      </c>
      <c r="EC39" s="29" t="s">
        <v>13</v>
      </c>
      <c r="ED39" s="29" t="s">
        <v>13</v>
      </c>
      <c r="EE39" s="29" t="s">
        <v>13</v>
      </c>
      <c r="EF39" s="29" t="s">
        <v>13</v>
      </c>
      <c r="EG39" s="29" t="s">
        <v>13</v>
      </c>
      <c r="EH39" s="29" t="s">
        <v>13</v>
      </c>
      <c r="EI39" s="29" t="s">
        <v>13</v>
      </c>
      <c r="EJ39" s="29" t="s">
        <v>13</v>
      </c>
      <c r="EK39" s="29" t="s">
        <v>13</v>
      </c>
      <c r="EL39" s="29" t="s">
        <v>13</v>
      </c>
      <c r="EM39" s="29" t="s">
        <v>13</v>
      </c>
      <c r="EN39" s="29" t="s">
        <v>13</v>
      </c>
      <c r="EO39" s="29" t="s">
        <v>13</v>
      </c>
      <c r="EP39" s="29" t="s">
        <v>13</v>
      </c>
      <c r="EQ39" s="29" t="s">
        <v>13</v>
      </c>
      <c r="ER39" s="29" t="s">
        <v>13</v>
      </c>
      <c r="ES39" s="29" t="s">
        <v>13</v>
      </c>
      <c r="ET39" s="29" t="s">
        <v>13</v>
      </c>
      <c r="EU39" s="29" t="s">
        <v>13</v>
      </c>
      <c r="EV39" s="29" t="s">
        <v>13</v>
      </c>
      <c r="EW39" s="29" t="s">
        <v>13</v>
      </c>
      <c r="EX39" s="29" t="s">
        <v>13</v>
      </c>
      <c r="EY39" s="29" t="s">
        <v>13</v>
      </c>
      <c r="EZ39" s="29" t="s">
        <v>13</v>
      </c>
      <c r="FA39" s="29" t="s">
        <v>13</v>
      </c>
      <c r="FB39" s="29" t="s">
        <v>13</v>
      </c>
      <c r="FC39" s="29" t="s">
        <v>13</v>
      </c>
      <c r="FD39" s="29" t="s">
        <v>13</v>
      </c>
      <c r="FE39" s="29" t="s">
        <v>13</v>
      </c>
      <c r="FF39" s="29" t="s">
        <v>13</v>
      </c>
      <c r="FG39" s="29" t="s">
        <v>13</v>
      </c>
      <c r="FH39" s="29" t="s">
        <v>13</v>
      </c>
      <c r="FI39" s="29" t="s">
        <v>13</v>
      </c>
      <c r="FJ39" s="29" t="s">
        <v>13</v>
      </c>
      <c r="FK39" s="29" t="s">
        <v>13</v>
      </c>
      <c r="FL39" s="29" t="s">
        <v>13</v>
      </c>
      <c r="FM39" s="29" t="s">
        <v>13</v>
      </c>
      <c r="FN39" s="29" t="s">
        <v>13</v>
      </c>
      <c r="FO39" s="29" t="s">
        <v>13</v>
      </c>
      <c r="FQ39" s="49"/>
      <c r="FR39" s="35" t="s">
        <v>420</v>
      </c>
      <c r="FS39" s="29" t="s">
        <v>13</v>
      </c>
      <c r="FT39" s="29" t="s">
        <v>13</v>
      </c>
      <c r="FU39" s="29" t="s">
        <v>13</v>
      </c>
      <c r="FV39" s="34" t="s">
        <v>13</v>
      </c>
      <c r="FW39" s="34" t="s">
        <v>13</v>
      </c>
      <c r="FX39" s="34" t="s">
        <v>13</v>
      </c>
      <c r="FY39" s="29" t="s">
        <v>13</v>
      </c>
      <c r="FZ39" s="29" t="s">
        <v>13</v>
      </c>
      <c r="GA39" s="29" t="s">
        <v>13</v>
      </c>
      <c r="GB39" s="29" t="s">
        <v>13</v>
      </c>
      <c r="GC39" s="29" t="s">
        <v>13</v>
      </c>
      <c r="GD39" s="29" t="s">
        <v>13</v>
      </c>
      <c r="GE39" s="29" t="s">
        <v>13</v>
      </c>
      <c r="GF39" s="29" t="s">
        <v>13</v>
      </c>
      <c r="GG39" s="29" t="s">
        <v>13</v>
      </c>
      <c r="GH39" s="29" t="s">
        <v>13</v>
      </c>
      <c r="GI39" s="29" t="s">
        <v>13</v>
      </c>
      <c r="GJ39" s="29" t="s">
        <v>13</v>
      </c>
      <c r="GK39" s="29" t="s">
        <v>13</v>
      </c>
      <c r="GL39" s="29" t="s">
        <v>13</v>
      </c>
      <c r="GM39" s="29" t="s">
        <v>13</v>
      </c>
      <c r="GN39" s="34" t="s">
        <v>13</v>
      </c>
      <c r="GO39" s="34" t="s">
        <v>13</v>
      </c>
      <c r="GP39" s="34" t="s">
        <v>13</v>
      </c>
      <c r="GQ39" s="34" t="s">
        <v>13</v>
      </c>
      <c r="GR39" s="34" t="s">
        <v>13</v>
      </c>
      <c r="GS39" s="34" t="s">
        <v>13</v>
      </c>
      <c r="GT39" s="34" t="s">
        <v>277</v>
      </c>
      <c r="GU39" s="34" t="s">
        <v>277</v>
      </c>
      <c r="GV39" s="34" t="s">
        <v>13</v>
      </c>
      <c r="GW39" s="34"/>
      <c r="GX39" s="34"/>
      <c r="GY39" s="34"/>
      <c r="GZ39" s="34"/>
      <c r="HA39" s="34"/>
      <c r="HB39" s="35" t="s">
        <v>421</v>
      </c>
      <c r="HC39" s="36">
        <v>192</v>
      </c>
      <c r="HD39" s="36">
        <v>899</v>
      </c>
      <c r="HE39" s="36">
        <v>-707</v>
      </c>
      <c r="HF39" s="36">
        <v>289</v>
      </c>
      <c r="HG39" s="36">
        <v>1070</v>
      </c>
      <c r="HH39" s="36">
        <v>-781</v>
      </c>
      <c r="HI39" s="36">
        <v>322</v>
      </c>
      <c r="HJ39" s="36">
        <v>1062</v>
      </c>
      <c r="HK39" s="36">
        <v>-740</v>
      </c>
      <c r="HL39" s="36">
        <v>162</v>
      </c>
      <c r="HM39" s="36">
        <v>1117</v>
      </c>
      <c r="HN39" s="36">
        <v>-955</v>
      </c>
      <c r="HO39" s="36">
        <v>149</v>
      </c>
      <c r="HP39" s="36">
        <v>1355</v>
      </c>
      <c r="HQ39" s="36">
        <v>-1206</v>
      </c>
      <c r="HR39" s="36">
        <v>75</v>
      </c>
      <c r="HS39" s="36">
        <v>1871</v>
      </c>
      <c r="HT39" s="36">
        <v>-1796</v>
      </c>
      <c r="HU39" s="36">
        <v>45</v>
      </c>
      <c r="HV39" s="36">
        <v>2326</v>
      </c>
      <c r="HW39" s="36">
        <v>-2281</v>
      </c>
      <c r="HX39" s="36">
        <v>99</v>
      </c>
      <c r="HY39" s="36">
        <v>2657</v>
      </c>
      <c r="HZ39" s="36">
        <v>-2558</v>
      </c>
    </row>
    <row r="40" spans="2:234" x14ac:dyDescent="0.2">
      <c r="B40" s="17" t="s">
        <v>427</v>
      </c>
      <c r="C40" s="29" t="s">
        <v>13</v>
      </c>
      <c r="D40" s="29" t="s">
        <v>13</v>
      </c>
      <c r="E40" s="29" t="s">
        <v>13</v>
      </c>
      <c r="F40" s="29" t="s">
        <v>13</v>
      </c>
      <c r="G40" s="29" t="s">
        <v>13</v>
      </c>
      <c r="H40" s="29" t="s">
        <v>13</v>
      </c>
      <c r="I40" s="29" t="s">
        <v>13</v>
      </c>
      <c r="J40" s="29" t="s">
        <v>13</v>
      </c>
      <c r="K40" s="29" t="s">
        <v>13</v>
      </c>
      <c r="L40" s="29" t="s">
        <v>13</v>
      </c>
      <c r="M40" s="29">
        <v>11</v>
      </c>
      <c r="N40" s="29">
        <v>-11</v>
      </c>
      <c r="O40" s="29" t="s">
        <v>13</v>
      </c>
      <c r="P40" s="29" t="s">
        <v>13</v>
      </c>
      <c r="Q40" s="29" t="s">
        <v>13</v>
      </c>
      <c r="R40" s="29" t="s">
        <v>13</v>
      </c>
      <c r="S40" s="29" t="s">
        <v>13</v>
      </c>
      <c r="T40" s="29" t="s">
        <v>13</v>
      </c>
      <c r="U40" s="29" t="s">
        <v>13</v>
      </c>
      <c r="V40" s="29" t="s">
        <v>13</v>
      </c>
      <c r="W40" s="29" t="s">
        <v>13</v>
      </c>
      <c r="X40" s="29" t="s">
        <v>13</v>
      </c>
      <c r="Y40" s="29">
        <v>7</v>
      </c>
      <c r="Z40" s="29">
        <v>-7</v>
      </c>
      <c r="AA40" s="29" t="s">
        <v>13</v>
      </c>
      <c r="AB40" s="29" t="s">
        <v>13</v>
      </c>
      <c r="AC40" s="29" t="s">
        <v>13</v>
      </c>
      <c r="AD40" s="29" t="s">
        <v>13</v>
      </c>
      <c r="AE40" s="29" t="s">
        <v>13</v>
      </c>
      <c r="AF40" s="29" t="s">
        <v>13</v>
      </c>
      <c r="AG40" s="29" t="s">
        <v>13</v>
      </c>
      <c r="AH40" s="29">
        <v>1</v>
      </c>
      <c r="AI40" s="29">
        <v>-1</v>
      </c>
      <c r="AJ40" s="29" t="s">
        <v>13</v>
      </c>
      <c r="AK40" s="29">
        <v>3</v>
      </c>
      <c r="AL40" s="29">
        <v>-3</v>
      </c>
      <c r="AM40" s="29" t="s">
        <v>13</v>
      </c>
      <c r="AN40" s="29">
        <v>1</v>
      </c>
      <c r="AO40" s="34">
        <v>-1</v>
      </c>
      <c r="AP40" s="34" t="s">
        <v>13</v>
      </c>
      <c r="AQ40" s="29" t="s">
        <v>13</v>
      </c>
      <c r="AR40" s="34" t="s">
        <v>13</v>
      </c>
      <c r="AS40" s="29" t="s">
        <v>13</v>
      </c>
      <c r="AT40" s="29" t="s">
        <v>13</v>
      </c>
      <c r="AU40" s="29" t="s">
        <v>13</v>
      </c>
      <c r="AV40" s="29" t="s">
        <v>13</v>
      </c>
      <c r="AW40" s="29" t="s">
        <v>13</v>
      </c>
      <c r="AX40" s="29" t="s">
        <v>13</v>
      </c>
      <c r="AY40" s="9"/>
      <c r="AZ40" s="28" t="s">
        <v>413</v>
      </c>
      <c r="BA40" s="29">
        <v>6</v>
      </c>
      <c r="BB40" s="29" t="s">
        <v>13</v>
      </c>
      <c r="BC40" s="29">
        <v>6</v>
      </c>
      <c r="BD40" s="29" t="s">
        <v>13</v>
      </c>
      <c r="BE40" s="29">
        <v>7</v>
      </c>
      <c r="BF40" s="29">
        <v>-7</v>
      </c>
      <c r="BG40" s="29" t="s">
        <v>13</v>
      </c>
      <c r="BH40" s="29" t="s">
        <v>13</v>
      </c>
      <c r="BI40" s="29" t="s">
        <v>13</v>
      </c>
      <c r="BJ40" s="29" t="s">
        <v>13</v>
      </c>
      <c r="BK40" s="29">
        <v>6</v>
      </c>
      <c r="BL40" s="29">
        <v>-6</v>
      </c>
      <c r="BM40" s="29" t="s">
        <v>13</v>
      </c>
      <c r="BN40" s="29">
        <v>23</v>
      </c>
      <c r="BO40" s="29">
        <v>-23</v>
      </c>
      <c r="BP40" s="29" t="s">
        <v>13</v>
      </c>
      <c r="BQ40" s="29">
        <v>52</v>
      </c>
      <c r="BR40" s="29">
        <v>-52</v>
      </c>
      <c r="BS40" s="29">
        <v>54</v>
      </c>
      <c r="BT40" s="29" t="s">
        <v>13</v>
      </c>
      <c r="BU40" s="29">
        <v>54</v>
      </c>
      <c r="BV40" s="29" t="s">
        <v>13</v>
      </c>
      <c r="BW40" s="29">
        <v>111</v>
      </c>
      <c r="BX40" s="29">
        <v>-111</v>
      </c>
      <c r="BY40" s="9"/>
      <c r="BZ40" s="17" t="s">
        <v>414</v>
      </c>
      <c r="CA40" s="29">
        <v>33</v>
      </c>
      <c r="CB40" s="29" t="s">
        <v>13</v>
      </c>
      <c r="CC40" s="29">
        <v>33</v>
      </c>
      <c r="CD40" s="29" t="s">
        <v>13</v>
      </c>
      <c r="CE40" s="29">
        <v>7</v>
      </c>
      <c r="CF40" s="29">
        <v>-7</v>
      </c>
      <c r="CG40" s="29">
        <v>115</v>
      </c>
      <c r="CH40" s="29" t="s">
        <v>13</v>
      </c>
      <c r="CI40" s="29">
        <v>115</v>
      </c>
      <c r="CJ40" s="29" t="s">
        <v>13</v>
      </c>
      <c r="CK40" s="29">
        <v>47</v>
      </c>
      <c r="CL40" s="29">
        <v>-47</v>
      </c>
      <c r="CM40" s="29" t="s">
        <v>13</v>
      </c>
      <c r="CN40" s="29">
        <v>80</v>
      </c>
      <c r="CO40" s="29">
        <v>-80</v>
      </c>
      <c r="CP40" s="29">
        <v>109</v>
      </c>
      <c r="CQ40" s="29" t="s">
        <v>13</v>
      </c>
      <c r="CR40" s="29">
        <v>109</v>
      </c>
      <c r="CS40" s="29">
        <v>134</v>
      </c>
      <c r="CT40" s="29" t="s">
        <v>13</v>
      </c>
      <c r="CU40" s="29">
        <v>134</v>
      </c>
      <c r="CV40" s="30">
        <v>34</v>
      </c>
      <c r="CW40" s="29" t="s">
        <v>13</v>
      </c>
      <c r="CX40" s="29">
        <v>34</v>
      </c>
      <c r="CY40" s="29">
        <v>153</v>
      </c>
      <c r="CZ40" s="29" t="s">
        <v>13</v>
      </c>
      <c r="DA40" s="29">
        <v>153</v>
      </c>
      <c r="DB40" s="29" t="s">
        <v>13</v>
      </c>
      <c r="DC40" s="29">
        <v>7</v>
      </c>
      <c r="DD40" s="29">
        <v>-7</v>
      </c>
      <c r="DE40" s="29" t="s">
        <v>13</v>
      </c>
      <c r="DF40" s="29">
        <v>55</v>
      </c>
      <c r="DG40" s="29">
        <v>-55</v>
      </c>
      <c r="DH40" s="29">
        <v>84</v>
      </c>
      <c r="DI40" s="29" t="s">
        <v>13</v>
      </c>
      <c r="DJ40" s="29">
        <v>84</v>
      </c>
      <c r="DK40" s="9"/>
      <c r="DM40" s="32" t="s">
        <v>376</v>
      </c>
      <c r="DN40" s="29">
        <v>304</v>
      </c>
      <c r="DO40" s="29">
        <v>107</v>
      </c>
      <c r="DP40" s="29">
        <v>197</v>
      </c>
      <c r="DQ40" s="29">
        <v>308</v>
      </c>
      <c r="DR40" s="29">
        <v>182</v>
      </c>
      <c r="DS40" s="29">
        <v>126</v>
      </c>
      <c r="DT40" s="29">
        <v>71</v>
      </c>
      <c r="DU40" s="29">
        <v>48</v>
      </c>
      <c r="DV40" s="29">
        <v>23</v>
      </c>
      <c r="DW40" s="29">
        <v>115</v>
      </c>
      <c r="DX40" s="29">
        <v>53</v>
      </c>
      <c r="DY40" s="29">
        <v>62</v>
      </c>
      <c r="DZ40" s="29">
        <v>135</v>
      </c>
      <c r="EA40" s="29">
        <v>64</v>
      </c>
      <c r="EB40" s="29">
        <v>71</v>
      </c>
      <c r="EC40" s="29">
        <v>196</v>
      </c>
      <c r="ED40" s="29">
        <v>79</v>
      </c>
      <c r="EE40" s="29">
        <v>117</v>
      </c>
      <c r="EF40" s="29">
        <v>230</v>
      </c>
      <c r="EG40" s="29">
        <v>107</v>
      </c>
      <c r="EH40" s="29">
        <v>123</v>
      </c>
      <c r="EI40" s="29">
        <v>604</v>
      </c>
      <c r="EJ40" s="29">
        <v>237</v>
      </c>
      <c r="EK40" s="29">
        <v>367</v>
      </c>
      <c r="EL40" s="29">
        <v>708</v>
      </c>
      <c r="EM40" s="29">
        <v>286</v>
      </c>
      <c r="EN40" s="29">
        <v>422</v>
      </c>
      <c r="EO40" s="29">
        <v>672</v>
      </c>
      <c r="EP40" s="29">
        <v>413</v>
      </c>
      <c r="EQ40" s="29">
        <v>259</v>
      </c>
      <c r="ER40" s="29">
        <v>612</v>
      </c>
      <c r="ES40" s="29">
        <v>572</v>
      </c>
      <c r="ET40" s="29">
        <v>40</v>
      </c>
      <c r="EU40" s="29">
        <v>759</v>
      </c>
      <c r="EV40" s="29">
        <v>519</v>
      </c>
      <c r="EW40" s="29">
        <v>240</v>
      </c>
      <c r="EX40" s="29">
        <v>675</v>
      </c>
      <c r="EY40" s="29">
        <v>550</v>
      </c>
      <c r="EZ40" s="29">
        <v>125</v>
      </c>
      <c r="FA40" s="29">
        <v>797</v>
      </c>
      <c r="FB40" s="29">
        <v>573</v>
      </c>
      <c r="FC40" s="29">
        <v>224</v>
      </c>
      <c r="FD40" s="29">
        <v>195</v>
      </c>
      <c r="FE40" s="29">
        <v>436</v>
      </c>
      <c r="FF40" s="29">
        <v>-241</v>
      </c>
      <c r="FG40" s="29">
        <v>167</v>
      </c>
      <c r="FH40" s="29">
        <v>591</v>
      </c>
      <c r="FI40" s="29">
        <v>-424</v>
      </c>
      <c r="FJ40" s="29">
        <v>191</v>
      </c>
      <c r="FK40" s="29">
        <v>495</v>
      </c>
      <c r="FL40" s="29">
        <v>-304</v>
      </c>
      <c r="FM40" s="29">
        <v>185</v>
      </c>
      <c r="FN40" s="29">
        <v>530</v>
      </c>
      <c r="FO40" s="29">
        <v>-345</v>
      </c>
      <c r="FQ40" s="49"/>
      <c r="FR40" s="35" t="s">
        <v>425</v>
      </c>
      <c r="FS40" s="29">
        <v>3</v>
      </c>
      <c r="FT40" s="29">
        <v>226</v>
      </c>
      <c r="FU40" s="29">
        <v>-223</v>
      </c>
      <c r="FV40" s="34">
        <v>6</v>
      </c>
      <c r="FW40" s="34">
        <v>207</v>
      </c>
      <c r="FX40" s="34">
        <v>-201</v>
      </c>
      <c r="FY40" s="29">
        <v>193</v>
      </c>
      <c r="FZ40" s="29">
        <v>347</v>
      </c>
      <c r="GA40" s="29">
        <v>-154</v>
      </c>
      <c r="GB40" s="29">
        <v>357</v>
      </c>
      <c r="GC40" s="29">
        <v>450</v>
      </c>
      <c r="GD40" s="29">
        <v>-93</v>
      </c>
      <c r="GE40" s="29">
        <v>348</v>
      </c>
      <c r="GF40" s="29">
        <v>607</v>
      </c>
      <c r="GG40" s="29">
        <v>-259</v>
      </c>
      <c r="GH40" s="29">
        <v>889</v>
      </c>
      <c r="GI40" s="30">
        <v>1213</v>
      </c>
      <c r="GJ40" s="29">
        <v>-324</v>
      </c>
      <c r="GK40" s="29">
        <v>597</v>
      </c>
      <c r="GL40" s="29">
        <v>998</v>
      </c>
      <c r="GM40" s="29">
        <v>-401</v>
      </c>
      <c r="GN40" s="34">
        <v>435</v>
      </c>
      <c r="GO40" s="34">
        <v>753</v>
      </c>
      <c r="GP40" s="34">
        <v>-318</v>
      </c>
      <c r="GQ40" s="34">
        <v>420</v>
      </c>
      <c r="GR40" s="34">
        <v>655</v>
      </c>
      <c r="GS40" s="34">
        <v>-235</v>
      </c>
      <c r="GT40" s="34">
        <v>323</v>
      </c>
      <c r="GU40" s="34">
        <v>697</v>
      </c>
      <c r="GV40" s="34">
        <v>-374</v>
      </c>
      <c r="GW40" s="34"/>
      <c r="GX40" s="34"/>
      <c r="GY40" s="34"/>
      <c r="GZ40" s="34"/>
      <c r="HA40" s="34"/>
      <c r="HB40" s="35" t="s">
        <v>426</v>
      </c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</row>
    <row r="41" spans="2:234" x14ac:dyDescent="0.2">
      <c r="AY41" s="9"/>
      <c r="AZ41" s="28" t="s">
        <v>418</v>
      </c>
      <c r="BA41" s="29" t="s">
        <v>13</v>
      </c>
      <c r="BB41" s="29" t="s">
        <v>13</v>
      </c>
      <c r="BC41" s="29" t="s">
        <v>13</v>
      </c>
      <c r="BD41" s="29" t="s">
        <v>13</v>
      </c>
      <c r="BE41" s="29" t="s">
        <v>13</v>
      </c>
      <c r="BF41" s="29" t="s">
        <v>13</v>
      </c>
      <c r="BG41" s="29" t="s">
        <v>13</v>
      </c>
      <c r="BH41" s="29" t="s">
        <v>13</v>
      </c>
      <c r="BI41" s="29" t="s">
        <v>13</v>
      </c>
      <c r="BJ41" s="29" t="s">
        <v>13</v>
      </c>
      <c r="BK41" s="29" t="s">
        <v>13</v>
      </c>
      <c r="BL41" s="29" t="s">
        <v>13</v>
      </c>
      <c r="BM41" s="29" t="s">
        <v>13</v>
      </c>
      <c r="BN41" s="29" t="s">
        <v>13</v>
      </c>
      <c r="BO41" s="29" t="s">
        <v>13</v>
      </c>
      <c r="BP41" s="29" t="s">
        <v>13</v>
      </c>
      <c r="BQ41" s="29" t="s">
        <v>13</v>
      </c>
      <c r="BR41" s="29" t="s">
        <v>13</v>
      </c>
      <c r="BS41" s="29" t="s">
        <v>13</v>
      </c>
      <c r="BT41" s="29">
        <v>1</v>
      </c>
      <c r="BU41" s="29">
        <v>-1</v>
      </c>
      <c r="BV41" s="29" t="s">
        <v>13</v>
      </c>
      <c r="BW41" s="29" t="s">
        <v>13</v>
      </c>
      <c r="BX41" s="29" t="s">
        <v>13</v>
      </c>
      <c r="BY41" s="9"/>
      <c r="BZ41" s="24" t="s">
        <v>419</v>
      </c>
      <c r="CA41" s="18">
        <v>26</v>
      </c>
      <c r="CB41" s="18">
        <v>175</v>
      </c>
      <c r="CC41" s="18">
        <v>-149</v>
      </c>
      <c r="CD41" s="18">
        <v>184</v>
      </c>
      <c r="CE41" s="18">
        <v>36</v>
      </c>
      <c r="CF41" s="18">
        <v>148</v>
      </c>
      <c r="CG41" s="18">
        <v>233</v>
      </c>
      <c r="CH41" s="18">
        <v>93</v>
      </c>
      <c r="CI41" s="18">
        <v>140</v>
      </c>
      <c r="CJ41" s="18">
        <v>201</v>
      </c>
      <c r="CK41" s="18">
        <v>180</v>
      </c>
      <c r="CL41" s="18">
        <v>20</v>
      </c>
      <c r="CM41" s="18">
        <v>253</v>
      </c>
      <c r="CN41" s="18">
        <v>0</v>
      </c>
      <c r="CO41" s="18">
        <v>253</v>
      </c>
      <c r="CP41" s="18">
        <v>24</v>
      </c>
      <c r="CQ41" s="18">
        <v>339</v>
      </c>
      <c r="CR41" s="18">
        <v>-315</v>
      </c>
      <c r="CS41" s="18">
        <v>344</v>
      </c>
      <c r="CT41" s="18">
        <v>159</v>
      </c>
      <c r="CU41" s="18">
        <v>185</v>
      </c>
      <c r="CV41" s="18">
        <v>65</v>
      </c>
      <c r="CW41" s="18">
        <v>517</v>
      </c>
      <c r="CX41" s="18">
        <v>-452</v>
      </c>
      <c r="CY41" s="18">
        <v>382</v>
      </c>
      <c r="CZ41" s="18">
        <v>428</v>
      </c>
      <c r="DA41" s="18">
        <v>-46</v>
      </c>
      <c r="DB41" s="18">
        <v>576</v>
      </c>
      <c r="DC41" s="18">
        <v>11</v>
      </c>
      <c r="DD41" s="18">
        <v>564</v>
      </c>
      <c r="DE41" s="18">
        <v>572</v>
      </c>
      <c r="DF41" s="18">
        <v>1278</v>
      </c>
      <c r="DG41" s="18">
        <v>-705</v>
      </c>
      <c r="DH41" s="18">
        <v>208</v>
      </c>
      <c r="DI41" s="18">
        <v>119</v>
      </c>
      <c r="DJ41" s="18">
        <v>90</v>
      </c>
      <c r="DK41" s="9"/>
      <c r="DL41" s="95"/>
      <c r="DM41" s="32" t="s">
        <v>382</v>
      </c>
      <c r="DN41" s="29">
        <v>8</v>
      </c>
      <c r="DO41" s="29" t="s">
        <v>13</v>
      </c>
      <c r="DP41" s="29">
        <v>8</v>
      </c>
      <c r="DQ41" s="29">
        <v>33</v>
      </c>
      <c r="DR41" s="29" t="s">
        <v>13</v>
      </c>
      <c r="DS41" s="29">
        <v>33</v>
      </c>
      <c r="DT41" s="29" t="s">
        <v>13</v>
      </c>
      <c r="DU41" s="29" t="s">
        <v>13</v>
      </c>
      <c r="DV41" s="29" t="s">
        <v>13</v>
      </c>
      <c r="DW41" s="29">
        <v>8</v>
      </c>
      <c r="DX41" s="29" t="s">
        <v>13</v>
      </c>
      <c r="DY41" s="29">
        <v>8</v>
      </c>
      <c r="DZ41" s="29" t="s">
        <v>13</v>
      </c>
      <c r="EA41" s="29">
        <v>2</v>
      </c>
      <c r="EB41" s="29">
        <v>-2</v>
      </c>
      <c r="EC41" s="29">
        <v>3</v>
      </c>
      <c r="ED41" s="29" t="s">
        <v>13</v>
      </c>
      <c r="EE41" s="29">
        <v>3</v>
      </c>
      <c r="EF41" s="29">
        <v>7</v>
      </c>
      <c r="EG41" s="29" t="s">
        <v>13</v>
      </c>
      <c r="EH41" s="29">
        <v>7</v>
      </c>
      <c r="EI41" s="29">
        <v>21</v>
      </c>
      <c r="EJ41" s="29" t="s">
        <v>13</v>
      </c>
      <c r="EK41" s="29">
        <v>21</v>
      </c>
      <c r="EL41" s="29">
        <v>283</v>
      </c>
      <c r="EM41" s="29" t="s">
        <v>13</v>
      </c>
      <c r="EN41" s="29">
        <v>283</v>
      </c>
      <c r="EO41" s="29">
        <v>426</v>
      </c>
      <c r="EP41" s="29" t="s">
        <v>13</v>
      </c>
      <c r="EQ41" s="29">
        <v>426</v>
      </c>
      <c r="ER41" s="29">
        <v>15</v>
      </c>
      <c r="ES41" s="29" t="s">
        <v>13</v>
      </c>
      <c r="ET41" s="29">
        <v>15</v>
      </c>
      <c r="EU41" s="29">
        <v>9</v>
      </c>
      <c r="EV41" s="29" t="s">
        <v>13</v>
      </c>
      <c r="EW41" s="29">
        <v>9</v>
      </c>
      <c r="EX41" s="29">
        <v>220</v>
      </c>
      <c r="EY41" s="29" t="s">
        <v>13</v>
      </c>
      <c r="EZ41" s="29">
        <v>220</v>
      </c>
      <c r="FA41" s="29" t="s">
        <v>13</v>
      </c>
      <c r="FB41" s="29">
        <v>433</v>
      </c>
      <c r="FC41" s="29">
        <v>-433</v>
      </c>
      <c r="FD41" s="29">
        <v>251</v>
      </c>
      <c r="FE41" s="29" t="s">
        <v>13</v>
      </c>
      <c r="FF41" s="29">
        <v>251</v>
      </c>
      <c r="FG41" s="29">
        <v>157</v>
      </c>
      <c r="FH41" s="29" t="s">
        <v>13</v>
      </c>
      <c r="FI41" s="29">
        <v>157</v>
      </c>
      <c r="FJ41" s="29">
        <v>92</v>
      </c>
      <c r="FK41" s="29" t="s">
        <v>13</v>
      </c>
      <c r="FL41" s="29">
        <v>92</v>
      </c>
      <c r="FM41" s="29" t="s">
        <v>13</v>
      </c>
      <c r="FN41" s="29">
        <v>306</v>
      </c>
      <c r="FO41" s="29">
        <v>-306</v>
      </c>
      <c r="FQ41" s="49"/>
      <c r="FR41" s="35" t="s">
        <v>431</v>
      </c>
      <c r="FS41" s="29">
        <v>3</v>
      </c>
      <c r="FT41" s="29">
        <v>114</v>
      </c>
      <c r="FU41" s="29">
        <v>-111</v>
      </c>
      <c r="FV41" s="34">
        <v>1</v>
      </c>
      <c r="FW41" s="34">
        <v>109</v>
      </c>
      <c r="FX41" s="34">
        <v>-108</v>
      </c>
      <c r="FY41" s="29">
        <v>7</v>
      </c>
      <c r="FZ41" s="29">
        <v>146</v>
      </c>
      <c r="GA41" s="29">
        <v>-139</v>
      </c>
      <c r="GB41" s="29">
        <v>2</v>
      </c>
      <c r="GC41" s="29">
        <v>88</v>
      </c>
      <c r="GD41" s="29">
        <v>-86</v>
      </c>
      <c r="GE41" s="29">
        <v>6</v>
      </c>
      <c r="GF41" s="29">
        <v>266</v>
      </c>
      <c r="GG41" s="29">
        <v>-260</v>
      </c>
      <c r="GH41" s="29">
        <v>19</v>
      </c>
      <c r="GI41" s="29">
        <v>249</v>
      </c>
      <c r="GJ41" s="29">
        <v>-230</v>
      </c>
      <c r="GK41" s="29">
        <v>3</v>
      </c>
      <c r="GL41" s="29">
        <v>174</v>
      </c>
      <c r="GM41" s="29">
        <v>-171</v>
      </c>
      <c r="GN41" s="34" t="s">
        <v>13</v>
      </c>
      <c r="GO41" s="34">
        <v>196</v>
      </c>
      <c r="GP41" s="34">
        <v>-196</v>
      </c>
      <c r="GQ41" s="34">
        <v>2</v>
      </c>
      <c r="GR41" s="34">
        <v>185</v>
      </c>
      <c r="GS41" s="34">
        <v>-183</v>
      </c>
      <c r="GT41" s="34">
        <v>5</v>
      </c>
      <c r="GU41" s="34">
        <v>261</v>
      </c>
      <c r="GV41" s="34">
        <v>-256</v>
      </c>
      <c r="GW41" s="34"/>
      <c r="GX41" s="34"/>
      <c r="GY41" s="34"/>
      <c r="GZ41" s="34"/>
      <c r="HA41" s="34"/>
      <c r="HB41" s="35" t="s">
        <v>432</v>
      </c>
      <c r="HC41" s="36" t="s">
        <v>13</v>
      </c>
      <c r="HD41" s="36" t="s">
        <v>13</v>
      </c>
      <c r="HE41" s="36" t="s">
        <v>13</v>
      </c>
      <c r="HF41" s="36" t="s">
        <v>13</v>
      </c>
      <c r="HG41" s="36" t="s">
        <v>13</v>
      </c>
      <c r="HH41" s="36" t="s">
        <v>13</v>
      </c>
      <c r="HI41" s="36" t="s">
        <v>13</v>
      </c>
      <c r="HJ41" s="36" t="s">
        <v>13</v>
      </c>
      <c r="HK41" s="36" t="s">
        <v>13</v>
      </c>
      <c r="HL41" s="36" t="s">
        <v>13</v>
      </c>
      <c r="HM41" s="36" t="s">
        <v>13</v>
      </c>
      <c r="HN41" s="36" t="s">
        <v>13</v>
      </c>
      <c r="HO41" s="36" t="s">
        <v>13</v>
      </c>
      <c r="HP41" s="36" t="s">
        <v>13</v>
      </c>
      <c r="HQ41" s="36" t="s">
        <v>13</v>
      </c>
      <c r="HR41" s="36" t="s">
        <v>13</v>
      </c>
      <c r="HS41" s="36" t="s">
        <v>13</v>
      </c>
      <c r="HT41" s="36" t="s">
        <v>13</v>
      </c>
      <c r="HU41" s="36" t="s">
        <v>13</v>
      </c>
      <c r="HV41" s="36" t="s">
        <v>13</v>
      </c>
      <c r="HW41" s="36" t="s">
        <v>13</v>
      </c>
      <c r="HX41" s="282">
        <v>0</v>
      </c>
      <c r="HY41" s="282">
        <v>0</v>
      </c>
      <c r="HZ41" s="282">
        <v>0</v>
      </c>
    </row>
    <row r="42" spans="2:234" x14ac:dyDescent="0.2">
      <c r="B42" s="24" t="s">
        <v>436</v>
      </c>
      <c r="C42" s="18" t="s">
        <v>13</v>
      </c>
      <c r="D42" s="18">
        <v>14</v>
      </c>
      <c r="E42" s="18">
        <v>-14</v>
      </c>
      <c r="F42" s="18">
        <v>11</v>
      </c>
      <c r="G42" s="18" t="s">
        <v>13</v>
      </c>
      <c r="H42" s="18">
        <v>11</v>
      </c>
      <c r="I42" s="18" t="s">
        <v>13</v>
      </c>
      <c r="J42" s="18" t="s">
        <v>13</v>
      </c>
      <c r="K42" s="18" t="s">
        <v>13</v>
      </c>
      <c r="L42" s="18">
        <v>2</v>
      </c>
      <c r="M42" s="18" t="s">
        <v>13</v>
      </c>
      <c r="N42" s="18">
        <v>2</v>
      </c>
      <c r="O42" s="29" t="s">
        <v>13</v>
      </c>
      <c r="P42" s="29" t="s">
        <v>13</v>
      </c>
      <c r="Q42" s="29" t="s">
        <v>13</v>
      </c>
      <c r="R42" s="18" t="s">
        <v>13</v>
      </c>
      <c r="S42" s="18" t="s">
        <v>13</v>
      </c>
      <c r="T42" s="18" t="s">
        <v>13</v>
      </c>
      <c r="U42" s="18" t="s">
        <v>13</v>
      </c>
      <c r="V42" s="18" t="s">
        <v>13</v>
      </c>
      <c r="W42" s="18" t="s">
        <v>13</v>
      </c>
      <c r="X42" s="18" t="s">
        <v>13</v>
      </c>
      <c r="Y42" s="18" t="s">
        <v>13</v>
      </c>
      <c r="Z42" s="18" t="s">
        <v>13</v>
      </c>
      <c r="AA42" s="18" t="s">
        <v>13</v>
      </c>
      <c r="AB42" s="18" t="s">
        <v>13</v>
      </c>
      <c r="AC42" s="18" t="s">
        <v>13</v>
      </c>
      <c r="AD42" s="18" t="s">
        <v>13</v>
      </c>
      <c r="AE42" s="18" t="s">
        <v>13</v>
      </c>
      <c r="AF42" s="18" t="s">
        <v>13</v>
      </c>
      <c r="AG42" s="18" t="s">
        <v>13</v>
      </c>
      <c r="AH42" s="18" t="s">
        <v>13</v>
      </c>
      <c r="AI42" s="18" t="s">
        <v>13</v>
      </c>
      <c r="AJ42" s="18" t="s">
        <v>13</v>
      </c>
      <c r="AK42" s="18" t="s">
        <v>13</v>
      </c>
      <c r="AL42" s="18" t="s">
        <v>13</v>
      </c>
      <c r="AM42" s="18" t="s">
        <v>13</v>
      </c>
      <c r="AN42" s="18" t="s">
        <v>13</v>
      </c>
      <c r="AO42" s="40" t="s">
        <v>13</v>
      </c>
      <c r="AP42" s="40" t="s">
        <v>13</v>
      </c>
      <c r="AQ42" s="18" t="s">
        <v>13</v>
      </c>
      <c r="AR42" s="40" t="s">
        <v>13</v>
      </c>
      <c r="AS42" s="18" t="s">
        <v>13</v>
      </c>
      <c r="AT42" s="18" t="s">
        <v>13</v>
      </c>
      <c r="AU42" s="18" t="s">
        <v>13</v>
      </c>
      <c r="AV42" s="18" t="s">
        <v>13</v>
      </c>
      <c r="AW42" s="18" t="s">
        <v>13</v>
      </c>
      <c r="AX42" s="18" t="s">
        <v>13</v>
      </c>
      <c r="AY42" s="9"/>
      <c r="AZ42" s="28" t="s">
        <v>423</v>
      </c>
      <c r="BA42" s="29" t="s">
        <v>13</v>
      </c>
      <c r="BB42" s="29" t="s">
        <v>13</v>
      </c>
      <c r="BC42" s="29" t="s">
        <v>13</v>
      </c>
      <c r="BD42" s="29" t="s">
        <v>13</v>
      </c>
      <c r="BE42" s="29" t="s">
        <v>13</v>
      </c>
      <c r="BF42" s="29" t="s">
        <v>13</v>
      </c>
      <c r="BG42" s="29" t="s">
        <v>13</v>
      </c>
      <c r="BH42" s="29" t="s">
        <v>13</v>
      </c>
      <c r="BI42" s="29" t="s">
        <v>13</v>
      </c>
      <c r="BJ42" s="29" t="s">
        <v>13</v>
      </c>
      <c r="BK42" s="29" t="s">
        <v>13</v>
      </c>
      <c r="BL42" s="29" t="s">
        <v>13</v>
      </c>
      <c r="BM42" s="29" t="s">
        <v>13</v>
      </c>
      <c r="BN42" s="29" t="s">
        <v>13</v>
      </c>
      <c r="BO42" s="29" t="s">
        <v>13</v>
      </c>
      <c r="BP42" s="29" t="s">
        <v>13</v>
      </c>
      <c r="BQ42" s="29">
        <v>12</v>
      </c>
      <c r="BR42" s="29">
        <v>-12</v>
      </c>
      <c r="BS42" s="29" t="s">
        <v>13</v>
      </c>
      <c r="BT42" s="29">
        <v>2</v>
      </c>
      <c r="BU42" s="29">
        <v>-2</v>
      </c>
      <c r="BV42" s="29" t="s">
        <v>13</v>
      </c>
      <c r="BW42" s="29">
        <v>23</v>
      </c>
      <c r="BX42" s="29">
        <v>-23</v>
      </c>
      <c r="BY42" s="9"/>
      <c r="BZ42" s="17" t="s">
        <v>424</v>
      </c>
      <c r="CA42" s="29">
        <v>13</v>
      </c>
      <c r="CB42" s="29">
        <v>169</v>
      </c>
      <c r="CC42" s="29">
        <v>-156</v>
      </c>
      <c r="CD42" s="29">
        <v>129</v>
      </c>
      <c r="CE42" s="29">
        <v>8</v>
      </c>
      <c r="CF42" s="29">
        <v>121</v>
      </c>
      <c r="CG42" s="29">
        <v>214</v>
      </c>
      <c r="CH42" s="29">
        <v>93</v>
      </c>
      <c r="CI42" s="29">
        <v>121</v>
      </c>
      <c r="CJ42" s="29">
        <v>157</v>
      </c>
      <c r="CK42" s="29">
        <v>180</v>
      </c>
      <c r="CL42" s="29">
        <v>-23</v>
      </c>
      <c r="CM42" s="29">
        <v>224</v>
      </c>
      <c r="CN42" s="29" t="s">
        <v>13</v>
      </c>
      <c r="CO42" s="29">
        <v>224</v>
      </c>
      <c r="CP42" s="29">
        <v>5</v>
      </c>
      <c r="CQ42" s="29">
        <v>334</v>
      </c>
      <c r="CR42" s="29">
        <v>-329</v>
      </c>
      <c r="CS42" s="29">
        <v>344</v>
      </c>
      <c r="CT42" s="29">
        <v>107</v>
      </c>
      <c r="CU42" s="29">
        <v>237</v>
      </c>
      <c r="CV42" s="29">
        <v>46</v>
      </c>
      <c r="CW42" s="29">
        <v>447</v>
      </c>
      <c r="CX42" s="29">
        <v>-401</v>
      </c>
      <c r="CY42" s="29">
        <v>315</v>
      </c>
      <c r="CZ42" s="29">
        <v>425</v>
      </c>
      <c r="DA42" s="29">
        <v>-110</v>
      </c>
      <c r="DB42" s="29">
        <v>521</v>
      </c>
      <c r="DC42" s="29" t="s">
        <v>13</v>
      </c>
      <c r="DD42" s="29">
        <v>520</v>
      </c>
      <c r="DE42" s="29">
        <v>541</v>
      </c>
      <c r="DF42" s="29">
        <v>1206</v>
      </c>
      <c r="DG42" s="29">
        <v>-664</v>
      </c>
      <c r="DH42" s="29">
        <v>208</v>
      </c>
      <c r="DI42" s="29">
        <v>46</v>
      </c>
      <c r="DJ42" s="29">
        <v>162</v>
      </c>
      <c r="DK42" s="9"/>
      <c r="DM42" s="32" t="s">
        <v>430</v>
      </c>
      <c r="DN42" s="29">
        <v>243</v>
      </c>
      <c r="DO42" s="29">
        <v>210</v>
      </c>
      <c r="DP42" s="29">
        <v>33</v>
      </c>
      <c r="DQ42" s="29">
        <v>249</v>
      </c>
      <c r="DR42" s="29">
        <v>231</v>
      </c>
      <c r="DS42" s="29">
        <v>18</v>
      </c>
      <c r="DT42" s="29">
        <v>226</v>
      </c>
      <c r="DU42" s="29">
        <v>151</v>
      </c>
      <c r="DV42" s="29">
        <v>75</v>
      </c>
      <c r="DW42" s="29">
        <v>515</v>
      </c>
      <c r="DX42" s="29">
        <v>262</v>
      </c>
      <c r="DY42" s="29">
        <v>253</v>
      </c>
      <c r="DZ42" s="29">
        <v>628</v>
      </c>
      <c r="EA42" s="29">
        <v>716</v>
      </c>
      <c r="EB42" s="29">
        <v>-88</v>
      </c>
      <c r="EC42" s="29">
        <v>814</v>
      </c>
      <c r="ED42" s="29">
        <v>490</v>
      </c>
      <c r="EE42" s="29">
        <v>324</v>
      </c>
      <c r="EF42" s="42">
        <v>1090</v>
      </c>
      <c r="EG42" s="43">
        <v>650</v>
      </c>
      <c r="EH42" s="43">
        <v>440</v>
      </c>
      <c r="EI42" s="43">
        <v>634</v>
      </c>
      <c r="EJ42" s="42">
        <v>1234</v>
      </c>
      <c r="EK42" s="43">
        <v>-600</v>
      </c>
      <c r="EL42" s="42">
        <v>1453</v>
      </c>
      <c r="EM42" s="43">
        <v>823</v>
      </c>
      <c r="EN42" s="43">
        <v>630</v>
      </c>
      <c r="EO42" s="41">
        <v>1683</v>
      </c>
      <c r="EP42" s="41">
        <v>1355</v>
      </c>
      <c r="EQ42" s="39">
        <v>328</v>
      </c>
      <c r="ER42" s="41">
        <v>1799</v>
      </c>
      <c r="ES42" s="41">
        <v>1989</v>
      </c>
      <c r="ET42" s="39">
        <v>-190</v>
      </c>
      <c r="EU42" s="41">
        <v>1621</v>
      </c>
      <c r="EV42" s="41">
        <v>1276</v>
      </c>
      <c r="EW42" s="39">
        <v>345</v>
      </c>
      <c r="EX42" s="30">
        <v>1960</v>
      </c>
      <c r="EY42" s="30">
        <v>1828</v>
      </c>
      <c r="EZ42" s="29">
        <v>132</v>
      </c>
      <c r="FA42" s="30">
        <v>1859</v>
      </c>
      <c r="FB42" s="30">
        <v>1250</v>
      </c>
      <c r="FC42" s="29">
        <v>609</v>
      </c>
      <c r="FD42" s="29">
        <v>211</v>
      </c>
      <c r="FE42" s="30">
        <v>1499</v>
      </c>
      <c r="FF42" s="30">
        <v>-1288</v>
      </c>
      <c r="FG42" s="29">
        <v>117</v>
      </c>
      <c r="FH42" s="29">
        <v>491</v>
      </c>
      <c r="FI42" s="29">
        <v>-374</v>
      </c>
      <c r="FJ42" s="29">
        <v>762</v>
      </c>
      <c r="FK42" s="29">
        <v>424</v>
      </c>
      <c r="FL42" s="29">
        <v>338</v>
      </c>
      <c r="FM42" s="29">
        <v>872</v>
      </c>
      <c r="FN42" s="30">
        <v>1314</v>
      </c>
      <c r="FO42" s="29">
        <v>-442</v>
      </c>
      <c r="FQ42" s="49"/>
      <c r="FR42" s="35" t="s">
        <v>435</v>
      </c>
      <c r="FS42" s="29" t="s">
        <v>13</v>
      </c>
      <c r="FT42" s="29">
        <v>112</v>
      </c>
      <c r="FU42" s="29">
        <v>-112</v>
      </c>
      <c r="FV42" s="34">
        <v>5</v>
      </c>
      <c r="FW42" s="34">
        <v>98</v>
      </c>
      <c r="FX42" s="34">
        <v>-93</v>
      </c>
      <c r="FY42" s="29">
        <v>186</v>
      </c>
      <c r="FZ42" s="29">
        <v>201</v>
      </c>
      <c r="GA42" s="29">
        <v>-15</v>
      </c>
      <c r="GB42" s="29">
        <v>355</v>
      </c>
      <c r="GC42" s="29">
        <v>362</v>
      </c>
      <c r="GD42" s="29">
        <v>-7</v>
      </c>
      <c r="GE42" s="29">
        <v>342</v>
      </c>
      <c r="GF42" s="29">
        <v>341</v>
      </c>
      <c r="GG42" s="29">
        <v>1</v>
      </c>
      <c r="GH42" s="29">
        <v>870</v>
      </c>
      <c r="GI42" s="29">
        <v>964</v>
      </c>
      <c r="GJ42" s="29">
        <v>-94</v>
      </c>
      <c r="GK42" s="29">
        <v>594</v>
      </c>
      <c r="GL42" s="29">
        <v>824</v>
      </c>
      <c r="GM42" s="29">
        <v>-230</v>
      </c>
      <c r="GN42" s="34">
        <v>435</v>
      </c>
      <c r="GO42" s="34">
        <v>557</v>
      </c>
      <c r="GP42" s="34">
        <v>-122</v>
      </c>
      <c r="GQ42" s="34">
        <v>418</v>
      </c>
      <c r="GR42" s="34">
        <v>470</v>
      </c>
      <c r="GS42" s="34">
        <v>-52</v>
      </c>
      <c r="GT42" s="34">
        <v>318</v>
      </c>
      <c r="GU42" s="34">
        <v>436</v>
      </c>
      <c r="GV42" s="34">
        <v>-118</v>
      </c>
      <c r="GW42" s="34"/>
      <c r="GX42" s="34"/>
      <c r="GY42" s="34"/>
      <c r="GZ42" s="34"/>
      <c r="HA42" s="34"/>
      <c r="HB42" s="35" t="s">
        <v>839</v>
      </c>
      <c r="HC42" s="37">
        <v>15</v>
      </c>
      <c r="HD42" s="36" t="s">
        <v>13</v>
      </c>
      <c r="HE42" s="37">
        <v>15</v>
      </c>
      <c r="HF42" s="37">
        <v>12</v>
      </c>
      <c r="HG42" s="36" t="s">
        <v>13</v>
      </c>
      <c r="HH42" s="37">
        <v>12</v>
      </c>
      <c r="HI42" s="37">
        <v>16</v>
      </c>
      <c r="HJ42" s="36" t="s">
        <v>13</v>
      </c>
      <c r="HK42" s="37">
        <v>16</v>
      </c>
      <c r="HL42" s="37">
        <v>39</v>
      </c>
      <c r="HM42" s="36" t="s">
        <v>13</v>
      </c>
      <c r="HN42" s="37">
        <v>39</v>
      </c>
      <c r="HO42" s="37">
        <v>95</v>
      </c>
      <c r="HP42" s="36" t="s">
        <v>13</v>
      </c>
      <c r="HQ42" s="37">
        <v>95</v>
      </c>
      <c r="HR42" s="37">
        <v>112</v>
      </c>
      <c r="HS42" s="36" t="s">
        <v>13</v>
      </c>
      <c r="HT42" s="37">
        <v>112</v>
      </c>
      <c r="HU42" s="37">
        <v>143</v>
      </c>
      <c r="HV42" s="36" t="s">
        <v>13</v>
      </c>
      <c r="HW42" s="37">
        <v>143</v>
      </c>
      <c r="HX42" s="37">
        <v>98</v>
      </c>
      <c r="HY42" s="36" t="s">
        <v>1023</v>
      </c>
      <c r="HZ42" s="37">
        <v>98</v>
      </c>
    </row>
    <row r="43" spans="2:234" ht="12" thickBot="1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Z43" s="28" t="s">
        <v>428</v>
      </c>
      <c r="BA43" s="29">
        <v>6</v>
      </c>
      <c r="BB43" s="29">
        <v>17</v>
      </c>
      <c r="BC43" s="29">
        <v>-11</v>
      </c>
      <c r="BD43" s="29">
        <v>32</v>
      </c>
      <c r="BE43" s="29">
        <v>35</v>
      </c>
      <c r="BF43" s="29">
        <v>-3</v>
      </c>
      <c r="BG43" s="29">
        <v>15</v>
      </c>
      <c r="BH43" s="29">
        <v>10</v>
      </c>
      <c r="BI43" s="29">
        <v>5</v>
      </c>
      <c r="BJ43" s="29">
        <v>54</v>
      </c>
      <c r="BK43" s="29" t="s">
        <v>13</v>
      </c>
      <c r="BL43" s="29">
        <v>54</v>
      </c>
      <c r="BM43" s="29" t="s">
        <v>13</v>
      </c>
      <c r="BN43" s="29">
        <v>10</v>
      </c>
      <c r="BO43" s="29">
        <v>-10</v>
      </c>
      <c r="BP43" s="29" t="s">
        <v>13</v>
      </c>
      <c r="BQ43" s="29">
        <v>17</v>
      </c>
      <c r="BR43" s="29">
        <v>-17</v>
      </c>
      <c r="BS43" s="29">
        <v>3</v>
      </c>
      <c r="BT43" s="29">
        <v>3</v>
      </c>
      <c r="BU43" s="29" t="s">
        <v>13</v>
      </c>
      <c r="BV43" s="29">
        <v>12</v>
      </c>
      <c r="BW43" s="29">
        <v>9</v>
      </c>
      <c r="BX43" s="29">
        <v>3</v>
      </c>
      <c r="BY43" s="9"/>
      <c r="BZ43" s="17" t="s">
        <v>429</v>
      </c>
      <c r="CA43" s="29" t="s">
        <v>13</v>
      </c>
      <c r="CB43" s="29">
        <v>2</v>
      </c>
      <c r="CC43" s="29">
        <v>-2</v>
      </c>
      <c r="CD43" s="29">
        <v>53</v>
      </c>
      <c r="CE43" s="29" t="s">
        <v>13</v>
      </c>
      <c r="CF43" s="29">
        <v>53</v>
      </c>
      <c r="CG43" s="29">
        <v>201</v>
      </c>
      <c r="CH43" s="29" t="s">
        <v>13</v>
      </c>
      <c r="CI43" s="29">
        <v>201</v>
      </c>
      <c r="CJ43" s="29">
        <v>135</v>
      </c>
      <c r="CK43" s="29" t="s">
        <v>13</v>
      </c>
      <c r="CL43" s="29">
        <v>135</v>
      </c>
      <c r="CM43" s="29">
        <v>41</v>
      </c>
      <c r="CN43" s="29" t="s">
        <v>13</v>
      </c>
      <c r="CO43" s="29">
        <v>41</v>
      </c>
      <c r="CP43" s="29" t="s">
        <v>13</v>
      </c>
      <c r="CQ43" s="29">
        <v>7</v>
      </c>
      <c r="CR43" s="29">
        <v>-7</v>
      </c>
      <c r="CS43" s="29" t="s">
        <v>13</v>
      </c>
      <c r="CT43" s="29">
        <v>85</v>
      </c>
      <c r="CU43" s="29">
        <v>-85</v>
      </c>
      <c r="CV43" s="29" t="s">
        <v>13</v>
      </c>
      <c r="CW43" s="29">
        <v>79</v>
      </c>
      <c r="CX43" s="29">
        <v>-79</v>
      </c>
      <c r="CY43" s="29">
        <v>315</v>
      </c>
      <c r="CZ43" s="29" t="s">
        <v>13</v>
      </c>
      <c r="DA43" s="29">
        <v>315</v>
      </c>
      <c r="DB43" s="29">
        <v>355</v>
      </c>
      <c r="DC43" s="29" t="s">
        <v>13</v>
      </c>
      <c r="DD43" s="29">
        <v>355</v>
      </c>
      <c r="DE43" s="29">
        <v>411</v>
      </c>
      <c r="DF43" s="29" t="s">
        <v>13</v>
      </c>
      <c r="DG43" s="29">
        <v>411</v>
      </c>
      <c r="DH43" s="29" t="s">
        <v>13</v>
      </c>
      <c r="DI43" s="29">
        <v>46</v>
      </c>
      <c r="DJ43" s="29">
        <v>-46</v>
      </c>
      <c r="DK43" s="9"/>
      <c r="DM43" s="32" t="s">
        <v>371</v>
      </c>
      <c r="DN43" s="29" t="s">
        <v>13</v>
      </c>
      <c r="DO43" s="29" t="s">
        <v>13</v>
      </c>
      <c r="DP43" s="29" t="s">
        <v>13</v>
      </c>
      <c r="DQ43" s="29" t="s">
        <v>13</v>
      </c>
      <c r="DR43" s="29" t="s">
        <v>13</v>
      </c>
      <c r="DS43" s="29" t="s">
        <v>13</v>
      </c>
      <c r="DT43" s="29" t="s">
        <v>13</v>
      </c>
      <c r="DU43" s="29" t="s">
        <v>13</v>
      </c>
      <c r="DV43" s="29" t="s">
        <v>13</v>
      </c>
      <c r="DW43" s="29" t="s">
        <v>13</v>
      </c>
      <c r="DX43" s="29" t="s">
        <v>13</v>
      </c>
      <c r="DY43" s="29" t="s">
        <v>13</v>
      </c>
      <c r="DZ43" s="29" t="s">
        <v>13</v>
      </c>
      <c r="EA43" s="29" t="s">
        <v>13</v>
      </c>
      <c r="EB43" s="29" t="s">
        <v>13</v>
      </c>
      <c r="EC43" s="29">
        <v>5</v>
      </c>
      <c r="ED43" s="29" t="s">
        <v>13</v>
      </c>
      <c r="EE43" s="29">
        <v>5</v>
      </c>
      <c r="EF43" s="29" t="s">
        <v>13</v>
      </c>
      <c r="EG43" s="29">
        <v>9</v>
      </c>
      <c r="EH43" s="29">
        <v>-9</v>
      </c>
      <c r="EI43" s="29" t="s">
        <v>13</v>
      </c>
      <c r="EJ43" s="29">
        <v>34</v>
      </c>
      <c r="EK43" s="29">
        <v>-34</v>
      </c>
      <c r="EL43" s="29" t="s">
        <v>13</v>
      </c>
      <c r="EM43" s="29">
        <v>48</v>
      </c>
      <c r="EN43" s="29">
        <v>-48</v>
      </c>
      <c r="EO43" s="29">
        <v>6</v>
      </c>
      <c r="EP43" s="29" t="s">
        <v>13</v>
      </c>
      <c r="EQ43" s="29">
        <v>6</v>
      </c>
      <c r="ER43" s="29">
        <v>43</v>
      </c>
      <c r="ES43" s="29" t="s">
        <v>13</v>
      </c>
      <c r="ET43" s="29">
        <v>43</v>
      </c>
      <c r="EU43" s="29">
        <v>16</v>
      </c>
      <c r="EV43" s="29" t="s">
        <v>13</v>
      </c>
      <c r="EW43" s="29">
        <v>16</v>
      </c>
      <c r="EX43" s="29" t="s">
        <v>13</v>
      </c>
      <c r="EY43" s="29">
        <v>18</v>
      </c>
      <c r="EZ43" s="29">
        <v>-18</v>
      </c>
      <c r="FA43" s="29" t="s">
        <v>13</v>
      </c>
      <c r="FB43" s="29">
        <v>39</v>
      </c>
      <c r="FC43" s="29">
        <v>-39</v>
      </c>
      <c r="FD43" s="29" t="s">
        <v>13</v>
      </c>
      <c r="FE43" s="29">
        <v>51</v>
      </c>
      <c r="FF43" s="29">
        <v>-51</v>
      </c>
      <c r="FG43" s="29" t="s">
        <v>13</v>
      </c>
      <c r="FH43" s="29">
        <v>18</v>
      </c>
      <c r="FI43" s="29">
        <v>-18</v>
      </c>
      <c r="FJ43" s="29" t="s">
        <v>13</v>
      </c>
      <c r="FK43" s="29">
        <v>59</v>
      </c>
      <c r="FL43" s="29">
        <v>-59</v>
      </c>
      <c r="FM43" s="29">
        <v>47</v>
      </c>
      <c r="FN43" s="29" t="s">
        <v>13</v>
      </c>
      <c r="FO43" s="29">
        <v>47</v>
      </c>
      <c r="FQ43" s="49"/>
      <c r="FR43" s="35" t="s">
        <v>439</v>
      </c>
      <c r="FS43" s="29">
        <v>165</v>
      </c>
      <c r="FT43" s="30">
        <v>1165</v>
      </c>
      <c r="FU43" s="30">
        <v>-1000</v>
      </c>
      <c r="FV43" s="34">
        <v>166</v>
      </c>
      <c r="FW43" s="34">
        <v>958</v>
      </c>
      <c r="FX43" s="34">
        <v>-792</v>
      </c>
      <c r="FY43" s="29">
        <v>224</v>
      </c>
      <c r="FZ43" s="29">
        <v>835</v>
      </c>
      <c r="GA43" s="29">
        <v>-611</v>
      </c>
      <c r="GB43" s="29">
        <v>382</v>
      </c>
      <c r="GC43" s="29">
        <v>885</v>
      </c>
      <c r="GD43" s="29">
        <v>-503</v>
      </c>
      <c r="GE43" s="29">
        <v>555</v>
      </c>
      <c r="GF43" s="30">
        <v>1075</v>
      </c>
      <c r="GG43" s="29">
        <v>-520</v>
      </c>
      <c r="GH43" s="29">
        <v>667</v>
      </c>
      <c r="GI43" s="30">
        <v>1211</v>
      </c>
      <c r="GJ43" s="29">
        <v>-544</v>
      </c>
      <c r="GK43" s="29">
        <v>222</v>
      </c>
      <c r="GL43" s="30">
        <v>1089</v>
      </c>
      <c r="GM43" s="29">
        <v>-867</v>
      </c>
      <c r="GN43" s="34">
        <v>101</v>
      </c>
      <c r="GO43" s="34">
        <v>897</v>
      </c>
      <c r="GP43" s="34">
        <v>-796</v>
      </c>
      <c r="GQ43" s="34">
        <v>240</v>
      </c>
      <c r="GR43" s="34">
        <v>1010</v>
      </c>
      <c r="GS43" s="34">
        <v>-770</v>
      </c>
      <c r="GT43" s="34">
        <v>411</v>
      </c>
      <c r="GU43" s="34">
        <v>1191</v>
      </c>
      <c r="GV43" s="34">
        <v>-780</v>
      </c>
      <c r="GW43" s="34"/>
      <c r="GX43" s="34"/>
      <c r="GY43" s="34"/>
      <c r="GZ43" s="34"/>
      <c r="HA43" s="34"/>
      <c r="HB43" s="35" t="s">
        <v>840</v>
      </c>
      <c r="HC43" s="388">
        <v>0</v>
      </c>
      <c r="HD43" s="388">
        <v>0</v>
      </c>
      <c r="HE43" s="388">
        <v>0</v>
      </c>
      <c r="HF43" s="388">
        <v>0</v>
      </c>
      <c r="HG43" s="388">
        <v>0</v>
      </c>
      <c r="HH43" s="388">
        <v>0</v>
      </c>
      <c r="HI43" s="388">
        <v>0</v>
      </c>
      <c r="HJ43" s="388">
        <v>0</v>
      </c>
      <c r="HK43" s="388">
        <v>0</v>
      </c>
      <c r="HL43" s="388">
        <v>0</v>
      </c>
      <c r="HM43" s="388">
        <v>0</v>
      </c>
      <c r="HN43" s="388">
        <v>0</v>
      </c>
      <c r="HO43" s="388">
        <v>0</v>
      </c>
      <c r="HP43" s="388">
        <v>0</v>
      </c>
      <c r="HQ43" s="388">
        <v>0</v>
      </c>
      <c r="HR43" s="388">
        <v>0</v>
      </c>
      <c r="HS43" s="388">
        <v>0</v>
      </c>
      <c r="HT43" s="388">
        <v>0</v>
      </c>
      <c r="HU43" s="388">
        <v>0</v>
      </c>
      <c r="HV43" s="388">
        <v>0</v>
      </c>
      <c r="HW43" s="388">
        <v>0</v>
      </c>
      <c r="HX43" s="388">
        <v>0</v>
      </c>
      <c r="HY43" s="388">
        <v>0</v>
      </c>
      <c r="HZ43" s="388">
        <v>0</v>
      </c>
    </row>
    <row r="44" spans="2:234" ht="12" thickTop="1" x14ac:dyDescent="0.2">
      <c r="B44" s="17" t="s">
        <v>25</v>
      </c>
      <c r="AY44" s="19"/>
      <c r="AZ44" s="17" t="s">
        <v>433</v>
      </c>
      <c r="BA44" s="29">
        <v>6</v>
      </c>
      <c r="BB44" s="29" t="s">
        <v>13</v>
      </c>
      <c r="BC44" s="29">
        <v>5</v>
      </c>
      <c r="BD44" s="29" t="s">
        <v>13</v>
      </c>
      <c r="BE44" s="29">
        <v>35</v>
      </c>
      <c r="BF44" s="29">
        <v>-35</v>
      </c>
      <c r="BG44" s="29">
        <v>15</v>
      </c>
      <c r="BH44" s="29" t="s">
        <v>13</v>
      </c>
      <c r="BI44" s="29">
        <v>15</v>
      </c>
      <c r="BJ44" s="29">
        <v>13</v>
      </c>
      <c r="BK44" s="29" t="s">
        <v>13</v>
      </c>
      <c r="BL44" s="29">
        <v>13</v>
      </c>
      <c r="BM44" s="29" t="s">
        <v>13</v>
      </c>
      <c r="BN44" s="29">
        <v>10</v>
      </c>
      <c r="BO44" s="29">
        <v>-10</v>
      </c>
      <c r="BP44" s="29" t="s">
        <v>13</v>
      </c>
      <c r="BQ44" s="29">
        <v>16</v>
      </c>
      <c r="BR44" s="29">
        <v>-16</v>
      </c>
      <c r="BS44" s="29">
        <v>3</v>
      </c>
      <c r="BT44" s="29" t="s">
        <v>13</v>
      </c>
      <c r="BU44" s="29">
        <v>3</v>
      </c>
      <c r="BV44" s="29" t="s">
        <v>13</v>
      </c>
      <c r="BW44" s="29">
        <v>9</v>
      </c>
      <c r="BX44" s="29">
        <v>-9</v>
      </c>
      <c r="BY44" s="9"/>
      <c r="BZ44" s="17" t="s">
        <v>434</v>
      </c>
      <c r="CA44" s="29" t="s">
        <v>13</v>
      </c>
      <c r="CB44" s="29">
        <v>38</v>
      </c>
      <c r="CC44" s="29">
        <v>-38</v>
      </c>
      <c r="CD44" s="29">
        <v>22</v>
      </c>
      <c r="CE44" s="29" t="s">
        <v>13</v>
      </c>
      <c r="CF44" s="29">
        <v>22</v>
      </c>
      <c r="CG44" s="29" t="s">
        <v>13</v>
      </c>
      <c r="CH44" s="29">
        <v>22</v>
      </c>
      <c r="CI44" s="29">
        <v>-22</v>
      </c>
      <c r="CJ44" s="29">
        <v>22</v>
      </c>
      <c r="CK44" s="29" t="s">
        <v>13</v>
      </c>
      <c r="CL44" s="29">
        <v>22</v>
      </c>
      <c r="CM44" s="29">
        <v>2</v>
      </c>
      <c r="CN44" s="29" t="s">
        <v>13</v>
      </c>
      <c r="CO44" s="29">
        <v>2</v>
      </c>
      <c r="CP44" s="29" t="s">
        <v>13</v>
      </c>
      <c r="CQ44" s="29">
        <v>7</v>
      </c>
      <c r="CR44" s="29">
        <v>-7</v>
      </c>
      <c r="CS44" s="29" t="s">
        <v>13</v>
      </c>
      <c r="CT44" s="29">
        <v>9</v>
      </c>
      <c r="CU44" s="29">
        <v>-9</v>
      </c>
      <c r="CV44" s="29">
        <v>39</v>
      </c>
      <c r="CW44" s="29" t="s">
        <v>13</v>
      </c>
      <c r="CX44" s="29">
        <v>39</v>
      </c>
      <c r="CY44" s="29" t="s">
        <v>13</v>
      </c>
      <c r="CZ44" s="29">
        <v>41</v>
      </c>
      <c r="DA44" s="29">
        <v>-41</v>
      </c>
      <c r="DB44" s="29">
        <v>17</v>
      </c>
      <c r="DC44" s="29" t="s">
        <v>13</v>
      </c>
      <c r="DD44" s="29">
        <v>17</v>
      </c>
      <c r="DE44" s="29">
        <v>108</v>
      </c>
      <c r="DF44" s="30">
        <v>40</v>
      </c>
      <c r="DG44" s="29">
        <v>68</v>
      </c>
      <c r="DH44" s="29">
        <v>30</v>
      </c>
      <c r="DI44" s="29" t="s">
        <v>13</v>
      </c>
      <c r="DJ44" s="29">
        <v>30</v>
      </c>
      <c r="DK44" s="9"/>
      <c r="DM44" s="32" t="s">
        <v>376</v>
      </c>
      <c r="DN44" s="29">
        <v>243</v>
      </c>
      <c r="DO44" s="29">
        <v>195</v>
      </c>
      <c r="DP44" s="29">
        <v>48</v>
      </c>
      <c r="DQ44" s="29">
        <v>214</v>
      </c>
      <c r="DR44" s="29">
        <v>231</v>
      </c>
      <c r="DS44" s="29">
        <v>-17</v>
      </c>
      <c r="DT44" s="29">
        <v>218</v>
      </c>
      <c r="DU44" s="29">
        <v>151</v>
      </c>
      <c r="DV44" s="29">
        <v>67</v>
      </c>
      <c r="DW44" s="29">
        <v>493</v>
      </c>
      <c r="DX44" s="29">
        <v>262</v>
      </c>
      <c r="DY44" s="29">
        <v>231</v>
      </c>
      <c r="DZ44" s="29">
        <v>573</v>
      </c>
      <c r="EA44" s="29">
        <v>716</v>
      </c>
      <c r="EB44" s="29">
        <v>-143</v>
      </c>
      <c r="EC44" s="29">
        <v>607</v>
      </c>
      <c r="ED44" s="29">
        <v>490</v>
      </c>
      <c r="EE44" s="29">
        <v>117</v>
      </c>
      <c r="EF44" s="29">
        <v>698</v>
      </c>
      <c r="EG44" s="29">
        <v>641</v>
      </c>
      <c r="EH44" s="29">
        <v>57</v>
      </c>
      <c r="EI44" s="29">
        <v>634</v>
      </c>
      <c r="EJ44" s="29">
        <v>932</v>
      </c>
      <c r="EK44" s="29">
        <v>-298</v>
      </c>
      <c r="EL44" s="30">
        <v>1048</v>
      </c>
      <c r="EM44" s="29">
        <v>775</v>
      </c>
      <c r="EN44" s="29">
        <v>273</v>
      </c>
      <c r="EO44" s="30">
        <v>1677</v>
      </c>
      <c r="EP44" s="30">
        <v>1255</v>
      </c>
      <c r="EQ44" s="29">
        <v>422</v>
      </c>
      <c r="ER44" s="30">
        <v>1756</v>
      </c>
      <c r="ES44" s="30">
        <v>1487</v>
      </c>
      <c r="ET44" s="29">
        <v>269</v>
      </c>
      <c r="EU44" s="30">
        <v>1467</v>
      </c>
      <c r="EV44" s="30">
        <v>1276</v>
      </c>
      <c r="EW44" s="29">
        <v>191</v>
      </c>
      <c r="EX44" s="30">
        <v>1714</v>
      </c>
      <c r="EY44" s="30">
        <v>1810</v>
      </c>
      <c r="EZ44" s="29">
        <v>-96</v>
      </c>
      <c r="FA44" s="30">
        <v>1601</v>
      </c>
      <c r="FB44" s="30">
        <v>1211</v>
      </c>
      <c r="FC44" s="29">
        <v>390</v>
      </c>
      <c r="FD44" s="29">
        <v>211</v>
      </c>
      <c r="FE44" s="30">
        <v>1074</v>
      </c>
      <c r="FF44" s="29">
        <v>-863</v>
      </c>
      <c r="FG44" s="29">
        <v>117</v>
      </c>
      <c r="FH44" s="29">
        <v>338</v>
      </c>
      <c r="FI44" s="29">
        <v>-221</v>
      </c>
      <c r="FJ44" s="29">
        <v>762</v>
      </c>
      <c r="FK44" s="29">
        <v>331</v>
      </c>
      <c r="FL44" s="29">
        <v>431</v>
      </c>
      <c r="FM44" s="29">
        <v>825</v>
      </c>
      <c r="FN44" s="30">
        <v>1159</v>
      </c>
      <c r="FO44" s="29">
        <v>-334</v>
      </c>
      <c r="FQ44" s="49"/>
      <c r="FR44" s="35" t="s">
        <v>442</v>
      </c>
      <c r="FS44" s="29">
        <v>123</v>
      </c>
      <c r="FT44" s="29">
        <v>64</v>
      </c>
      <c r="FU44" s="29">
        <v>59</v>
      </c>
      <c r="FV44" s="34">
        <v>117</v>
      </c>
      <c r="FW44" s="34">
        <v>43</v>
      </c>
      <c r="FX44" s="34">
        <v>74</v>
      </c>
      <c r="FY44" s="29">
        <v>155</v>
      </c>
      <c r="FZ44" s="29">
        <v>44</v>
      </c>
      <c r="GA44" s="29">
        <v>111</v>
      </c>
      <c r="GB44" s="29">
        <v>268</v>
      </c>
      <c r="GC44" s="29">
        <v>50</v>
      </c>
      <c r="GD44" s="29">
        <v>218</v>
      </c>
      <c r="GE44" s="29">
        <v>412</v>
      </c>
      <c r="GF44" s="29">
        <v>50</v>
      </c>
      <c r="GG44" s="29">
        <v>362</v>
      </c>
      <c r="GH44" s="29">
        <v>502</v>
      </c>
      <c r="GI44" s="29">
        <v>48</v>
      </c>
      <c r="GJ44" s="29">
        <v>454</v>
      </c>
      <c r="GK44" s="29">
        <v>88</v>
      </c>
      <c r="GL44" s="29">
        <v>68</v>
      </c>
      <c r="GM44" s="29">
        <v>20</v>
      </c>
      <c r="GN44" s="34">
        <v>25</v>
      </c>
      <c r="GO44" s="34">
        <v>148</v>
      </c>
      <c r="GP44" s="34">
        <v>-123</v>
      </c>
      <c r="GQ44" s="34">
        <v>32</v>
      </c>
      <c r="GR44" s="34">
        <v>132</v>
      </c>
      <c r="GS44" s="34">
        <v>-100</v>
      </c>
      <c r="GT44" s="34">
        <v>45</v>
      </c>
      <c r="GU44" s="34">
        <v>130</v>
      </c>
      <c r="GV44" s="34">
        <v>-85</v>
      </c>
      <c r="GW44" s="34"/>
      <c r="GX44" s="34"/>
      <c r="GY44" s="34"/>
      <c r="GZ44" s="34"/>
      <c r="HA44" s="34"/>
      <c r="HB44" s="20" t="s">
        <v>443</v>
      </c>
      <c r="HC44" s="23">
        <v>18183</v>
      </c>
      <c r="HD44" s="23">
        <v>91</v>
      </c>
      <c r="HE44" s="23">
        <v>18092</v>
      </c>
      <c r="HF44" s="23">
        <v>20222</v>
      </c>
      <c r="HG44" s="23">
        <v>157</v>
      </c>
      <c r="HH44" s="23">
        <v>20065</v>
      </c>
      <c r="HI44" s="23">
        <v>22291</v>
      </c>
      <c r="HJ44" s="23">
        <v>264</v>
      </c>
      <c r="HK44" s="23">
        <v>22027</v>
      </c>
      <c r="HL44" s="23">
        <v>23204</v>
      </c>
      <c r="HM44" s="23">
        <v>128</v>
      </c>
      <c r="HN44" s="23">
        <v>23076</v>
      </c>
      <c r="HO44" s="23">
        <v>23604</v>
      </c>
      <c r="HP44" s="23">
        <v>201</v>
      </c>
      <c r="HQ44" s="23">
        <v>23403</v>
      </c>
      <c r="HR44" s="23">
        <v>23800</v>
      </c>
      <c r="HS44" s="23">
        <v>229</v>
      </c>
      <c r="HT44" s="23">
        <v>23571</v>
      </c>
      <c r="HU44" s="23">
        <v>24990</v>
      </c>
      <c r="HV44" s="23">
        <v>232</v>
      </c>
      <c r="HW44" s="23">
        <v>24758</v>
      </c>
      <c r="HX44" s="23">
        <v>25802</v>
      </c>
      <c r="HY44" s="23">
        <v>367</v>
      </c>
      <c r="HZ44" s="23">
        <v>25435</v>
      </c>
    </row>
    <row r="45" spans="2:234" x14ac:dyDescent="0.2">
      <c r="AZ45" s="44" t="s">
        <v>437</v>
      </c>
      <c r="BA45" s="29" t="s">
        <v>13</v>
      </c>
      <c r="BB45" s="29">
        <v>17</v>
      </c>
      <c r="BC45" s="29">
        <v>-17</v>
      </c>
      <c r="BD45" s="29">
        <v>32</v>
      </c>
      <c r="BE45" s="29" t="s">
        <v>13</v>
      </c>
      <c r="BF45" s="29">
        <v>32</v>
      </c>
      <c r="BG45" s="29" t="s">
        <v>13</v>
      </c>
      <c r="BH45" s="29">
        <v>10</v>
      </c>
      <c r="BI45" s="29">
        <v>-10</v>
      </c>
      <c r="BJ45" s="29">
        <v>41</v>
      </c>
      <c r="BK45" s="29" t="s">
        <v>13</v>
      </c>
      <c r="BL45" s="29">
        <v>41</v>
      </c>
      <c r="BM45" s="29" t="s">
        <v>13</v>
      </c>
      <c r="BN45" s="29" t="s">
        <v>13</v>
      </c>
      <c r="BO45" s="29" t="s">
        <v>13</v>
      </c>
      <c r="BP45" s="29" t="s">
        <v>13</v>
      </c>
      <c r="BQ45" s="29">
        <v>1</v>
      </c>
      <c r="BR45" s="29">
        <v>-1</v>
      </c>
      <c r="BS45" s="29" t="s">
        <v>13</v>
      </c>
      <c r="BT45" s="29">
        <v>3</v>
      </c>
      <c r="BU45" s="29">
        <v>-3</v>
      </c>
      <c r="BV45" s="29">
        <v>12</v>
      </c>
      <c r="BW45" s="29" t="s">
        <v>13</v>
      </c>
      <c r="BX45" s="29">
        <v>12</v>
      </c>
      <c r="BY45" s="19"/>
      <c r="BZ45" s="17" t="s">
        <v>438</v>
      </c>
      <c r="CA45" s="29" t="s">
        <v>13</v>
      </c>
      <c r="CB45" s="29">
        <v>121</v>
      </c>
      <c r="CC45" s="29">
        <v>-121</v>
      </c>
      <c r="CD45" s="29">
        <v>53</v>
      </c>
      <c r="CE45" s="29" t="s">
        <v>13</v>
      </c>
      <c r="CF45" s="29">
        <v>53</v>
      </c>
      <c r="CG45" s="29" t="s">
        <v>13</v>
      </c>
      <c r="CH45" s="29">
        <v>72</v>
      </c>
      <c r="CI45" s="29">
        <v>-72</v>
      </c>
      <c r="CJ45" s="29" t="s">
        <v>13</v>
      </c>
      <c r="CK45" s="29">
        <v>142</v>
      </c>
      <c r="CL45" s="29">
        <v>-142</v>
      </c>
      <c r="CM45" s="29">
        <v>174</v>
      </c>
      <c r="CN45" s="29" t="s">
        <v>13</v>
      </c>
      <c r="CO45" s="29">
        <v>174</v>
      </c>
      <c r="CP45" s="29" t="s">
        <v>13</v>
      </c>
      <c r="CQ45" s="29">
        <v>316</v>
      </c>
      <c r="CR45" s="29">
        <v>-316</v>
      </c>
      <c r="CS45" s="29">
        <v>344</v>
      </c>
      <c r="CT45" s="29" t="s">
        <v>13</v>
      </c>
      <c r="CU45" s="29">
        <v>344</v>
      </c>
      <c r="CV45" s="29" t="s">
        <v>13</v>
      </c>
      <c r="CW45" s="29">
        <v>366</v>
      </c>
      <c r="CX45" s="29">
        <v>-366</v>
      </c>
      <c r="CY45" s="29" t="s">
        <v>13</v>
      </c>
      <c r="CZ45" s="29">
        <v>331</v>
      </c>
      <c r="DA45" s="29">
        <v>-331</v>
      </c>
      <c r="DB45" s="29">
        <v>114</v>
      </c>
      <c r="DC45" s="29" t="s">
        <v>13</v>
      </c>
      <c r="DD45" s="29">
        <v>114</v>
      </c>
      <c r="DE45" s="29" t="s">
        <v>13</v>
      </c>
      <c r="DF45" s="29">
        <v>1154</v>
      </c>
      <c r="DG45" s="29">
        <v>-1154</v>
      </c>
      <c r="DH45" s="29">
        <v>152</v>
      </c>
      <c r="DI45" s="29" t="s">
        <v>13</v>
      </c>
      <c r="DJ45" s="29">
        <v>152</v>
      </c>
      <c r="DK45" s="9"/>
      <c r="DL45" s="95"/>
      <c r="DM45" s="32" t="s">
        <v>382</v>
      </c>
      <c r="DN45" s="29" t="s">
        <v>13</v>
      </c>
      <c r="DO45" s="29">
        <v>15</v>
      </c>
      <c r="DP45" s="29">
        <v>-15</v>
      </c>
      <c r="DQ45" s="29">
        <v>35</v>
      </c>
      <c r="DR45" s="29" t="s">
        <v>13</v>
      </c>
      <c r="DS45" s="29">
        <v>35</v>
      </c>
      <c r="DT45" s="29">
        <v>8</v>
      </c>
      <c r="DU45" s="29" t="s">
        <v>13</v>
      </c>
      <c r="DV45" s="29">
        <v>8</v>
      </c>
      <c r="DW45" s="29">
        <v>22</v>
      </c>
      <c r="DX45" s="29" t="s">
        <v>13</v>
      </c>
      <c r="DY45" s="29">
        <v>53</v>
      </c>
      <c r="DZ45" s="29">
        <v>55</v>
      </c>
      <c r="EA45" s="29" t="s">
        <v>13</v>
      </c>
      <c r="EB45" s="29">
        <v>55</v>
      </c>
      <c r="EC45" s="29">
        <v>202</v>
      </c>
      <c r="ED45" s="29" t="s">
        <v>13</v>
      </c>
      <c r="EE45" s="29">
        <v>202</v>
      </c>
      <c r="EF45" s="29">
        <v>392</v>
      </c>
      <c r="EG45" s="29" t="s">
        <v>13</v>
      </c>
      <c r="EH45" s="29">
        <v>392</v>
      </c>
      <c r="EI45" s="29" t="s">
        <v>13</v>
      </c>
      <c r="EJ45" s="29">
        <v>268</v>
      </c>
      <c r="EK45" s="29">
        <v>-268</v>
      </c>
      <c r="EL45" s="29">
        <v>405</v>
      </c>
      <c r="EM45" s="29" t="s">
        <v>13</v>
      </c>
      <c r="EN45" s="29">
        <v>405</v>
      </c>
      <c r="EO45" s="29" t="s">
        <v>13</v>
      </c>
      <c r="EP45" s="29">
        <v>100</v>
      </c>
      <c r="EQ45" s="29">
        <v>-100</v>
      </c>
      <c r="ER45" s="29" t="s">
        <v>13</v>
      </c>
      <c r="ES45" s="29">
        <v>502</v>
      </c>
      <c r="ET45" s="29">
        <v>-502</v>
      </c>
      <c r="EU45" s="29">
        <v>138</v>
      </c>
      <c r="EV45" s="29" t="s">
        <v>13</v>
      </c>
      <c r="EW45" s="29">
        <v>138</v>
      </c>
      <c r="EX45" s="29">
        <v>246</v>
      </c>
      <c r="EY45" s="29" t="s">
        <v>13</v>
      </c>
      <c r="EZ45" s="29">
        <v>246</v>
      </c>
      <c r="FA45" s="29">
        <v>258</v>
      </c>
      <c r="FB45" s="29" t="s">
        <v>13</v>
      </c>
      <c r="FC45" s="29">
        <v>258</v>
      </c>
      <c r="FD45" s="29" t="s">
        <v>13</v>
      </c>
      <c r="FE45" s="29">
        <v>374</v>
      </c>
      <c r="FF45" s="29">
        <v>-374</v>
      </c>
      <c r="FG45" s="29" t="s">
        <v>13</v>
      </c>
      <c r="FH45" s="29">
        <v>135</v>
      </c>
      <c r="FI45" s="29">
        <v>-135</v>
      </c>
      <c r="FJ45" s="29" t="s">
        <v>13</v>
      </c>
      <c r="FK45" s="29">
        <v>34</v>
      </c>
      <c r="FL45" s="29">
        <v>-34</v>
      </c>
      <c r="FM45" s="29" t="s">
        <v>13</v>
      </c>
      <c r="FN45" s="29">
        <v>155</v>
      </c>
      <c r="FO45" s="29">
        <v>-155</v>
      </c>
      <c r="FQ45" s="49"/>
      <c r="FR45" s="35" t="s">
        <v>446</v>
      </c>
      <c r="FS45" s="29" t="s">
        <v>13</v>
      </c>
      <c r="FT45" s="29">
        <v>864</v>
      </c>
      <c r="FU45" s="29">
        <v>-864</v>
      </c>
      <c r="FV45" s="34" t="s">
        <v>13</v>
      </c>
      <c r="FW45" s="34">
        <v>687</v>
      </c>
      <c r="FX45" s="34">
        <v>-687</v>
      </c>
      <c r="FY45" s="29" t="s">
        <v>13</v>
      </c>
      <c r="FZ45" s="29">
        <v>636</v>
      </c>
      <c r="GA45" s="29">
        <v>-636</v>
      </c>
      <c r="GB45" s="29" t="s">
        <v>13</v>
      </c>
      <c r="GC45" s="29">
        <v>652</v>
      </c>
      <c r="GD45" s="29">
        <v>-652</v>
      </c>
      <c r="GE45" s="29">
        <v>27</v>
      </c>
      <c r="GF45" s="29">
        <v>701</v>
      </c>
      <c r="GG45" s="29">
        <v>-674</v>
      </c>
      <c r="GH45" s="29">
        <v>1</v>
      </c>
      <c r="GI45" s="29">
        <v>768</v>
      </c>
      <c r="GJ45" s="29">
        <v>-767</v>
      </c>
      <c r="GK45" s="29">
        <v>1</v>
      </c>
      <c r="GL45" s="29">
        <v>715</v>
      </c>
      <c r="GM45" s="29">
        <v>-714</v>
      </c>
      <c r="GN45" s="34">
        <v>9</v>
      </c>
      <c r="GO45" s="34">
        <v>634</v>
      </c>
      <c r="GP45" s="34">
        <v>-625</v>
      </c>
      <c r="GQ45" s="34" t="s">
        <v>13</v>
      </c>
      <c r="GR45" s="34">
        <v>714</v>
      </c>
      <c r="GS45" s="34">
        <v>-714</v>
      </c>
      <c r="GT45" s="34">
        <v>14</v>
      </c>
      <c r="GU45" s="34">
        <v>664</v>
      </c>
      <c r="GV45" s="34">
        <v>-650</v>
      </c>
      <c r="GW45" s="34"/>
      <c r="GX45" s="34"/>
      <c r="GY45" s="34"/>
      <c r="GZ45" s="34"/>
      <c r="HA45" s="34"/>
      <c r="HB45" s="35" t="s">
        <v>447</v>
      </c>
      <c r="HC45" s="36">
        <v>412</v>
      </c>
      <c r="HD45" s="36">
        <v>10</v>
      </c>
      <c r="HE45" s="36">
        <v>402</v>
      </c>
      <c r="HF45" s="36">
        <v>380</v>
      </c>
      <c r="HG45" s="36">
        <v>46</v>
      </c>
      <c r="HH45" s="36">
        <v>334</v>
      </c>
      <c r="HI45" s="36">
        <v>340</v>
      </c>
      <c r="HJ45" s="36">
        <v>14</v>
      </c>
      <c r="HK45" s="36">
        <v>326</v>
      </c>
      <c r="HL45" s="36">
        <v>615</v>
      </c>
      <c r="HM45" s="36">
        <v>30</v>
      </c>
      <c r="HN45" s="36">
        <v>585</v>
      </c>
      <c r="HO45" s="36">
        <v>605</v>
      </c>
      <c r="HP45" s="36">
        <v>31</v>
      </c>
      <c r="HQ45" s="36">
        <v>574</v>
      </c>
      <c r="HR45" s="36">
        <v>1007</v>
      </c>
      <c r="HS45" s="36">
        <v>37</v>
      </c>
      <c r="HT45" s="36">
        <v>970</v>
      </c>
      <c r="HU45" s="36">
        <v>761</v>
      </c>
      <c r="HV45" s="36">
        <v>18</v>
      </c>
      <c r="HW45" s="36">
        <v>743</v>
      </c>
      <c r="HX45" s="36">
        <v>468</v>
      </c>
      <c r="HY45" s="36">
        <v>19</v>
      </c>
      <c r="HZ45" s="36">
        <v>449</v>
      </c>
    </row>
    <row r="46" spans="2:234" x14ac:dyDescent="0.2">
      <c r="AZ46" s="44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Z46" s="17" t="s">
        <v>441</v>
      </c>
      <c r="CA46" s="29" t="s">
        <v>13</v>
      </c>
      <c r="CB46" s="29">
        <v>8</v>
      </c>
      <c r="CC46" s="29">
        <v>-8</v>
      </c>
      <c r="CD46" s="29" t="s">
        <v>13</v>
      </c>
      <c r="CE46" s="29">
        <v>8</v>
      </c>
      <c r="CF46" s="29">
        <v>-8</v>
      </c>
      <c r="CG46" s="29" t="s">
        <v>13</v>
      </c>
      <c r="CH46" s="29" t="s">
        <v>13</v>
      </c>
      <c r="CI46" s="29" t="s">
        <v>13</v>
      </c>
      <c r="CJ46" s="29" t="s">
        <v>13</v>
      </c>
      <c r="CK46" s="29" t="s">
        <v>13</v>
      </c>
      <c r="CL46" s="29" t="s">
        <v>13</v>
      </c>
      <c r="CM46" s="29" t="s">
        <v>13</v>
      </c>
      <c r="CN46" s="29" t="s">
        <v>13</v>
      </c>
      <c r="CO46" s="29" t="s">
        <v>13</v>
      </c>
      <c r="CP46" s="29" t="s">
        <v>13</v>
      </c>
      <c r="CQ46" s="29" t="s">
        <v>13</v>
      </c>
      <c r="CR46" s="29" t="s">
        <v>13</v>
      </c>
      <c r="CS46" s="29" t="s">
        <v>13</v>
      </c>
      <c r="CT46" s="29" t="s">
        <v>13</v>
      </c>
      <c r="CU46" s="29" t="s">
        <v>13</v>
      </c>
      <c r="CV46" s="29" t="s">
        <v>13</v>
      </c>
      <c r="CW46" s="29" t="s">
        <v>13</v>
      </c>
      <c r="CX46" s="29" t="s">
        <v>13</v>
      </c>
      <c r="CY46" s="29" t="s">
        <v>13</v>
      </c>
      <c r="CZ46" s="29" t="s">
        <v>13</v>
      </c>
      <c r="DA46" s="29" t="s">
        <v>13</v>
      </c>
      <c r="DB46" s="29" t="s">
        <v>13</v>
      </c>
      <c r="DC46" s="29" t="s">
        <v>13</v>
      </c>
      <c r="DD46" s="29" t="s">
        <v>13</v>
      </c>
      <c r="DE46" s="29">
        <v>1</v>
      </c>
      <c r="DF46" s="29" t="s">
        <v>13</v>
      </c>
      <c r="DG46" s="29">
        <v>1</v>
      </c>
      <c r="DH46" s="29" t="s">
        <v>13</v>
      </c>
      <c r="DI46" s="29" t="s">
        <v>13</v>
      </c>
      <c r="DJ46" s="29" t="s">
        <v>13</v>
      </c>
      <c r="DK46" s="9"/>
      <c r="DL46" s="95"/>
      <c r="DM46" s="46" t="s">
        <v>445</v>
      </c>
      <c r="DN46" s="29">
        <v>9</v>
      </c>
      <c r="DO46" s="29">
        <v>207</v>
      </c>
      <c r="DP46" s="29">
        <v>-198</v>
      </c>
      <c r="DQ46" s="29">
        <v>505</v>
      </c>
      <c r="DR46" s="29">
        <v>81</v>
      </c>
      <c r="DS46" s="29">
        <v>424</v>
      </c>
      <c r="DT46" s="29">
        <v>412</v>
      </c>
      <c r="DU46" s="29">
        <v>269</v>
      </c>
      <c r="DV46" s="29">
        <v>143</v>
      </c>
      <c r="DW46" s="29">
        <v>211</v>
      </c>
      <c r="DX46" s="29">
        <v>113</v>
      </c>
      <c r="DY46" s="29">
        <v>98</v>
      </c>
      <c r="DZ46" s="29">
        <v>211</v>
      </c>
      <c r="EA46" s="29">
        <v>202</v>
      </c>
      <c r="EB46" s="29">
        <v>9</v>
      </c>
      <c r="EC46" s="29">
        <v>359</v>
      </c>
      <c r="ED46" s="29">
        <v>240</v>
      </c>
      <c r="EE46" s="29">
        <v>119</v>
      </c>
      <c r="EF46" s="29">
        <v>495</v>
      </c>
      <c r="EG46" s="29">
        <v>600</v>
      </c>
      <c r="EH46" s="29">
        <v>-105</v>
      </c>
      <c r="EI46" s="29">
        <v>1</v>
      </c>
      <c r="EJ46" s="29">
        <v>416</v>
      </c>
      <c r="EK46" s="29">
        <v>-415</v>
      </c>
      <c r="EL46" s="29">
        <v>323</v>
      </c>
      <c r="EM46" s="29">
        <v>6</v>
      </c>
      <c r="EN46" s="29">
        <v>317</v>
      </c>
      <c r="EO46" s="29">
        <v>500</v>
      </c>
      <c r="EP46" s="29">
        <v>161</v>
      </c>
      <c r="EQ46" s="29">
        <v>339</v>
      </c>
      <c r="ER46" s="29">
        <v>103</v>
      </c>
      <c r="ES46" s="29">
        <v>204</v>
      </c>
      <c r="ET46" s="29">
        <v>-101</v>
      </c>
      <c r="EU46" s="29">
        <v>738</v>
      </c>
      <c r="EV46" s="29">
        <v>2</v>
      </c>
      <c r="EW46" s="29">
        <v>736</v>
      </c>
      <c r="EX46" s="29">
        <v>47</v>
      </c>
      <c r="EY46" s="29">
        <v>503</v>
      </c>
      <c r="EZ46" s="29">
        <v>-456</v>
      </c>
      <c r="FA46" s="29">
        <v>213</v>
      </c>
      <c r="FB46" s="29">
        <v>508</v>
      </c>
      <c r="FC46" s="29">
        <v>-295</v>
      </c>
      <c r="FD46" s="29">
        <v>46</v>
      </c>
      <c r="FE46" s="30">
        <v>1361</v>
      </c>
      <c r="FF46" s="30">
        <v>-1315</v>
      </c>
      <c r="FG46" s="29" t="s">
        <v>13</v>
      </c>
      <c r="FH46" s="30">
        <v>1829</v>
      </c>
      <c r="FI46" s="30">
        <v>-1829</v>
      </c>
      <c r="FJ46" s="29">
        <v>29</v>
      </c>
      <c r="FK46" s="29">
        <v>48</v>
      </c>
      <c r="FL46" s="29">
        <v>-19</v>
      </c>
      <c r="FM46" s="29">
        <v>4</v>
      </c>
      <c r="FN46" s="29">
        <v>146</v>
      </c>
      <c r="FO46" s="29">
        <v>-142</v>
      </c>
      <c r="FQ46" s="49"/>
      <c r="FR46" s="35" t="s">
        <v>449</v>
      </c>
      <c r="FS46" s="29">
        <v>39</v>
      </c>
      <c r="FT46" s="29">
        <v>44</v>
      </c>
      <c r="FU46" s="29">
        <v>-5</v>
      </c>
      <c r="FV46" s="34">
        <v>35</v>
      </c>
      <c r="FW46" s="34">
        <v>38</v>
      </c>
      <c r="FX46" s="34">
        <v>-3</v>
      </c>
      <c r="FY46" s="29">
        <v>45</v>
      </c>
      <c r="FZ46" s="29">
        <v>31</v>
      </c>
      <c r="GA46" s="29">
        <v>14</v>
      </c>
      <c r="GB46" s="29">
        <v>60</v>
      </c>
      <c r="GC46" s="29">
        <v>50</v>
      </c>
      <c r="GD46" s="29">
        <v>10</v>
      </c>
      <c r="GE46" s="29">
        <v>92</v>
      </c>
      <c r="GF46" s="29">
        <v>80</v>
      </c>
      <c r="GG46" s="29">
        <v>12</v>
      </c>
      <c r="GH46" s="29">
        <v>139</v>
      </c>
      <c r="GI46" s="29">
        <v>90</v>
      </c>
      <c r="GJ46" s="29">
        <v>49</v>
      </c>
      <c r="GK46" s="29">
        <v>119</v>
      </c>
      <c r="GL46" s="29">
        <v>124</v>
      </c>
      <c r="GM46" s="29">
        <v>-5</v>
      </c>
      <c r="GN46" s="34">
        <v>59</v>
      </c>
      <c r="GO46" s="34">
        <v>26</v>
      </c>
      <c r="GP46" s="34">
        <v>33</v>
      </c>
      <c r="GQ46" s="34">
        <v>205</v>
      </c>
      <c r="GR46" s="34">
        <v>69</v>
      </c>
      <c r="GS46" s="34">
        <v>136</v>
      </c>
      <c r="GT46" s="34">
        <v>315</v>
      </c>
      <c r="GU46" s="34">
        <v>294</v>
      </c>
      <c r="GV46" s="34">
        <v>21</v>
      </c>
      <c r="GW46" s="34"/>
      <c r="GX46" s="34"/>
      <c r="GY46" s="34"/>
      <c r="GZ46" s="34"/>
      <c r="HA46" s="34"/>
      <c r="HB46" s="35" t="s">
        <v>450</v>
      </c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</row>
    <row r="47" spans="2:234" x14ac:dyDescent="0.2">
      <c r="AZ47" s="24" t="s">
        <v>440</v>
      </c>
      <c r="BA47" s="18" t="s">
        <v>13</v>
      </c>
      <c r="BB47" s="18">
        <v>48</v>
      </c>
      <c r="BC47" s="18">
        <v>-48</v>
      </c>
      <c r="BD47" s="18">
        <v>2</v>
      </c>
      <c r="BE47" s="18" t="s">
        <v>13</v>
      </c>
      <c r="BF47" s="18">
        <v>2</v>
      </c>
      <c r="BG47" s="18" t="s">
        <v>13</v>
      </c>
      <c r="BH47" s="18">
        <v>11</v>
      </c>
      <c r="BI47" s="18">
        <v>-11</v>
      </c>
      <c r="BJ47" s="18">
        <v>12</v>
      </c>
      <c r="BK47" s="18" t="s">
        <v>13</v>
      </c>
      <c r="BL47" s="18">
        <v>12</v>
      </c>
      <c r="BM47" s="18" t="s">
        <v>13</v>
      </c>
      <c r="BN47" s="18">
        <v>31</v>
      </c>
      <c r="BO47" s="18">
        <v>-31</v>
      </c>
      <c r="BP47" s="18">
        <v>8</v>
      </c>
      <c r="BQ47" s="18" t="s">
        <v>13</v>
      </c>
      <c r="BR47" s="18">
        <v>8</v>
      </c>
      <c r="BS47" s="18" t="s">
        <v>13</v>
      </c>
      <c r="BT47" s="18">
        <v>2</v>
      </c>
      <c r="BU47" s="18">
        <v>-2</v>
      </c>
      <c r="BV47" s="18">
        <v>66</v>
      </c>
      <c r="BW47" s="18" t="s">
        <v>13</v>
      </c>
      <c r="BX47" s="18">
        <v>66</v>
      </c>
      <c r="BZ47" s="17" t="s">
        <v>444</v>
      </c>
      <c r="CA47" s="29" t="s">
        <v>13</v>
      </c>
      <c r="CB47" s="29" t="s">
        <v>13</v>
      </c>
      <c r="CC47" s="29" t="s">
        <v>13</v>
      </c>
      <c r="CD47" s="29" t="s">
        <v>13</v>
      </c>
      <c r="CE47" s="29" t="s">
        <v>13</v>
      </c>
      <c r="CF47" s="29" t="s">
        <v>13</v>
      </c>
      <c r="CG47" s="29" t="s">
        <v>13</v>
      </c>
      <c r="CH47" s="29" t="s">
        <v>13</v>
      </c>
      <c r="CI47" s="29" t="s">
        <v>13</v>
      </c>
      <c r="CJ47" s="29" t="s">
        <v>13</v>
      </c>
      <c r="CK47" s="29">
        <v>1</v>
      </c>
      <c r="CL47" s="29">
        <v>-1</v>
      </c>
      <c r="CM47" s="29" t="s">
        <v>13</v>
      </c>
      <c r="CN47" s="29" t="s">
        <v>13</v>
      </c>
      <c r="CO47" s="29" t="s">
        <v>13</v>
      </c>
      <c r="CP47" s="29" t="s">
        <v>13</v>
      </c>
      <c r="CQ47" s="29">
        <v>4</v>
      </c>
      <c r="CR47" s="29">
        <v>-4</v>
      </c>
      <c r="CS47" s="29" t="s">
        <v>13</v>
      </c>
      <c r="CT47" s="29">
        <v>2</v>
      </c>
      <c r="CU47" s="29">
        <v>-2</v>
      </c>
      <c r="CV47" s="29" t="s">
        <v>13</v>
      </c>
      <c r="CW47" s="29">
        <v>2</v>
      </c>
      <c r="CX47" s="29">
        <v>-2</v>
      </c>
      <c r="CY47" s="29" t="s">
        <v>13</v>
      </c>
      <c r="CZ47" s="29">
        <v>13</v>
      </c>
      <c r="DA47" s="29">
        <v>-13</v>
      </c>
      <c r="DB47" s="29" t="s">
        <v>13</v>
      </c>
      <c r="DC47" s="29" t="s">
        <v>13</v>
      </c>
      <c r="DD47" s="29" t="s">
        <v>13</v>
      </c>
      <c r="DE47" s="29" t="s">
        <v>13</v>
      </c>
      <c r="DF47" s="30">
        <v>6</v>
      </c>
      <c r="DG47" s="30">
        <v>-6</v>
      </c>
      <c r="DH47" s="29" t="s">
        <v>13</v>
      </c>
      <c r="DI47" s="29" t="s">
        <v>13</v>
      </c>
      <c r="DJ47" s="29" t="s">
        <v>13</v>
      </c>
      <c r="DK47" s="9"/>
      <c r="DL47" s="95"/>
      <c r="DM47" s="47" t="s">
        <v>371</v>
      </c>
      <c r="DN47" s="29" t="s">
        <v>13</v>
      </c>
      <c r="DO47" s="29">
        <v>143</v>
      </c>
      <c r="DP47" s="29">
        <v>-143</v>
      </c>
      <c r="DQ47" s="29" t="s">
        <v>13</v>
      </c>
      <c r="DR47" s="29">
        <v>57</v>
      </c>
      <c r="DS47" s="29">
        <v>-57</v>
      </c>
      <c r="DT47" s="29" t="s">
        <v>13</v>
      </c>
      <c r="DU47" s="29">
        <v>189</v>
      </c>
      <c r="DV47" s="29">
        <v>-189</v>
      </c>
      <c r="DW47" s="29" t="s">
        <v>13</v>
      </c>
      <c r="DX47" s="29">
        <v>93</v>
      </c>
      <c r="DY47" s="29">
        <v>-93</v>
      </c>
      <c r="DZ47" s="29" t="s">
        <v>13</v>
      </c>
      <c r="EA47" s="29">
        <v>139</v>
      </c>
      <c r="EB47" s="29">
        <v>-139</v>
      </c>
      <c r="EC47" s="29" t="s">
        <v>13</v>
      </c>
      <c r="ED47" s="29">
        <v>240</v>
      </c>
      <c r="EE47" s="29">
        <v>-240</v>
      </c>
      <c r="EF47" s="29" t="s">
        <v>13</v>
      </c>
      <c r="EG47" s="29">
        <v>597</v>
      </c>
      <c r="EH47" s="29">
        <v>-597</v>
      </c>
      <c r="EI47" s="29" t="s">
        <v>13</v>
      </c>
      <c r="EJ47" s="29">
        <v>189</v>
      </c>
      <c r="EK47" s="29">
        <v>-189</v>
      </c>
      <c r="EL47" s="29">
        <v>218</v>
      </c>
      <c r="EM47" s="29" t="s">
        <v>13</v>
      </c>
      <c r="EN47" s="29">
        <v>218</v>
      </c>
      <c r="EO47" s="29" t="s">
        <v>13</v>
      </c>
      <c r="EP47" s="29">
        <v>161</v>
      </c>
      <c r="EQ47" s="29">
        <v>-161</v>
      </c>
      <c r="ER47" s="29" t="s">
        <v>13</v>
      </c>
      <c r="ES47" s="29">
        <v>162</v>
      </c>
      <c r="ET47" s="29">
        <v>-162</v>
      </c>
      <c r="EU47" s="29">
        <v>185</v>
      </c>
      <c r="EV47" s="29" t="s">
        <v>13</v>
      </c>
      <c r="EW47" s="29">
        <v>185</v>
      </c>
      <c r="EX47" s="29" t="s">
        <v>13</v>
      </c>
      <c r="EY47" s="29">
        <v>123</v>
      </c>
      <c r="EZ47" s="29">
        <v>-123</v>
      </c>
      <c r="FA47" s="29">
        <v>213</v>
      </c>
      <c r="FB47" s="29" t="s">
        <v>13</v>
      </c>
      <c r="FC47" s="29">
        <v>213</v>
      </c>
      <c r="FD47" s="29">
        <v>46</v>
      </c>
      <c r="FE47" s="29" t="s">
        <v>13</v>
      </c>
      <c r="FF47" s="29">
        <v>46</v>
      </c>
      <c r="FG47" s="29" t="s">
        <v>13</v>
      </c>
      <c r="FH47" s="29">
        <v>127</v>
      </c>
      <c r="FI47" s="29">
        <v>-127</v>
      </c>
      <c r="FJ47" s="29">
        <v>29</v>
      </c>
      <c r="FK47" s="29" t="s">
        <v>13</v>
      </c>
      <c r="FL47" s="29">
        <v>29</v>
      </c>
      <c r="FM47" s="29" t="s">
        <v>13</v>
      </c>
      <c r="FN47" s="29">
        <v>53</v>
      </c>
      <c r="FO47" s="29">
        <v>-53</v>
      </c>
      <c r="FQ47" s="49"/>
      <c r="FR47" s="35" t="s">
        <v>453</v>
      </c>
      <c r="FS47" s="29">
        <v>3</v>
      </c>
      <c r="FT47" s="29">
        <v>193</v>
      </c>
      <c r="FU47" s="29">
        <v>-190</v>
      </c>
      <c r="FV47" s="34">
        <v>14</v>
      </c>
      <c r="FW47" s="34">
        <v>190</v>
      </c>
      <c r="FX47" s="34">
        <v>-176</v>
      </c>
      <c r="FY47" s="29">
        <v>24</v>
      </c>
      <c r="FZ47" s="29">
        <v>124</v>
      </c>
      <c r="GA47" s="29">
        <v>-100</v>
      </c>
      <c r="GB47" s="29">
        <v>54</v>
      </c>
      <c r="GC47" s="29">
        <v>133</v>
      </c>
      <c r="GD47" s="29">
        <v>-79</v>
      </c>
      <c r="GE47" s="29">
        <v>24</v>
      </c>
      <c r="GF47" s="29">
        <v>244</v>
      </c>
      <c r="GG47" s="29">
        <v>-220</v>
      </c>
      <c r="GH47" s="29">
        <v>25</v>
      </c>
      <c r="GI47" s="29">
        <v>305</v>
      </c>
      <c r="GJ47" s="29">
        <f>GH47-GI47</f>
        <v>-280</v>
      </c>
      <c r="GK47" s="29">
        <v>14</v>
      </c>
      <c r="GL47" s="29">
        <v>182</v>
      </c>
      <c r="GM47" s="29">
        <v>-168</v>
      </c>
      <c r="GN47" s="34">
        <v>8</v>
      </c>
      <c r="GO47" s="34">
        <v>89</v>
      </c>
      <c r="GP47" s="34">
        <v>-81</v>
      </c>
      <c r="GQ47" s="34">
        <v>3</v>
      </c>
      <c r="GR47" s="34">
        <v>95</v>
      </c>
      <c r="GS47" s="34">
        <v>-92</v>
      </c>
      <c r="GT47" s="34">
        <v>37</v>
      </c>
      <c r="GU47" s="34">
        <v>103</v>
      </c>
      <c r="GV47" s="34">
        <v>-66</v>
      </c>
      <c r="GW47" s="34"/>
      <c r="GX47" s="34"/>
      <c r="GY47" s="34"/>
      <c r="GZ47" s="34"/>
      <c r="HA47" s="34"/>
      <c r="HB47" s="35" t="s">
        <v>454</v>
      </c>
      <c r="HC47" s="36">
        <v>17771</v>
      </c>
      <c r="HD47" s="36">
        <v>81</v>
      </c>
      <c r="HE47" s="36">
        <v>17690</v>
      </c>
      <c r="HF47" s="36">
        <v>19842</v>
      </c>
      <c r="HG47" s="36">
        <v>111</v>
      </c>
      <c r="HH47" s="36">
        <v>19731</v>
      </c>
      <c r="HI47" s="36">
        <v>21951</v>
      </c>
      <c r="HJ47" s="36">
        <v>250</v>
      </c>
      <c r="HK47" s="36">
        <v>21701</v>
      </c>
      <c r="HL47" s="36">
        <v>22589</v>
      </c>
      <c r="HM47" s="36">
        <v>98</v>
      </c>
      <c r="HN47" s="36">
        <v>22491</v>
      </c>
      <c r="HO47" s="36">
        <v>22999</v>
      </c>
      <c r="HP47" s="36">
        <v>170</v>
      </c>
      <c r="HQ47" s="36">
        <v>22829</v>
      </c>
      <c r="HR47" s="36">
        <v>22793</v>
      </c>
      <c r="HS47" s="36">
        <v>192</v>
      </c>
      <c r="HT47" s="36">
        <v>22601</v>
      </c>
      <c r="HU47" s="36">
        <v>24229</v>
      </c>
      <c r="HV47" s="36">
        <v>214</v>
      </c>
      <c r="HW47" s="36">
        <v>24015</v>
      </c>
      <c r="HX47" s="36">
        <v>25334</v>
      </c>
      <c r="HY47" s="36">
        <v>348</v>
      </c>
      <c r="HZ47" s="36">
        <v>24986</v>
      </c>
    </row>
    <row r="48" spans="2:234" ht="12" thickBot="1" x14ac:dyDescent="0.25"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Z48" s="17" t="s">
        <v>448</v>
      </c>
      <c r="CA48" s="29">
        <v>13</v>
      </c>
      <c r="CB48" s="29" t="s">
        <v>13</v>
      </c>
      <c r="CC48" s="29">
        <v>13</v>
      </c>
      <c r="CD48" s="29">
        <v>1</v>
      </c>
      <c r="CE48" s="29" t="s">
        <v>13</v>
      </c>
      <c r="CF48" s="29">
        <v>1</v>
      </c>
      <c r="CG48" s="29">
        <v>13</v>
      </c>
      <c r="CH48" s="29" t="s">
        <v>13</v>
      </c>
      <c r="CI48" s="29">
        <v>13</v>
      </c>
      <c r="CJ48" s="29" t="s">
        <v>13</v>
      </c>
      <c r="CK48" s="29">
        <v>37</v>
      </c>
      <c r="CL48" s="29">
        <v>-37</v>
      </c>
      <c r="CM48" s="29">
        <v>7</v>
      </c>
      <c r="CN48" s="29" t="s">
        <v>13</v>
      </c>
      <c r="CO48" s="29">
        <v>7</v>
      </c>
      <c r="CP48" s="29">
        <v>5</v>
      </c>
      <c r="CQ48" s="29" t="s">
        <v>13</v>
      </c>
      <c r="CR48" s="29">
        <v>5</v>
      </c>
      <c r="CS48" s="29" t="s">
        <v>13</v>
      </c>
      <c r="CT48" s="29">
        <v>11</v>
      </c>
      <c r="CU48" s="29">
        <v>-11</v>
      </c>
      <c r="CV48" s="29">
        <v>7</v>
      </c>
      <c r="CW48" s="29" t="s">
        <v>13</v>
      </c>
      <c r="CX48" s="29">
        <v>7</v>
      </c>
      <c r="CY48" s="29" t="s">
        <v>13</v>
      </c>
      <c r="CZ48" s="29">
        <v>40</v>
      </c>
      <c r="DA48" s="29">
        <v>-40</v>
      </c>
      <c r="DB48" s="29">
        <v>35</v>
      </c>
      <c r="DC48" s="29" t="s">
        <v>13</v>
      </c>
      <c r="DD48" s="29">
        <v>35</v>
      </c>
      <c r="DE48" s="29">
        <v>21</v>
      </c>
      <c r="DF48" s="29">
        <v>5</v>
      </c>
      <c r="DG48" s="29">
        <v>16</v>
      </c>
      <c r="DH48" s="29">
        <v>26</v>
      </c>
      <c r="DI48" s="29" t="s">
        <v>13</v>
      </c>
      <c r="DJ48" s="29">
        <v>26</v>
      </c>
      <c r="DK48" s="9"/>
      <c r="DL48" s="95"/>
      <c r="DM48" s="47" t="s">
        <v>452</v>
      </c>
      <c r="DN48" s="29" t="s">
        <v>13</v>
      </c>
      <c r="DO48" s="29">
        <v>13</v>
      </c>
      <c r="DP48" s="29">
        <v>-13</v>
      </c>
      <c r="DQ48" s="29" t="s">
        <v>13</v>
      </c>
      <c r="DR48" s="29">
        <v>24</v>
      </c>
      <c r="DS48" s="29">
        <v>-24</v>
      </c>
      <c r="DT48" s="29" t="s">
        <v>13</v>
      </c>
      <c r="DU48" s="29">
        <v>22</v>
      </c>
      <c r="DV48" s="29">
        <v>-22</v>
      </c>
      <c r="DW48" s="29">
        <v>46</v>
      </c>
      <c r="DX48" s="29" t="s">
        <v>13</v>
      </c>
      <c r="DY48" s="29">
        <v>46</v>
      </c>
      <c r="DZ48" s="29" t="s">
        <v>13</v>
      </c>
      <c r="EA48" s="29">
        <v>63</v>
      </c>
      <c r="EB48" s="29">
        <v>-63</v>
      </c>
      <c r="EC48" s="29">
        <v>77</v>
      </c>
      <c r="ED48" s="29" t="s">
        <v>13</v>
      </c>
      <c r="EE48" s="29">
        <v>77</v>
      </c>
      <c r="EF48" s="29">
        <v>7</v>
      </c>
      <c r="EG48" s="29" t="s">
        <v>13</v>
      </c>
      <c r="EH48" s="29">
        <v>7</v>
      </c>
      <c r="EI48" s="29">
        <v>1</v>
      </c>
      <c r="EJ48" s="29" t="s">
        <v>13</v>
      </c>
      <c r="EK48" s="29">
        <v>1</v>
      </c>
      <c r="EL48" s="29">
        <v>32</v>
      </c>
      <c r="EM48" s="29" t="s">
        <v>13</v>
      </c>
      <c r="EN48" s="29">
        <v>32</v>
      </c>
      <c r="EO48" s="29">
        <v>34</v>
      </c>
      <c r="EP48" s="29" t="s">
        <v>13</v>
      </c>
      <c r="EQ48" s="29">
        <v>34</v>
      </c>
      <c r="ER48" s="29">
        <v>11</v>
      </c>
      <c r="ES48" s="29" t="s">
        <v>13</v>
      </c>
      <c r="ET48" s="29">
        <v>11</v>
      </c>
      <c r="EU48" s="29">
        <v>1</v>
      </c>
      <c r="EV48" s="29" t="s">
        <v>13</v>
      </c>
      <c r="EW48" s="29">
        <v>1</v>
      </c>
      <c r="EX48" s="29" t="s">
        <v>13</v>
      </c>
      <c r="EY48" s="29" t="s">
        <v>13</v>
      </c>
      <c r="EZ48" s="29" t="s">
        <v>13</v>
      </c>
      <c r="FA48" s="29" t="s">
        <v>13</v>
      </c>
      <c r="FB48" s="29" t="s">
        <v>13</v>
      </c>
      <c r="FC48" s="29" t="s">
        <v>13</v>
      </c>
      <c r="FD48" s="29" t="s">
        <v>13</v>
      </c>
      <c r="FE48" s="29" t="s">
        <v>13</v>
      </c>
      <c r="FF48" s="29" t="s">
        <v>13</v>
      </c>
      <c r="FG48" s="29" t="s">
        <v>13</v>
      </c>
      <c r="FH48" s="29" t="s">
        <v>13</v>
      </c>
      <c r="FI48" s="29" t="s">
        <v>13</v>
      </c>
      <c r="FJ48" s="29" t="s">
        <v>13</v>
      </c>
      <c r="FK48" s="29" t="s">
        <v>13</v>
      </c>
      <c r="FL48" s="29" t="s">
        <v>13</v>
      </c>
      <c r="FM48" s="29" t="s">
        <v>13</v>
      </c>
      <c r="FN48" s="29" t="s">
        <v>13</v>
      </c>
      <c r="FO48" s="29" t="s">
        <v>13</v>
      </c>
      <c r="FQ48" s="90"/>
      <c r="FR48" s="20"/>
      <c r="FS48" s="29"/>
      <c r="FT48" s="29"/>
      <c r="FU48" s="29" t="s">
        <v>13</v>
      </c>
      <c r="FV48" s="34"/>
      <c r="FW48" s="34"/>
      <c r="FX48" s="34" t="s">
        <v>13</v>
      </c>
      <c r="FY48" s="29"/>
      <c r="FZ48" s="29"/>
      <c r="GA48" s="29" t="s">
        <v>13</v>
      </c>
      <c r="GB48" s="29"/>
      <c r="GC48" s="29"/>
      <c r="GD48" s="29" t="s">
        <v>13</v>
      </c>
      <c r="GE48" s="29"/>
      <c r="GF48" s="29"/>
      <c r="GG48" s="29" t="s">
        <v>13</v>
      </c>
      <c r="GH48" s="29"/>
      <c r="GI48" s="29"/>
      <c r="GJ48" s="29" t="s">
        <v>13</v>
      </c>
      <c r="GK48" s="29"/>
      <c r="GL48" s="29"/>
      <c r="GM48" s="29" t="s">
        <v>13</v>
      </c>
      <c r="GN48" s="34"/>
      <c r="GO48" s="34"/>
      <c r="GP48" s="34"/>
      <c r="GQ48" s="34"/>
      <c r="GR48" s="34"/>
      <c r="GS48" s="34"/>
      <c r="GT48" s="34"/>
      <c r="GU48" s="34"/>
      <c r="GV48" s="34"/>
      <c r="GW48" s="22"/>
      <c r="GX48" s="22"/>
      <c r="GY48" s="22"/>
      <c r="GZ48" s="22"/>
      <c r="HA48" s="22"/>
      <c r="HB48" s="20" t="s">
        <v>457</v>
      </c>
      <c r="HC48" s="23">
        <v>266</v>
      </c>
      <c r="HD48" s="23">
        <v>2</v>
      </c>
      <c r="HE48" s="23">
        <v>264</v>
      </c>
      <c r="HF48" s="23">
        <v>1857</v>
      </c>
      <c r="HG48" s="284">
        <v>0</v>
      </c>
      <c r="HH48" s="23">
        <v>1857</v>
      </c>
      <c r="HI48" s="23">
        <v>375</v>
      </c>
      <c r="HJ48" s="284">
        <v>0</v>
      </c>
      <c r="HK48" s="23">
        <v>375</v>
      </c>
      <c r="HL48" s="23">
        <v>279</v>
      </c>
      <c r="HM48" s="22">
        <v>6</v>
      </c>
      <c r="HN48" s="23">
        <v>273</v>
      </c>
      <c r="HO48" s="23">
        <v>375</v>
      </c>
      <c r="HP48" s="388">
        <v>0</v>
      </c>
      <c r="HQ48" s="23">
        <v>375</v>
      </c>
      <c r="HR48" s="23">
        <v>376</v>
      </c>
      <c r="HS48" s="388">
        <v>0</v>
      </c>
      <c r="HT48" s="23">
        <v>376</v>
      </c>
      <c r="HU48" s="23">
        <v>229</v>
      </c>
      <c r="HV48" s="388">
        <v>0</v>
      </c>
      <c r="HW48" s="23">
        <v>229</v>
      </c>
      <c r="HX48" s="23">
        <v>288</v>
      </c>
      <c r="HY48" s="22">
        <v>3</v>
      </c>
      <c r="HZ48" s="23">
        <v>285</v>
      </c>
    </row>
    <row r="49" spans="78:234" ht="12" thickTop="1" x14ac:dyDescent="0.2">
      <c r="BZ49" s="17" t="s">
        <v>451</v>
      </c>
      <c r="CA49" s="29">
        <v>13</v>
      </c>
      <c r="CB49" s="29">
        <v>6</v>
      </c>
      <c r="CC49" s="29">
        <v>6</v>
      </c>
      <c r="CD49" s="29">
        <v>55</v>
      </c>
      <c r="CE49" s="29">
        <v>28</v>
      </c>
      <c r="CF49" s="29">
        <v>27</v>
      </c>
      <c r="CG49" s="29">
        <v>19</v>
      </c>
      <c r="CH49" s="29" t="s">
        <v>13</v>
      </c>
      <c r="CI49" s="29">
        <v>19</v>
      </c>
      <c r="CJ49" s="29">
        <v>44</v>
      </c>
      <c r="CK49" s="29" t="s">
        <v>13</v>
      </c>
      <c r="CL49" s="29">
        <v>44</v>
      </c>
      <c r="CM49" s="29">
        <v>29</v>
      </c>
      <c r="CN49" s="29" t="s">
        <v>13</v>
      </c>
      <c r="CO49" s="29">
        <v>29</v>
      </c>
      <c r="CP49" s="29">
        <v>19</v>
      </c>
      <c r="CQ49" s="29">
        <v>5</v>
      </c>
      <c r="CR49" s="29">
        <v>14</v>
      </c>
      <c r="CS49" s="29" t="s">
        <v>13</v>
      </c>
      <c r="CT49" s="29">
        <v>52</v>
      </c>
      <c r="CU49" s="29">
        <v>-52</v>
      </c>
      <c r="CV49" s="29">
        <v>19</v>
      </c>
      <c r="CW49" s="29">
        <v>70</v>
      </c>
      <c r="CX49" s="29">
        <v>-51</v>
      </c>
      <c r="CY49" s="29">
        <v>68</v>
      </c>
      <c r="CZ49" s="29">
        <v>3</v>
      </c>
      <c r="DA49" s="29">
        <v>64</v>
      </c>
      <c r="DB49" s="29">
        <v>55</v>
      </c>
      <c r="DC49" s="29">
        <v>11</v>
      </c>
      <c r="DD49" s="29">
        <v>44</v>
      </c>
      <c r="DE49" s="29">
        <v>31</v>
      </c>
      <c r="DF49" s="29">
        <v>73</v>
      </c>
      <c r="DG49" s="29">
        <v>-42</v>
      </c>
      <c r="DH49" s="29" t="s">
        <v>13</v>
      </c>
      <c r="DI49" s="29">
        <v>72</v>
      </c>
      <c r="DJ49" s="29">
        <v>-72</v>
      </c>
      <c r="DK49" s="9"/>
      <c r="DL49" s="95"/>
      <c r="DM49" s="47" t="s">
        <v>456</v>
      </c>
      <c r="DN49" s="29">
        <v>9</v>
      </c>
      <c r="DO49" s="29" t="s">
        <v>13</v>
      </c>
      <c r="DP49" s="29">
        <v>9</v>
      </c>
      <c r="DQ49" s="29">
        <v>1</v>
      </c>
      <c r="DR49" s="29" t="s">
        <v>13</v>
      </c>
      <c r="DS49" s="29">
        <v>1</v>
      </c>
      <c r="DT49" s="29">
        <v>9</v>
      </c>
      <c r="DU49" s="29" t="s">
        <v>13</v>
      </c>
      <c r="DV49" s="29">
        <v>9</v>
      </c>
      <c r="DW49" s="29" t="s">
        <v>13</v>
      </c>
      <c r="DX49" s="29">
        <v>20</v>
      </c>
      <c r="DY49" s="29">
        <v>-20</v>
      </c>
      <c r="DZ49" s="29">
        <v>5</v>
      </c>
      <c r="EA49" s="29" t="s">
        <v>13</v>
      </c>
      <c r="EB49" s="29">
        <v>5</v>
      </c>
      <c r="EC49" s="29">
        <v>9</v>
      </c>
      <c r="ED49" s="29" t="s">
        <v>13</v>
      </c>
      <c r="EE49" s="29">
        <v>9</v>
      </c>
      <c r="EF49" s="29">
        <v>12</v>
      </c>
      <c r="EG49" s="29" t="s">
        <v>13</v>
      </c>
      <c r="EH49" s="29">
        <v>12</v>
      </c>
      <c r="EI49" s="29" t="s">
        <v>13</v>
      </c>
      <c r="EJ49" s="29">
        <v>13</v>
      </c>
      <c r="EK49" s="29">
        <v>-13</v>
      </c>
      <c r="EL49" s="29" t="s">
        <v>13</v>
      </c>
      <c r="EM49" s="29">
        <v>6</v>
      </c>
      <c r="EN49" s="29">
        <v>-6</v>
      </c>
      <c r="EO49" s="29">
        <v>9</v>
      </c>
      <c r="EP49" s="29" t="s">
        <v>13</v>
      </c>
      <c r="EQ49" s="29">
        <v>9</v>
      </c>
      <c r="ER49" s="29">
        <v>32</v>
      </c>
      <c r="ES49" s="29" t="s">
        <v>13</v>
      </c>
      <c r="ET49" s="29">
        <v>32</v>
      </c>
      <c r="EU49" s="29" t="s">
        <v>13</v>
      </c>
      <c r="EV49" s="29">
        <v>2</v>
      </c>
      <c r="EW49" s="29">
        <v>-2</v>
      </c>
      <c r="EX49" s="29" t="s">
        <v>13</v>
      </c>
      <c r="EY49" s="29" t="s">
        <v>13</v>
      </c>
      <c r="EZ49" s="29" t="s">
        <v>13</v>
      </c>
      <c r="FA49" s="29" t="s">
        <v>13</v>
      </c>
      <c r="FB49" s="29" t="s">
        <v>13</v>
      </c>
      <c r="FC49" s="29" t="s">
        <v>13</v>
      </c>
      <c r="FD49" s="29" t="s">
        <v>13</v>
      </c>
      <c r="FE49" s="29" t="s">
        <v>13</v>
      </c>
      <c r="FF49" s="29" t="s">
        <v>13</v>
      </c>
      <c r="FG49" s="29" t="s">
        <v>13</v>
      </c>
      <c r="FH49" s="29" t="s">
        <v>13</v>
      </c>
      <c r="FI49" s="29" t="s">
        <v>13</v>
      </c>
      <c r="FJ49" s="29" t="s">
        <v>13</v>
      </c>
      <c r="FK49" s="29" t="s">
        <v>13</v>
      </c>
      <c r="FL49" s="29" t="s">
        <v>13</v>
      </c>
      <c r="FM49" s="29" t="s">
        <v>13</v>
      </c>
      <c r="FN49" s="29" t="s">
        <v>13</v>
      </c>
      <c r="FO49" s="29" t="s">
        <v>13</v>
      </c>
      <c r="FQ49" s="49"/>
      <c r="FR49" s="20" t="s">
        <v>460</v>
      </c>
      <c r="FS49" s="21">
        <v>6714</v>
      </c>
      <c r="FT49" s="18">
        <v>72</v>
      </c>
      <c r="FU49" s="21">
        <v>6642</v>
      </c>
      <c r="FV49" s="22">
        <v>6713</v>
      </c>
      <c r="FW49" s="40">
        <v>100</v>
      </c>
      <c r="FX49" s="22">
        <v>6613</v>
      </c>
      <c r="FY49" s="21">
        <v>8768</v>
      </c>
      <c r="FZ49" s="18">
        <v>109</v>
      </c>
      <c r="GA49" s="21">
        <v>8659</v>
      </c>
      <c r="GB49" s="21">
        <v>10655</v>
      </c>
      <c r="GC49" s="18">
        <v>107</v>
      </c>
      <c r="GD49" s="21">
        <v>10548</v>
      </c>
      <c r="GE49" s="21">
        <v>10658</v>
      </c>
      <c r="GF49" s="18">
        <v>73</v>
      </c>
      <c r="GG49" s="21">
        <v>10585</v>
      </c>
      <c r="GH49" s="21">
        <v>11618</v>
      </c>
      <c r="GI49" s="18">
        <v>142</v>
      </c>
      <c r="GJ49" s="21">
        <v>11476</v>
      </c>
      <c r="GK49" s="21">
        <v>11256</v>
      </c>
      <c r="GL49" s="18">
        <v>102</v>
      </c>
      <c r="GM49" s="21">
        <v>11154</v>
      </c>
      <c r="GN49" s="22">
        <v>12672</v>
      </c>
      <c r="GO49" s="40">
        <v>110</v>
      </c>
      <c r="GP49" s="22">
        <v>12562</v>
      </c>
      <c r="GQ49" s="22">
        <v>15863</v>
      </c>
      <c r="GR49" s="40">
        <v>176</v>
      </c>
      <c r="GS49" s="22">
        <v>15687</v>
      </c>
      <c r="GT49" s="22">
        <v>17686</v>
      </c>
      <c r="GU49" s="40">
        <v>142</v>
      </c>
      <c r="GV49" s="22">
        <v>17544</v>
      </c>
      <c r="GW49" s="34"/>
      <c r="GX49" s="34"/>
      <c r="GY49" s="34"/>
      <c r="GZ49" s="34"/>
      <c r="HA49" s="34"/>
      <c r="HB49" s="35" t="s">
        <v>461</v>
      </c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</row>
    <row r="50" spans="78:234" x14ac:dyDescent="0.2">
      <c r="BZ50" s="17" t="s">
        <v>455</v>
      </c>
      <c r="CA50" s="29">
        <v>13</v>
      </c>
      <c r="CB50" s="29" t="s">
        <v>13</v>
      </c>
      <c r="CC50" s="29">
        <v>13</v>
      </c>
      <c r="CD50" s="29" t="s">
        <v>13</v>
      </c>
      <c r="CE50" s="29">
        <v>28</v>
      </c>
      <c r="CF50" s="29">
        <v>-28</v>
      </c>
      <c r="CG50" s="29">
        <v>1</v>
      </c>
      <c r="CH50" s="29" t="s">
        <v>13</v>
      </c>
      <c r="CI50" s="29">
        <v>1</v>
      </c>
      <c r="CJ50" s="29">
        <v>17</v>
      </c>
      <c r="CK50" s="29" t="s">
        <v>13</v>
      </c>
      <c r="CL50" s="29">
        <v>17</v>
      </c>
      <c r="CM50" s="29">
        <v>7</v>
      </c>
      <c r="CN50" s="29" t="s">
        <v>13</v>
      </c>
      <c r="CO50" s="29">
        <v>7</v>
      </c>
      <c r="CP50" s="29" t="s">
        <v>13</v>
      </c>
      <c r="CQ50" s="29">
        <v>5</v>
      </c>
      <c r="CR50" s="29">
        <v>-5</v>
      </c>
      <c r="CS50" s="29" t="s">
        <v>13</v>
      </c>
      <c r="CT50" s="29">
        <v>29</v>
      </c>
      <c r="CU50" s="29">
        <v>-29</v>
      </c>
      <c r="CV50" s="29" t="s">
        <v>13</v>
      </c>
      <c r="CW50" s="29">
        <v>70</v>
      </c>
      <c r="CX50" s="29">
        <v>-70</v>
      </c>
      <c r="CY50" s="29">
        <v>68</v>
      </c>
      <c r="CZ50" s="29" t="s">
        <v>13</v>
      </c>
      <c r="DA50" s="29">
        <v>68</v>
      </c>
      <c r="DB50" s="29" t="s">
        <v>13</v>
      </c>
      <c r="DC50" s="29">
        <v>11</v>
      </c>
      <c r="DD50" s="29">
        <v>-11</v>
      </c>
      <c r="DE50" s="29" t="s">
        <v>13</v>
      </c>
      <c r="DF50" s="29">
        <v>73</v>
      </c>
      <c r="DG50" s="29">
        <v>-73</v>
      </c>
      <c r="DH50" s="29" t="s">
        <v>13</v>
      </c>
      <c r="DI50" s="29">
        <v>47</v>
      </c>
      <c r="DJ50" s="29">
        <v>-47</v>
      </c>
      <c r="DK50" s="9"/>
      <c r="DL50" s="95"/>
      <c r="DM50" s="47" t="s">
        <v>459</v>
      </c>
      <c r="DN50" s="29" t="s">
        <v>13</v>
      </c>
      <c r="DO50" s="29">
        <v>2</v>
      </c>
      <c r="DP50" s="29">
        <v>-2</v>
      </c>
      <c r="DQ50" s="29">
        <v>8</v>
      </c>
      <c r="DR50" s="29" t="s">
        <v>13</v>
      </c>
      <c r="DS50" s="29">
        <v>8</v>
      </c>
      <c r="DT50" s="29" t="s">
        <v>13</v>
      </c>
      <c r="DU50" s="29">
        <v>58</v>
      </c>
      <c r="DV50" s="29">
        <v>-58</v>
      </c>
      <c r="DW50" s="29">
        <v>10</v>
      </c>
      <c r="DX50" s="29" t="s">
        <v>13</v>
      </c>
      <c r="DY50" s="29">
        <v>10</v>
      </c>
      <c r="DZ50" s="29">
        <v>5</v>
      </c>
      <c r="EA50" s="29" t="s">
        <v>13</v>
      </c>
      <c r="EB50" s="29">
        <v>5</v>
      </c>
      <c r="EC50" s="29">
        <v>7</v>
      </c>
      <c r="ED50" s="29" t="s">
        <v>13</v>
      </c>
      <c r="EE50" s="29">
        <v>7</v>
      </c>
      <c r="EF50" s="29" t="s">
        <v>13</v>
      </c>
      <c r="EG50" s="29">
        <v>3</v>
      </c>
      <c r="EH50" s="29">
        <v>-3</v>
      </c>
      <c r="EI50" s="29" t="s">
        <v>13</v>
      </c>
      <c r="EJ50" s="29" t="s">
        <v>13</v>
      </c>
      <c r="EK50" s="29" t="s">
        <v>13</v>
      </c>
      <c r="EL50" s="29">
        <v>11</v>
      </c>
      <c r="EM50" s="29" t="s">
        <v>13</v>
      </c>
      <c r="EN50" s="29">
        <v>11</v>
      </c>
      <c r="EO50" s="29">
        <v>44</v>
      </c>
      <c r="EP50" s="29" t="s">
        <v>13</v>
      </c>
      <c r="EQ50" s="29">
        <v>44</v>
      </c>
      <c r="ER50" s="29" t="s">
        <v>13</v>
      </c>
      <c r="ES50" s="29">
        <v>42</v>
      </c>
      <c r="ET50" s="29">
        <v>-42</v>
      </c>
      <c r="EU50" s="29">
        <v>26</v>
      </c>
      <c r="EV50" s="29" t="s">
        <v>13</v>
      </c>
      <c r="EW50" s="29">
        <v>26</v>
      </c>
      <c r="EX50" s="29">
        <v>47</v>
      </c>
      <c r="EY50" s="29" t="s">
        <v>13</v>
      </c>
      <c r="EZ50" s="29">
        <v>47</v>
      </c>
      <c r="FA50" s="29" t="s">
        <v>13</v>
      </c>
      <c r="FB50" s="29">
        <v>29</v>
      </c>
      <c r="FC50" s="29">
        <v>-29</v>
      </c>
      <c r="FD50" s="29" t="s">
        <v>13</v>
      </c>
      <c r="FE50" s="29" t="s">
        <v>13</v>
      </c>
      <c r="FF50" s="29" t="s">
        <v>13</v>
      </c>
      <c r="FG50" s="29" t="s">
        <v>13</v>
      </c>
      <c r="FH50" s="29">
        <v>38</v>
      </c>
      <c r="FI50" s="29">
        <v>-38</v>
      </c>
      <c r="FJ50" s="29" t="s">
        <v>13</v>
      </c>
      <c r="FK50" s="29" t="s">
        <v>13</v>
      </c>
      <c r="FL50" s="29" t="s">
        <v>13</v>
      </c>
      <c r="FM50" s="29">
        <v>4</v>
      </c>
      <c r="FN50" s="29" t="s">
        <v>13</v>
      </c>
      <c r="FO50" s="29">
        <v>4</v>
      </c>
      <c r="FQ50" s="49"/>
      <c r="FR50" s="20" t="s">
        <v>464</v>
      </c>
      <c r="FS50" s="29">
        <v>918</v>
      </c>
      <c r="FT50" s="29">
        <v>13</v>
      </c>
      <c r="FU50" s="29">
        <v>905</v>
      </c>
      <c r="FV50" s="34">
        <v>549</v>
      </c>
      <c r="FW50" s="34">
        <v>38</v>
      </c>
      <c r="FX50" s="34">
        <v>511</v>
      </c>
      <c r="FY50" s="29">
        <v>266</v>
      </c>
      <c r="FZ50" s="29">
        <v>16</v>
      </c>
      <c r="GA50" s="29">
        <v>250</v>
      </c>
      <c r="GB50" s="29">
        <v>715</v>
      </c>
      <c r="GC50" s="29">
        <v>34</v>
      </c>
      <c r="GD50" s="29">
        <v>681</v>
      </c>
      <c r="GE50" s="29">
        <v>548</v>
      </c>
      <c r="GF50" s="29">
        <v>23</v>
      </c>
      <c r="GG50" s="29">
        <v>525</v>
      </c>
      <c r="GH50" s="29">
        <v>484</v>
      </c>
      <c r="GI50" s="29">
        <v>56</v>
      </c>
      <c r="GJ50" s="29">
        <v>428</v>
      </c>
      <c r="GK50" s="29">
        <v>210</v>
      </c>
      <c r="GL50" s="29">
        <v>47</v>
      </c>
      <c r="GM50" s="29">
        <v>163</v>
      </c>
      <c r="GN50" s="34">
        <v>606</v>
      </c>
      <c r="GO50" s="34">
        <v>50</v>
      </c>
      <c r="GP50" s="34">
        <v>556</v>
      </c>
      <c r="GQ50" s="34">
        <v>845</v>
      </c>
      <c r="GR50" s="34">
        <v>21</v>
      </c>
      <c r="GS50" s="34">
        <v>824</v>
      </c>
      <c r="GT50" s="34">
        <v>658</v>
      </c>
      <c r="GU50" s="34">
        <v>73</v>
      </c>
      <c r="GV50" s="34">
        <v>585</v>
      </c>
      <c r="GW50" s="36"/>
      <c r="GX50" s="36"/>
      <c r="GY50" s="36"/>
      <c r="GZ50" s="36"/>
      <c r="HA50" s="36"/>
      <c r="HB50" s="35" t="s">
        <v>465</v>
      </c>
      <c r="HC50" s="37" t="s">
        <v>13</v>
      </c>
      <c r="HD50" s="37" t="s">
        <v>13</v>
      </c>
      <c r="HE50" s="37" t="s">
        <v>13</v>
      </c>
      <c r="HF50" s="37" t="s">
        <v>13</v>
      </c>
      <c r="HG50" s="388" t="s">
        <v>13</v>
      </c>
      <c r="HH50" s="37" t="s">
        <v>13</v>
      </c>
      <c r="HI50" s="37" t="s">
        <v>13</v>
      </c>
      <c r="HJ50" s="37" t="s">
        <v>13</v>
      </c>
      <c r="HK50" s="37" t="s">
        <v>13</v>
      </c>
      <c r="HL50" s="37" t="s">
        <v>13</v>
      </c>
      <c r="HM50" s="37" t="s">
        <v>13</v>
      </c>
      <c r="HN50" s="37" t="s">
        <v>13</v>
      </c>
      <c r="HO50" s="37" t="s">
        <v>13</v>
      </c>
      <c r="HP50" s="37" t="s">
        <v>13</v>
      </c>
      <c r="HQ50" s="37" t="s">
        <v>13</v>
      </c>
      <c r="HR50" s="37" t="s">
        <v>13</v>
      </c>
      <c r="HS50" s="37" t="s">
        <v>13</v>
      </c>
      <c r="HT50" s="37" t="s">
        <v>13</v>
      </c>
      <c r="HU50" s="37" t="s">
        <v>13</v>
      </c>
      <c r="HV50" s="37" t="s">
        <v>13</v>
      </c>
      <c r="HW50" s="37" t="s">
        <v>13</v>
      </c>
      <c r="HX50" s="37">
        <v>1</v>
      </c>
      <c r="HY50" s="37">
        <v>3</v>
      </c>
      <c r="HZ50" s="37">
        <v>-2</v>
      </c>
    </row>
    <row r="51" spans="78:234" x14ac:dyDescent="0.2">
      <c r="BZ51" s="17" t="s">
        <v>458</v>
      </c>
      <c r="CA51" s="29" t="s">
        <v>13</v>
      </c>
      <c r="CB51" s="29">
        <v>6</v>
      </c>
      <c r="CC51" s="29">
        <v>-6</v>
      </c>
      <c r="CD51" s="29">
        <v>55</v>
      </c>
      <c r="CE51" s="29" t="s">
        <v>13</v>
      </c>
      <c r="CF51" s="29">
        <v>55</v>
      </c>
      <c r="CG51" s="29">
        <v>18</v>
      </c>
      <c r="CH51" s="29" t="s">
        <v>13</v>
      </c>
      <c r="CI51" s="29">
        <v>18</v>
      </c>
      <c r="CJ51" s="29">
        <v>26</v>
      </c>
      <c r="CK51" s="29" t="s">
        <v>13</v>
      </c>
      <c r="CL51" s="29">
        <v>26</v>
      </c>
      <c r="CM51" s="29">
        <v>22</v>
      </c>
      <c r="CN51" s="29" t="s">
        <v>13</v>
      </c>
      <c r="CO51" s="29">
        <v>22</v>
      </c>
      <c r="CP51" s="29">
        <v>19</v>
      </c>
      <c r="CQ51" s="29" t="s">
        <v>13</v>
      </c>
      <c r="CR51" s="29">
        <v>19</v>
      </c>
      <c r="CS51" s="29" t="s">
        <v>13</v>
      </c>
      <c r="CT51" s="29">
        <v>23</v>
      </c>
      <c r="CU51" s="29">
        <v>-23</v>
      </c>
      <c r="CV51" s="29">
        <v>19</v>
      </c>
      <c r="CW51" s="29" t="s">
        <v>13</v>
      </c>
      <c r="CX51" s="29">
        <v>19</v>
      </c>
      <c r="CY51" s="29" t="s">
        <v>13</v>
      </c>
      <c r="CZ51" s="29">
        <v>3</v>
      </c>
      <c r="DA51" s="29">
        <v>-3</v>
      </c>
      <c r="DB51" s="29">
        <v>55</v>
      </c>
      <c r="DC51" s="29" t="s">
        <v>13</v>
      </c>
      <c r="DD51" s="29">
        <v>55</v>
      </c>
      <c r="DE51" s="29">
        <v>31</v>
      </c>
      <c r="DF51" s="29" t="s">
        <v>13</v>
      </c>
      <c r="DG51" s="29">
        <v>31</v>
      </c>
      <c r="DH51" s="29" t="s">
        <v>13</v>
      </c>
      <c r="DI51" s="29">
        <v>25</v>
      </c>
      <c r="DJ51" s="29">
        <v>-25</v>
      </c>
      <c r="DK51" s="19"/>
      <c r="DL51" s="95"/>
      <c r="DM51" s="47" t="s">
        <v>463</v>
      </c>
      <c r="DN51" s="29" t="s">
        <v>13</v>
      </c>
      <c r="DO51" s="29">
        <v>49</v>
      </c>
      <c r="DP51" s="29">
        <v>-49</v>
      </c>
      <c r="DQ51" s="29">
        <v>496</v>
      </c>
      <c r="DR51" s="29" t="s">
        <v>13</v>
      </c>
      <c r="DS51" s="29">
        <v>496</v>
      </c>
      <c r="DT51" s="29">
        <v>403</v>
      </c>
      <c r="DU51" s="29" t="s">
        <v>13</v>
      </c>
      <c r="DV51" s="29">
        <v>403</v>
      </c>
      <c r="DW51" s="29">
        <v>155</v>
      </c>
      <c r="DX51" s="29" t="s">
        <v>13</v>
      </c>
      <c r="DY51" s="29">
        <v>155</v>
      </c>
      <c r="DZ51" s="29">
        <v>201</v>
      </c>
      <c r="EA51" s="29" t="s">
        <v>13</v>
      </c>
      <c r="EB51" s="29">
        <v>201</v>
      </c>
      <c r="EC51" s="29">
        <v>266</v>
      </c>
      <c r="ED51" s="29" t="s">
        <v>13</v>
      </c>
      <c r="EE51" s="29">
        <v>266</v>
      </c>
      <c r="EF51" s="29">
        <v>476</v>
      </c>
      <c r="EG51" s="29" t="s">
        <v>13</v>
      </c>
      <c r="EH51" s="29">
        <v>476</v>
      </c>
      <c r="EI51" s="29" t="s">
        <v>13</v>
      </c>
      <c r="EJ51" s="29">
        <v>214</v>
      </c>
      <c r="EK51" s="29">
        <v>-214</v>
      </c>
      <c r="EL51" s="29">
        <v>62</v>
      </c>
      <c r="EM51" s="29" t="s">
        <v>13</v>
      </c>
      <c r="EN51" s="29">
        <v>62</v>
      </c>
      <c r="EO51" s="29">
        <v>413</v>
      </c>
      <c r="EP51" s="29" t="s">
        <v>13</v>
      </c>
      <c r="EQ51" s="29">
        <v>413</v>
      </c>
      <c r="ER51" s="29">
        <v>60</v>
      </c>
      <c r="ES51" s="29" t="s">
        <v>13</v>
      </c>
      <c r="ET51" s="29">
        <v>60</v>
      </c>
      <c r="EU51" s="29">
        <v>526</v>
      </c>
      <c r="EV51" s="29" t="s">
        <v>13</v>
      </c>
      <c r="EW51" s="29">
        <v>526</v>
      </c>
      <c r="EX51" s="29" t="s">
        <v>13</v>
      </c>
      <c r="EY51" s="29">
        <v>380</v>
      </c>
      <c r="EZ51" s="29">
        <v>-380</v>
      </c>
      <c r="FA51" s="29" t="s">
        <v>13</v>
      </c>
      <c r="FB51" s="29">
        <v>479</v>
      </c>
      <c r="FC51" s="29">
        <v>-479</v>
      </c>
      <c r="FD51" s="29" t="s">
        <v>13</v>
      </c>
      <c r="FE51" s="30">
        <v>1361</v>
      </c>
      <c r="FF51" s="30">
        <v>-1361</v>
      </c>
      <c r="FG51" s="29" t="s">
        <v>13</v>
      </c>
      <c r="FH51" s="30">
        <v>1664</v>
      </c>
      <c r="FI51" s="30">
        <v>-1664</v>
      </c>
      <c r="FJ51" s="29" t="s">
        <v>13</v>
      </c>
      <c r="FK51" s="29">
        <v>48</v>
      </c>
      <c r="FL51" s="29">
        <v>-48</v>
      </c>
      <c r="FM51" s="29" t="s">
        <v>13</v>
      </c>
      <c r="FN51" s="29">
        <v>93</v>
      </c>
      <c r="FO51" s="29">
        <v>-93</v>
      </c>
      <c r="FQ51" s="49"/>
      <c r="FR51" s="20" t="s">
        <v>467</v>
      </c>
      <c r="FS51" s="30">
        <v>5796</v>
      </c>
      <c r="FT51" s="29">
        <v>59</v>
      </c>
      <c r="FU51" s="30">
        <v>5737</v>
      </c>
      <c r="FV51" s="36">
        <v>6164</v>
      </c>
      <c r="FW51" s="34">
        <v>62</v>
      </c>
      <c r="FX51" s="36">
        <v>6102</v>
      </c>
      <c r="FY51" s="30">
        <v>8502</v>
      </c>
      <c r="FZ51" s="29">
        <v>93</v>
      </c>
      <c r="GA51" s="30">
        <v>8409</v>
      </c>
      <c r="GB51" s="30">
        <v>9940</v>
      </c>
      <c r="GC51" s="29">
        <v>73</v>
      </c>
      <c r="GD51" s="30">
        <v>9867</v>
      </c>
      <c r="GE51" s="30">
        <v>10110</v>
      </c>
      <c r="GF51" s="29">
        <v>50</v>
      </c>
      <c r="GG51" s="30">
        <v>10060</v>
      </c>
      <c r="GH51" s="30">
        <v>11134</v>
      </c>
      <c r="GI51" s="29">
        <v>86</v>
      </c>
      <c r="GJ51" s="30">
        <v>11048</v>
      </c>
      <c r="GK51" s="30">
        <v>11046</v>
      </c>
      <c r="GL51" s="29">
        <v>55</v>
      </c>
      <c r="GM51" s="30">
        <v>10991</v>
      </c>
      <c r="GN51" s="36">
        <v>12066</v>
      </c>
      <c r="GO51" s="34">
        <v>60</v>
      </c>
      <c r="GP51" s="36">
        <v>12006</v>
      </c>
      <c r="GQ51" s="36">
        <v>15018</v>
      </c>
      <c r="GR51" s="34">
        <v>155</v>
      </c>
      <c r="GS51" s="36">
        <v>14863</v>
      </c>
      <c r="GT51" s="36">
        <v>17028</v>
      </c>
      <c r="GU51" s="34">
        <v>69</v>
      </c>
      <c r="GV51" s="36">
        <v>16959</v>
      </c>
      <c r="GW51" s="34"/>
      <c r="GX51" s="34"/>
      <c r="GY51" s="34"/>
      <c r="GZ51" s="34"/>
      <c r="HA51" s="34"/>
      <c r="HB51" s="35" t="s">
        <v>468</v>
      </c>
      <c r="HC51" s="37">
        <v>266</v>
      </c>
      <c r="HD51" s="37">
        <v>2</v>
      </c>
      <c r="HE51" s="37">
        <v>264</v>
      </c>
      <c r="HF51" s="37">
        <v>1857</v>
      </c>
      <c r="HG51" s="388">
        <v>0</v>
      </c>
      <c r="HH51" s="37">
        <v>1857</v>
      </c>
      <c r="HI51" s="37">
        <v>375</v>
      </c>
      <c r="HJ51" s="388">
        <v>0</v>
      </c>
      <c r="HK51" s="37">
        <v>375</v>
      </c>
      <c r="HL51" s="37">
        <v>279</v>
      </c>
      <c r="HM51" s="37">
        <v>6</v>
      </c>
      <c r="HN51" s="37">
        <v>273</v>
      </c>
      <c r="HO51" s="37">
        <v>375</v>
      </c>
      <c r="HP51" s="388">
        <v>0</v>
      </c>
      <c r="HQ51" s="37">
        <v>375</v>
      </c>
      <c r="HR51" s="37">
        <v>376</v>
      </c>
      <c r="HS51" s="388">
        <v>0</v>
      </c>
      <c r="HT51" s="37">
        <v>376</v>
      </c>
      <c r="HU51" s="37">
        <v>229</v>
      </c>
      <c r="HV51" s="388">
        <v>0</v>
      </c>
      <c r="HW51" s="37">
        <v>229</v>
      </c>
      <c r="HX51" s="37">
        <v>287</v>
      </c>
      <c r="HY51" s="388">
        <v>0</v>
      </c>
      <c r="HZ51" s="37">
        <v>287</v>
      </c>
    </row>
    <row r="52" spans="78:234" x14ac:dyDescent="0.2">
      <c r="BZ52" s="17" t="s">
        <v>462</v>
      </c>
      <c r="CA52" s="29" t="s">
        <v>13</v>
      </c>
      <c r="CB52" s="29" t="s">
        <v>13</v>
      </c>
      <c r="CC52" s="29" t="s">
        <v>13</v>
      </c>
      <c r="CD52" s="29">
        <v>1</v>
      </c>
      <c r="CE52" s="29" t="s">
        <v>13</v>
      </c>
      <c r="CF52" s="29">
        <v>1</v>
      </c>
      <c r="CG52" s="29" t="s">
        <v>13</v>
      </c>
      <c r="CH52" s="29" t="s">
        <v>13</v>
      </c>
      <c r="CI52" s="29" t="s">
        <v>13</v>
      </c>
      <c r="CJ52" s="29" t="s">
        <v>13</v>
      </c>
      <c r="CK52" s="29" t="s">
        <v>13</v>
      </c>
      <c r="CL52" s="29" t="s">
        <v>13</v>
      </c>
      <c r="CM52" s="29" t="s">
        <v>13</v>
      </c>
      <c r="CN52" s="29" t="s">
        <v>13</v>
      </c>
      <c r="CO52" s="29" t="s">
        <v>13</v>
      </c>
      <c r="CP52" s="29" t="s">
        <v>13</v>
      </c>
      <c r="CQ52" s="29" t="s">
        <v>13</v>
      </c>
      <c r="CR52" s="29" t="s">
        <v>13</v>
      </c>
      <c r="CS52" s="29" t="s">
        <v>13</v>
      </c>
      <c r="CT52" s="29" t="s">
        <v>13</v>
      </c>
      <c r="CU52" s="29" t="s">
        <v>13</v>
      </c>
      <c r="CV52" s="29" t="s">
        <v>13</v>
      </c>
      <c r="CW52" s="29" t="s">
        <v>13</v>
      </c>
      <c r="CX52" s="29" t="s">
        <v>13</v>
      </c>
      <c r="CY52" s="29" t="s">
        <v>13</v>
      </c>
      <c r="CZ52" s="29" t="s">
        <v>13</v>
      </c>
      <c r="DA52" s="29" t="s">
        <v>13</v>
      </c>
      <c r="DB52" s="29" t="s">
        <v>13</v>
      </c>
      <c r="DC52" s="29" t="s">
        <v>13</v>
      </c>
      <c r="DD52" s="29" t="s">
        <v>13</v>
      </c>
      <c r="DE52" s="29" t="s">
        <v>13</v>
      </c>
      <c r="DF52" s="29" t="s">
        <v>13</v>
      </c>
      <c r="DG52" s="29" t="s">
        <v>13</v>
      </c>
      <c r="DH52" s="29" t="s">
        <v>13</v>
      </c>
      <c r="DI52" s="29" t="s">
        <v>13</v>
      </c>
      <c r="DJ52" s="29" t="s">
        <v>13</v>
      </c>
      <c r="DL52" s="95"/>
      <c r="DM52" s="46" t="s">
        <v>466</v>
      </c>
      <c r="DN52" s="29" t="s">
        <v>13</v>
      </c>
      <c r="DO52" s="29" t="s">
        <v>13</v>
      </c>
      <c r="DP52" s="29" t="s">
        <v>13</v>
      </c>
      <c r="DQ52" s="29">
        <v>6</v>
      </c>
      <c r="DR52" s="29" t="s">
        <v>13</v>
      </c>
      <c r="DS52" s="29">
        <v>6</v>
      </c>
      <c r="DT52" s="29" t="s">
        <v>13</v>
      </c>
      <c r="DU52" s="29">
        <v>45</v>
      </c>
      <c r="DV52" s="29">
        <v>-45</v>
      </c>
      <c r="DW52" s="29">
        <v>1</v>
      </c>
      <c r="DX52" s="29">
        <v>88</v>
      </c>
      <c r="DY52" s="29">
        <v>-87</v>
      </c>
      <c r="DZ52" s="29">
        <v>1</v>
      </c>
      <c r="EA52" s="29">
        <v>43</v>
      </c>
      <c r="EB52" s="29">
        <v>-42</v>
      </c>
      <c r="EC52" s="29">
        <v>3</v>
      </c>
      <c r="ED52" s="29">
        <v>30</v>
      </c>
      <c r="EE52" s="29">
        <v>-27</v>
      </c>
      <c r="EF52" s="29">
        <v>170</v>
      </c>
      <c r="EG52" s="29" t="s">
        <v>13</v>
      </c>
      <c r="EH52" s="29">
        <v>170</v>
      </c>
      <c r="EI52" s="29">
        <v>37</v>
      </c>
      <c r="EJ52" s="29">
        <v>62</v>
      </c>
      <c r="EK52" s="29">
        <v>-25</v>
      </c>
      <c r="EL52" s="29">
        <v>185</v>
      </c>
      <c r="EM52" s="29">
        <v>578</v>
      </c>
      <c r="EN52" s="29">
        <v>-393</v>
      </c>
      <c r="EO52" s="29">
        <v>282</v>
      </c>
      <c r="EP52" s="29">
        <v>31</v>
      </c>
      <c r="EQ52" s="29">
        <v>251</v>
      </c>
      <c r="ER52" s="29">
        <v>211</v>
      </c>
      <c r="ES52" s="29">
        <v>15</v>
      </c>
      <c r="ET52" s="29">
        <v>196</v>
      </c>
      <c r="EU52" s="29">
        <v>591</v>
      </c>
      <c r="EV52" s="29">
        <v>180</v>
      </c>
      <c r="EW52" s="29">
        <v>411</v>
      </c>
      <c r="EX52" s="29">
        <v>675</v>
      </c>
      <c r="EY52" s="29">
        <v>30</v>
      </c>
      <c r="EZ52" s="29">
        <v>645</v>
      </c>
      <c r="FA52" s="29" t="s">
        <v>13</v>
      </c>
      <c r="FB52" s="29">
        <v>653</v>
      </c>
      <c r="FC52" s="29">
        <v>-653</v>
      </c>
      <c r="FD52" s="29" t="s">
        <v>13</v>
      </c>
      <c r="FE52" s="30">
        <v>1052</v>
      </c>
      <c r="FF52" s="30">
        <v>-1052</v>
      </c>
      <c r="FG52" s="29" t="s">
        <v>13</v>
      </c>
      <c r="FH52" s="29">
        <v>952</v>
      </c>
      <c r="FI52" s="29">
        <v>-952</v>
      </c>
      <c r="FJ52" s="29">
        <v>72</v>
      </c>
      <c r="FK52" s="29">
        <v>365</v>
      </c>
      <c r="FL52" s="29">
        <v>-293</v>
      </c>
      <c r="FM52" s="29">
        <v>229</v>
      </c>
      <c r="FN52" s="29">
        <v>54</v>
      </c>
      <c r="FO52" s="29">
        <v>175</v>
      </c>
      <c r="FQ52" s="49"/>
      <c r="FR52" s="20"/>
      <c r="FS52" s="29"/>
      <c r="FT52" s="29"/>
      <c r="FU52" s="29" t="s">
        <v>13</v>
      </c>
      <c r="FV52" s="34"/>
      <c r="FW52" s="34"/>
      <c r="FX52" s="34"/>
      <c r="FY52" s="29"/>
      <c r="FZ52" s="29"/>
      <c r="GA52" s="29" t="s">
        <v>13</v>
      </c>
      <c r="GB52" s="29"/>
      <c r="GC52" s="29"/>
      <c r="GD52" s="29" t="s">
        <v>13</v>
      </c>
      <c r="GE52" s="29"/>
      <c r="GF52" s="29"/>
      <c r="GG52" s="29" t="s">
        <v>13</v>
      </c>
      <c r="GH52" s="29"/>
      <c r="GI52" s="29"/>
      <c r="GJ52" s="29" t="s">
        <v>13</v>
      </c>
      <c r="GK52" s="29"/>
      <c r="GL52" s="29"/>
      <c r="GM52" s="29" t="s">
        <v>13</v>
      </c>
      <c r="GN52" s="34"/>
      <c r="GO52" s="34"/>
      <c r="GP52" s="34"/>
      <c r="GQ52" s="34"/>
      <c r="GR52" s="34"/>
      <c r="GS52" s="34"/>
      <c r="GT52" s="34"/>
      <c r="GU52" s="34"/>
      <c r="GV52" s="34"/>
      <c r="GW52" s="22" t="e">
        <f>#REF!+#REF!</f>
        <v>#REF!</v>
      </c>
      <c r="GX52" s="22" t="e">
        <f>#REF!+#REF!</f>
        <v>#REF!</v>
      </c>
      <c r="GY52" s="22" t="e">
        <f>#REF!+#REF!</f>
        <v>#REF!</v>
      </c>
      <c r="GZ52" s="22"/>
      <c r="HA52" s="22"/>
      <c r="HB52" s="35" t="s">
        <v>469</v>
      </c>
      <c r="HC52" s="37">
        <v>250</v>
      </c>
      <c r="HD52" s="388">
        <v>0</v>
      </c>
      <c r="HE52" s="37">
        <v>250</v>
      </c>
      <c r="HF52" s="37">
        <v>1852</v>
      </c>
      <c r="HG52" s="388">
        <v>0</v>
      </c>
      <c r="HH52" s="37">
        <v>1852</v>
      </c>
      <c r="HI52" s="37">
        <v>364</v>
      </c>
      <c r="HJ52" s="388">
        <v>0</v>
      </c>
      <c r="HK52" s="37">
        <v>364</v>
      </c>
      <c r="HL52" s="37">
        <v>268</v>
      </c>
      <c r="HM52" s="37">
        <v>6</v>
      </c>
      <c r="HN52" s="37">
        <v>262</v>
      </c>
      <c r="HO52" s="37">
        <v>369</v>
      </c>
      <c r="HP52" s="388">
        <v>0</v>
      </c>
      <c r="HQ52" s="37">
        <v>369</v>
      </c>
      <c r="HR52" s="37">
        <v>375</v>
      </c>
      <c r="HS52" s="388">
        <v>0</v>
      </c>
      <c r="HT52" s="37">
        <v>375</v>
      </c>
      <c r="HU52" s="37">
        <v>219</v>
      </c>
      <c r="HV52" s="388">
        <v>0</v>
      </c>
      <c r="HW52" s="37">
        <v>219</v>
      </c>
      <c r="HX52" s="37">
        <v>273</v>
      </c>
      <c r="HY52" s="388">
        <v>0</v>
      </c>
      <c r="HZ52" s="37">
        <v>273</v>
      </c>
    </row>
    <row r="53" spans="78:234" x14ac:dyDescent="0.2"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L53" s="95"/>
      <c r="DM53" s="32" t="s">
        <v>371</v>
      </c>
      <c r="DN53" s="29" t="s">
        <v>13</v>
      </c>
      <c r="DO53" s="29" t="s">
        <v>13</v>
      </c>
      <c r="DP53" s="29" t="s">
        <v>13</v>
      </c>
      <c r="DQ53" s="29" t="s">
        <v>13</v>
      </c>
      <c r="DR53" s="29" t="s">
        <v>13</v>
      </c>
      <c r="DS53" s="29" t="s">
        <v>13</v>
      </c>
      <c r="DT53" s="29" t="s">
        <v>13</v>
      </c>
      <c r="DU53" s="29">
        <v>44</v>
      </c>
      <c r="DV53" s="29">
        <v>-44</v>
      </c>
      <c r="DW53" s="29" t="s">
        <v>13</v>
      </c>
      <c r="DX53" s="29">
        <v>88</v>
      </c>
      <c r="DY53" s="29">
        <v>-88</v>
      </c>
      <c r="DZ53" s="29" t="s">
        <v>13</v>
      </c>
      <c r="EA53" s="29">
        <v>43</v>
      </c>
      <c r="EB53" s="29">
        <v>-43</v>
      </c>
      <c r="EC53" s="29" t="s">
        <v>13</v>
      </c>
      <c r="ED53" s="29">
        <v>30</v>
      </c>
      <c r="EE53" s="29">
        <v>-30</v>
      </c>
      <c r="EF53" s="29">
        <v>168</v>
      </c>
      <c r="EG53" s="29" t="s">
        <v>13</v>
      </c>
      <c r="EH53" s="29">
        <v>168</v>
      </c>
      <c r="EI53" s="29" t="s">
        <v>13</v>
      </c>
      <c r="EJ53" s="29">
        <v>62</v>
      </c>
      <c r="EK53" s="29">
        <v>-62</v>
      </c>
      <c r="EL53" s="29" t="s">
        <v>13</v>
      </c>
      <c r="EM53" s="29">
        <v>578</v>
      </c>
      <c r="EN53" s="29">
        <v>-578</v>
      </c>
      <c r="EO53" s="29" t="s">
        <v>13</v>
      </c>
      <c r="EP53" s="29">
        <v>31</v>
      </c>
      <c r="EQ53" s="29">
        <v>-31</v>
      </c>
      <c r="ER53" s="29" t="s">
        <v>13</v>
      </c>
      <c r="ES53" s="29">
        <v>15</v>
      </c>
      <c r="ET53" s="29">
        <v>-15</v>
      </c>
      <c r="EU53" s="29" t="s">
        <v>13</v>
      </c>
      <c r="EV53" s="29">
        <v>180</v>
      </c>
      <c r="EW53" s="29">
        <v>-180</v>
      </c>
      <c r="EX53" s="29">
        <v>26</v>
      </c>
      <c r="EY53" s="29" t="s">
        <v>13</v>
      </c>
      <c r="EZ53" s="29">
        <v>26</v>
      </c>
      <c r="FA53" s="29" t="s">
        <v>13</v>
      </c>
      <c r="FB53" s="29">
        <v>596</v>
      </c>
      <c r="FC53" s="29">
        <v>-596</v>
      </c>
      <c r="FD53" s="29" t="s">
        <v>13</v>
      </c>
      <c r="FE53" s="29">
        <v>6</v>
      </c>
      <c r="FF53" s="29">
        <v>-6</v>
      </c>
      <c r="FG53" s="29" t="s">
        <v>13</v>
      </c>
      <c r="FH53" s="29">
        <v>305</v>
      </c>
      <c r="FI53" s="29">
        <v>-305</v>
      </c>
      <c r="FJ53" s="29" t="s">
        <v>13</v>
      </c>
      <c r="FK53" s="29">
        <v>261</v>
      </c>
      <c r="FL53" s="29">
        <v>-261</v>
      </c>
      <c r="FM53" s="29">
        <v>162</v>
      </c>
      <c r="FN53" s="29" t="s">
        <v>13</v>
      </c>
      <c r="FO53" s="29">
        <v>162</v>
      </c>
      <c r="FQ53" s="90"/>
      <c r="FR53" s="20" t="s">
        <v>470</v>
      </c>
      <c r="FS53" s="21">
        <v>5078</v>
      </c>
      <c r="FT53" s="21">
        <v>10291</v>
      </c>
      <c r="FU53" s="21">
        <v>-5213</v>
      </c>
      <c r="FV53" s="22">
        <v>3105</v>
      </c>
      <c r="FW53" s="22">
        <v>5083</v>
      </c>
      <c r="FX53" s="22">
        <v>-1978</v>
      </c>
      <c r="FY53" s="21">
        <v>5635</v>
      </c>
      <c r="FZ53" s="21">
        <v>4039</v>
      </c>
      <c r="GA53" s="21">
        <v>1596</v>
      </c>
      <c r="GB53" s="21">
        <v>8486</v>
      </c>
      <c r="GC53" s="21">
        <v>3337</v>
      </c>
      <c r="GD53" s="21">
        <v>5149</v>
      </c>
      <c r="GE53" s="21">
        <v>13104</v>
      </c>
      <c r="GF53" s="21">
        <v>6505</v>
      </c>
      <c r="GG53" s="21">
        <v>6599</v>
      </c>
      <c r="GH53" s="21">
        <v>16528</v>
      </c>
      <c r="GI53" s="21">
        <v>2911</v>
      </c>
      <c r="GJ53" s="21">
        <v>13617</v>
      </c>
      <c r="GK53" s="21">
        <v>14522</v>
      </c>
      <c r="GL53" s="21">
        <v>5379</v>
      </c>
      <c r="GM53" s="21">
        <v>9143</v>
      </c>
      <c r="GN53" s="22">
        <v>11290</v>
      </c>
      <c r="GO53" s="22">
        <v>7907</v>
      </c>
      <c r="GP53" s="22">
        <v>3383</v>
      </c>
      <c r="GQ53" s="22">
        <v>6292</v>
      </c>
      <c r="GR53" s="22">
        <v>6522</v>
      </c>
      <c r="GS53" s="22">
        <v>-230</v>
      </c>
      <c r="GT53" s="22">
        <v>9056</v>
      </c>
      <c r="GU53" s="22">
        <v>4318</v>
      </c>
      <c r="GV53" s="22">
        <v>4738</v>
      </c>
      <c r="GW53" s="40"/>
      <c r="GX53" s="40"/>
      <c r="GY53" s="40"/>
      <c r="GZ53" s="40"/>
      <c r="HA53" s="40"/>
      <c r="HB53" s="35" t="s">
        <v>471</v>
      </c>
      <c r="HC53" s="388">
        <v>0</v>
      </c>
      <c r="HD53" s="388">
        <v>0</v>
      </c>
      <c r="HE53" s="388">
        <v>0</v>
      </c>
      <c r="HF53" s="388">
        <v>0</v>
      </c>
      <c r="HG53" s="388">
        <v>0</v>
      </c>
      <c r="HH53" s="388">
        <v>0</v>
      </c>
      <c r="HI53" s="388">
        <v>0</v>
      </c>
      <c r="HJ53" s="388">
        <v>0</v>
      </c>
      <c r="HK53" s="388">
        <v>0</v>
      </c>
      <c r="HL53" s="388">
        <v>0</v>
      </c>
      <c r="HM53" s="388">
        <v>0</v>
      </c>
      <c r="HN53" s="388">
        <v>0</v>
      </c>
      <c r="HO53" s="388">
        <v>0</v>
      </c>
      <c r="HP53" s="388">
        <v>0</v>
      </c>
      <c r="HQ53" s="388">
        <v>0</v>
      </c>
      <c r="HR53" s="388">
        <v>0</v>
      </c>
      <c r="HS53" s="388">
        <v>0</v>
      </c>
      <c r="HT53" s="388">
        <v>0</v>
      </c>
      <c r="HU53" s="388">
        <v>0</v>
      </c>
      <c r="HV53" s="388">
        <v>0</v>
      </c>
      <c r="HW53" s="388">
        <v>0</v>
      </c>
      <c r="HX53" s="388">
        <v>0</v>
      </c>
      <c r="HY53" s="388">
        <v>0</v>
      </c>
      <c r="HZ53" s="388">
        <v>0</v>
      </c>
    </row>
    <row r="54" spans="78:234" x14ac:dyDescent="0.2">
      <c r="BZ54" s="48" t="s">
        <v>440</v>
      </c>
      <c r="CA54" s="19">
        <v>10</v>
      </c>
      <c r="CB54" s="19" t="s">
        <v>13</v>
      </c>
      <c r="CC54" s="19">
        <v>10</v>
      </c>
      <c r="CD54" s="19" t="s">
        <v>13</v>
      </c>
      <c r="CE54" s="19">
        <v>5</v>
      </c>
      <c r="CF54" s="19">
        <v>-5</v>
      </c>
      <c r="CG54" s="19">
        <v>15</v>
      </c>
      <c r="CH54" s="19" t="s">
        <v>13</v>
      </c>
      <c r="CI54" s="19">
        <v>15</v>
      </c>
      <c r="CJ54" s="19" t="s">
        <v>13</v>
      </c>
      <c r="CK54" s="19">
        <v>9</v>
      </c>
      <c r="CL54" s="19">
        <v>-9</v>
      </c>
      <c r="CM54" s="19">
        <v>57</v>
      </c>
      <c r="CN54" s="19" t="s">
        <v>13</v>
      </c>
      <c r="CO54" s="19">
        <v>57</v>
      </c>
      <c r="CP54" s="19" t="s">
        <v>13</v>
      </c>
      <c r="CQ54" s="19">
        <v>23</v>
      </c>
      <c r="CR54" s="19">
        <v>-23</v>
      </c>
      <c r="CS54" s="19" t="s">
        <v>13</v>
      </c>
      <c r="CT54" s="19">
        <v>19</v>
      </c>
      <c r="CU54" s="19">
        <v>-19</v>
      </c>
      <c r="CV54" s="19">
        <v>16</v>
      </c>
      <c r="CW54" s="19" t="s">
        <v>13</v>
      </c>
      <c r="CX54" s="19">
        <v>16</v>
      </c>
      <c r="CY54" s="19" t="s">
        <v>13</v>
      </c>
      <c r="CZ54" s="19">
        <v>39</v>
      </c>
      <c r="DA54" s="19">
        <v>-39</v>
      </c>
      <c r="DB54" s="19" t="s">
        <v>13</v>
      </c>
      <c r="DC54" s="19">
        <v>15</v>
      </c>
      <c r="DD54" s="19">
        <v>-15</v>
      </c>
      <c r="DE54" s="19">
        <v>14</v>
      </c>
      <c r="DF54" s="19" t="s">
        <v>13</v>
      </c>
      <c r="DG54" s="19">
        <v>14</v>
      </c>
      <c r="DH54" s="19" t="s">
        <v>13</v>
      </c>
      <c r="DI54" s="19">
        <v>6</v>
      </c>
      <c r="DJ54" s="19">
        <v>-6</v>
      </c>
      <c r="DL54" s="95"/>
      <c r="DM54" s="32" t="s">
        <v>376</v>
      </c>
      <c r="DN54" s="29" t="s">
        <v>13</v>
      </c>
      <c r="DO54" s="29" t="s">
        <v>13</v>
      </c>
      <c r="DP54" s="29" t="s">
        <v>13</v>
      </c>
      <c r="DQ54" s="29" t="s">
        <v>13</v>
      </c>
      <c r="DR54" s="29" t="s">
        <v>13</v>
      </c>
      <c r="DS54" s="29" t="s">
        <v>13</v>
      </c>
      <c r="DT54" s="29" t="s">
        <v>13</v>
      </c>
      <c r="DU54" s="29" t="s">
        <v>13</v>
      </c>
      <c r="DV54" s="29" t="s">
        <v>13</v>
      </c>
      <c r="DW54" s="29" t="s">
        <v>13</v>
      </c>
      <c r="DX54" s="29" t="s">
        <v>13</v>
      </c>
      <c r="DY54" s="29" t="s">
        <v>13</v>
      </c>
      <c r="DZ54" s="29" t="s">
        <v>13</v>
      </c>
      <c r="EA54" s="29" t="s">
        <v>13</v>
      </c>
      <c r="EB54" s="29" t="s">
        <v>13</v>
      </c>
      <c r="EC54" s="29" t="s">
        <v>13</v>
      </c>
      <c r="ED54" s="29" t="s">
        <v>13</v>
      </c>
      <c r="EE54" s="29" t="s">
        <v>13</v>
      </c>
      <c r="EF54" s="29" t="s">
        <v>13</v>
      </c>
      <c r="EG54" s="29" t="s">
        <v>13</v>
      </c>
      <c r="EH54" s="29" t="s">
        <v>13</v>
      </c>
      <c r="EI54" s="29" t="s">
        <v>13</v>
      </c>
      <c r="EJ54" s="29" t="s">
        <v>13</v>
      </c>
      <c r="EK54" s="29" t="s">
        <v>13</v>
      </c>
      <c r="EL54" s="29" t="s">
        <v>13</v>
      </c>
      <c r="EM54" s="29" t="s">
        <v>13</v>
      </c>
      <c r="EN54" s="29" t="s">
        <v>13</v>
      </c>
      <c r="EO54" s="29" t="s">
        <v>13</v>
      </c>
      <c r="EP54" s="29" t="s">
        <v>13</v>
      </c>
      <c r="EQ54" s="29" t="s">
        <v>13</v>
      </c>
      <c r="ER54" s="29" t="s">
        <v>13</v>
      </c>
      <c r="ES54" s="29" t="s">
        <v>13</v>
      </c>
      <c r="ET54" s="29" t="s">
        <v>13</v>
      </c>
      <c r="EU54" s="29">
        <v>55</v>
      </c>
      <c r="EV54" s="29" t="s">
        <v>13</v>
      </c>
      <c r="EW54" s="29">
        <v>55</v>
      </c>
      <c r="EX54" s="29" t="s">
        <v>13</v>
      </c>
      <c r="EY54" s="29">
        <v>30</v>
      </c>
      <c r="EZ54" s="29">
        <v>-30</v>
      </c>
      <c r="FA54" s="29" t="s">
        <v>13</v>
      </c>
      <c r="FB54" s="29">
        <v>25</v>
      </c>
      <c r="FC54" s="29">
        <v>-25</v>
      </c>
      <c r="FD54" s="29" t="s">
        <v>13</v>
      </c>
      <c r="FE54" s="29" t="s">
        <v>13</v>
      </c>
      <c r="FF54" s="29" t="s">
        <v>13</v>
      </c>
      <c r="FG54" s="29" t="s">
        <v>13</v>
      </c>
      <c r="FH54" s="29" t="s">
        <v>13</v>
      </c>
      <c r="FI54" s="29" t="s">
        <v>13</v>
      </c>
      <c r="FJ54" s="29">
        <v>72</v>
      </c>
      <c r="FK54" s="29">
        <v>17</v>
      </c>
      <c r="FL54" s="29">
        <v>55</v>
      </c>
      <c r="FM54" s="29" t="s">
        <v>13</v>
      </c>
      <c r="FN54" s="29">
        <v>54</v>
      </c>
      <c r="FO54" s="29">
        <v>-54</v>
      </c>
      <c r="FQ54" s="90"/>
      <c r="FR54" s="20" t="s">
        <v>472</v>
      </c>
      <c r="FS54" s="21">
        <v>1133</v>
      </c>
      <c r="FT54" s="18" t="s">
        <v>13</v>
      </c>
      <c r="FU54" s="21">
        <v>1133</v>
      </c>
      <c r="FV54" s="40">
        <v>85</v>
      </c>
      <c r="FW54" s="40">
        <v>3</v>
      </c>
      <c r="FX54" s="40">
        <v>82</v>
      </c>
      <c r="FY54" s="18">
        <v>693</v>
      </c>
      <c r="FZ54" s="18">
        <v>8</v>
      </c>
      <c r="GA54" s="18">
        <v>685</v>
      </c>
      <c r="GB54" s="18">
        <v>250</v>
      </c>
      <c r="GC54" s="18">
        <v>9</v>
      </c>
      <c r="GD54" s="18">
        <v>241</v>
      </c>
      <c r="GE54" s="18">
        <v>309</v>
      </c>
      <c r="GF54" s="18">
        <v>5</v>
      </c>
      <c r="GG54" s="18">
        <v>304</v>
      </c>
      <c r="GH54" s="18">
        <v>128</v>
      </c>
      <c r="GI54" s="18">
        <v>7</v>
      </c>
      <c r="GJ54" s="18">
        <v>121</v>
      </c>
      <c r="GK54" s="18">
        <v>460</v>
      </c>
      <c r="GL54" s="18">
        <v>5</v>
      </c>
      <c r="GM54" s="18">
        <v>455</v>
      </c>
      <c r="GN54" s="40">
        <v>180</v>
      </c>
      <c r="GO54" s="40">
        <v>5</v>
      </c>
      <c r="GP54" s="40">
        <v>175</v>
      </c>
      <c r="GQ54" s="40">
        <v>161</v>
      </c>
      <c r="GR54" s="40" t="s">
        <v>13</v>
      </c>
      <c r="GS54" s="40">
        <v>161</v>
      </c>
      <c r="GT54" s="40">
        <v>186</v>
      </c>
      <c r="GU54" s="40">
        <v>3</v>
      </c>
      <c r="GV54" s="40">
        <v>183</v>
      </c>
      <c r="GW54" s="34"/>
      <c r="GX54" s="34"/>
      <c r="GY54" s="34"/>
      <c r="GZ54" s="34"/>
      <c r="HA54" s="34"/>
      <c r="HB54" s="35" t="s">
        <v>473</v>
      </c>
      <c r="HC54" s="37">
        <v>250</v>
      </c>
      <c r="HD54" s="388">
        <v>0</v>
      </c>
      <c r="HE54" s="37">
        <v>250</v>
      </c>
      <c r="HF54" s="37">
        <v>1852</v>
      </c>
      <c r="HG54" s="388">
        <v>0</v>
      </c>
      <c r="HH54" s="37">
        <v>1852</v>
      </c>
      <c r="HI54" s="37">
        <v>364</v>
      </c>
      <c r="HJ54" s="388">
        <v>0</v>
      </c>
      <c r="HK54" s="37">
        <v>364</v>
      </c>
      <c r="HL54" s="37">
        <v>268</v>
      </c>
      <c r="HM54" s="37">
        <v>6</v>
      </c>
      <c r="HN54" s="37">
        <v>262</v>
      </c>
      <c r="HO54" s="37">
        <v>369</v>
      </c>
      <c r="HP54" s="388">
        <v>0</v>
      </c>
      <c r="HQ54" s="37">
        <v>369</v>
      </c>
      <c r="HR54" s="37">
        <v>375</v>
      </c>
      <c r="HS54" s="388">
        <v>0</v>
      </c>
      <c r="HT54" s="37">
        <v>375</v>
      </c>
      <c r="HU54" s="37">
        <v>219</v>
      </c>
      <c r="HV54" s="388">
        <v>0</v>
      </c>
      <c r="HW54" s="37">
        <v>219</v>
      </c>
      <c r="HX54" s="37">
        <v>273</v>
      </c>
      <c r="HY54" s="388">
        <v>0</v>
      </c>
      <c r="HZ54" s="37">
        <v>273</v>
      </c>
    </row>
    <row r="55" spans="78:234" ht="12" thickBot="1" x14ac:dyDescent="0.25"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L55" s="95"/>
      <c r="DM55" s="32" t="s">
        <v>382</v>
      </c>
      <c r="DN55" s="29" t="s">
        <v>13</v>
      </c>
      <c r="DO55" s="29" t="s">
        <v>13</v>
      </c>
      <c r="DP55" s="29" t="s">
        <v>13</v>
      </c>
      <c r="DQ55" s="29">
        <v>6</v>
      </c>
      <c r="DR55" s="29" t="s">
        <v>13</v>
      </c>
      <c r="DS55" s="29">
        <v>6</v>
      </c>
      <c r="DT55" s="29" t="s">
        <v>13</v>
      </c>
      <c r="DU55" s="29">
        <v>1</v>
      </c>
      <c r="DV55" s="29">
        <v>-1</v>
      </c>
      <c r="DW55" s="29">
        <v>1</v>
      </c>
      <c r="DX55" s="29" t="s">
        <v>13</v>
      </c>
      <c r="DY55" s="29">
        <v>1</v>
      </c>
      <c r="DZ55" s="29">
        <v>1</v>
      </c>
      <c r="EA55" s="29" t="s">
        <v>13</v>
      </c>
      <c r="EB55" s="29">
        <v>1</v>
      </c>
      <c r="EC55" s="29">
        <v>3</v>
      </c>
      <c r="ED55" s="29" t="s">
        <v>13</v>
      </c>
      <c r="EE55" s="29">
        <v>3</v>
      </c>
      <c r="EF55" s="29">
        <v>2</v>
      </c>
      <c r="EG55" s="29" t="s">
        <v>13</v>
      </c>
      <c r="EH55" s="29">
        <v>2</v>
      </c>
      <c r="EI55" s="29">
        <v>37</v>
      </c>
      <c r="EJ55" s="29" t="s">
        <v>13</v>
      </c>
      <c r="EK55" s="29">
        <v>37</v>
      </c>
      <c r="EL55" s="29">
        <v>185</v>
      </c>
      <c r="EM55" s="29" t="s">
        <v>13</v>
      </c>
      <c r="EN55" s="29">
        <v>185</v>
      </c>
      <c r="EO55" s="29">
        <v>282</v>
      </c>
      <c r="EP55" s="29" t="s">
        <v>13</v>
      </c>
      <c r="EQ55" s="29">
        <v>282</v>
      </c>
      <c r="ER55" s="29">
        <v>211</v>
      </c>
      <c r="ES55" s="29" t="s">
        <v>13</v>
      </c>
      <c r="ET55" s="29">
        <v>211</v>
      </c>
      <c r="EU55" s="29">
        <v>536</v>
      </c>
      <c r="EV55" s="29" t="s">
        <v>13</v>
      </c>
      <c r="EW55" s="29">
        <v>536</v>
      </c>
      <c r="EX55" s="29">
        <v>649</v>
      </c>
      <c r="EY55" s="29" t="s">
        <v>13</v>
      </c>
      <c r="EZ55" s="29">
        <v>649</v>
      </c>
      <c r="FA55" s="29" t="s">
        <v>13</v>
      </c>
      <c r="FB55" s="29">
        <v>32</v>
      </c>
      <c r="FC55" s="29">
        <v>-32</v>
      </c>
      <c r="FD55" s="29" t="s">
        <v>13</v>
      </c>
      <c r="FE55" s="30">
        <v>1046</v>
      </c>
      <c r="FF55" s="30">
        <v>-1046</v>
      </c>
      <c r="FG55" s="29" t="s">
        <v>13</v>
      </c>
      <c r="FH55" s="29">
        <v>647</v>
      </c>
      <c r="FI55" s="29">
        <v>-647</v>
      </c>
      <c r="FJ55" s="29" t="s">
        <v>13</v>
      </c>
      <c r="FK55" s="29">
        <v>87</v>
      </c>
      <c r="FL55" s="29">
        <v>-87</v>
      </c>
      <c r="FM55" s="29">
        <v>67</v>
      </c>
      <c r="FN55" s="29" t="s">
        <v>13</v>
      </c>
      <c r="FO55" s="29">
        <v>67</v>
      </c>
      <c r="FQ55" s="49"/>
      <c r="FR55" s="20" t="s">
        <v>475</v>
      </c>
      <c r="FS55" s="30">
        <v>1133</v>
      </c>
      <c r="FT55" s="29" t="s">
        <v>13</v>
      </c>
      <c r="FU55" s="30">
        <v>1133</v>
      </c>
      <c r="FV55" s="34">
        <v>85</v>
      </c>
      <c r="FW55" s="34">
        <v>3</v>
      </c>
      <c r="FX55" s="34">
        <v>82</v>
      </c>
      <c r="FY55" s="29">
        <v>686</v>
      </c>
      <c r="FZ55" s="29">
        <v>8</v>
      </c>
      <c r="GA55" s="29">
        <v>678</v>
      </c>
      <c r="GB55" s="29">
        <v>243</v>
      </c>
      <c r="GC55" s="29">
        <v>9</v>
      </c>
      <c r="GD55" s="29">
        <v>234</v>
      </c>
      <c r="GE55" s="29">
        <v>291</v>
      </c>
      <c r="GF55" s="29">
        <v>5</v>
      </c>
      <c r="GG55" s="29">
        <v>286</v>
      </c>
      <c r="GH55" s="29">
        <v>128</v>
      </c>
      <c r="GI55" s="29">
        <v>4</v>
      </c>
      <c r="GJ55" s="29">
        <v>124</v>
      </c>
      <c r="GK55" s="29">
        <v>458</v>
      </c>
      <c r="GL55" s="29">
        <v>5</v>
      </c>
      <c r="GM55" s="29">
        <v>453</v>
      </c>
      <c r="GN55" s="34">
        <v>180</v>
      </c>
      <c r="GO55" s="34">
        <v>5</v>
      </c>
      <c r="GP55" s="34">
        <v>175</v>
      </c>
      <c r="GQ55" s="34">
        <v>161</v>
      </c>
      <c r="GR55" s="34" t="s">
        <v>13</v>
      </c>
      <c r="GS55" s="34">
        <v>161</v>
      </c>
      <c r="GT55" s="34">
        <v>186</v>
      </c>
      <c r="GU55" s="34">
        <v>3</v>
      </c>
      <c r="GV55" s="34">
        <v>183</v>
      </c>
      <c r="GW55" s="34"/>
      <c r="GX55" s="34"/>
      <c r="GY55" s="34"/>
      <c r="GZ55" s="34"/>
      <c r="HA55" s="34"/>
      <c r="HB55" s="35" t="s">
        <v>476</v>
      </c>
      <c r="HC55" s="37"/>
      <c r="HD55" s="37"/>
      <c r="HE55" s="37"/>
      <c r="HF55" s="37"/>
      <c r="HG55" s="388"/>
      <c r="HH55" s="37"/>
      <c r="HI55" s="37"/>
      <c r="HJ55" s="37"/>
      <c r="HK55" s="37"/>
      <c r="HL55" s="37"/>
      <c r="HM55" s="37"/>
      <c r="HN55" s="37"/>
      <c r="HO55" s="37"/>
      <c r="HP55" s="388"/>
      <c r="HQ55" s="37"/>
      <c r="HR55" s="37"/>
      <c r="HS55" s="388"/>
      <c r="HT55" s="37"/>
      <c r="HU55" s="37"/>
      <c r="HV55" s="388"/>
      <c r="HW55" s="37"/>
      <c r="HX55" s="37"/>
      <c r="HY55" s="388"/>
      <c r="HZ55" s="37"/>
    </row>
    <row r="56" spans="78:234" ht="12" thickTop="1" x14ac:dyDescent="0.2">
      <c r="DL56" s="95"/>
      <c r="DM56" s="32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30"/>
      <c r="FF56" s="30"/>
      <c r="FG56" s="29"/>
      <c r="FH56" s="29"/>
      <c r="FI56" s="29"/>
      <c r="FJ56" s="29"/>
      <c r="FK56" s="29"/>
      <c r="FL56" s="29"/>
      <c r="FM56" s="29"/>
      <c r="FN56" s="29"/>
      <c r="FO56" s="29"/>
      <c r="FQ56" s="49"/>
      <c r="FR56" s="35" t="s">
        <v>478</v>
      </c>
      <c r="FS56" s="30">
        <v>1133</v>
      </c>
      <c r="FT56" s="29" t="s">
        <v>13</v>
      </c>
      <c r="FU56" s="30">
        <v>1133</v>
      </c>
      <c r="FV56" s="34">
        <v>70</v>
      </c>
      <c r="FW56" s="34">
        <v>2</v>
      </c>
      <c r="FX56" s="34">
        <v>68</v>
      </c>
      <c r="FY56" s="29">
        <v>657</v>
      </c>
      <c r="FZ56" s="29">
        <v>3</v>
      </c>
      <c r="GA56" s="29">
        <v>654</v>
      </c>
      <c r="GB56" s="29">
        <v>201</v>
      </c>
      <c r="GC56" s="29">
        <v>7</v>
      </c>
      <c r="GD56" s="29">
        <v>194</v>
      </c>
      <c r="GE56" s="29">
        <v>267</v>
      </c>
      <c r="GF56" s="29">
        <v>5</v>
      </c>
      <c r="GG56" s="29">
        <v>262</v>
      </c>
      <c r="GH56" s="29">
        <v>121</v>
      </c>
      <c r="GI56" s="29" t="s">
        <v>13</v>
      </c>
      <c r="GJ56" s="29">
        <v>121</v>
      </c>
      <c r="GK56" s="29">
        <v>427</v>
      </c>
      <c r="GL56" s="29" t="s">
        <v>13</v>
      </c>
      <c r="GM56" s="29">
        <v>427</v>
      </c>
      <c r="GN56" s="34">
        <v>173</v>
      </c>
      <c r="GO56" s="34">
        <v>5</v>
      </c>
      <c r="GP56" s="34">
        <v>168</v>
      </c>
      <c r="GQ56" s="34">
        <v>160</v>
      </c>
      <c r="GR56" s="34" t="s">
        <v>13</v>
      </c>
      <c r="GS56" s="34">
        <v>160</v>
      </c>
      <c r="GT56" s="34">
        <v>180</v>
      </c>
      <c r="GU56" s="34">
        <v>2</v>
      </c>
      <c r="GV56" s="34">
        <v>178</v>
      </c>
      <c r="GW56" s="34"/>
      <c r="GX56" s="34"/>
      <c r="GY56" s="34"/>
      <c r="GZ56" s="34"/>
      <c r="HA56" s="34"/>
      <c r="HB56" s="35" t="s">
        <v>479</v>
      </c>
      <c r="HC56" s="37">
        <v>16</v>
      </c>
      <c r="HD56" s="37">
        <v>2</v>
      </c>
      <c r="HE56" s="37">
        <v>14</v>
      </c>
      <c r="HF56" s="37">
        <v>5</v>
      </c>
      <c r="HG56" s="388">
        <v>0</v>
      </c>
      <c r="HH56" s="37">
        <v>5</v>
      </c>
      <c r="HI56" s="37">
        <v>11</v>
      </c>
      <c r="HJ56" s="388">
        <v>0</v>
      </c>
      <c r="HK56" s="37">
        <v>11</v>
      </c>
      <c r="HL56" s="37">
        <v>11</v>
      </c>
      <c r="HM56" s="388">
        <v>0</v>
      </c>
      <c r="HN56" s="37">
        <v>11</v>
      </c>
      <c r="HO56" s="37">
        <v>6</v>
      </c>
      <c r="HP56" s="388">
        <v>0</v>
      </c>
      <c r="HQ56" s="37">
        <v>6</v>
      </c>
      <c r="HR56" s="37">
        <v>1</v>
      </c>
      <c r="HS56" s="388">
        <v>0</v>
      </c>
      <c r="HT56" s="37">
        <v>1</v>
      </c>
      <c r="HU56" s="37">
        <v>10</v>
      </c>
      <c r="HV56" s="388">
        <v>0</v>
      </c>
      <c r="HW56" s="37">
        <v>10</v>
      </c>
      <c r="HX56" s="37">
        <v>14</v>
      </c>
      <c r="HY56" s="388">
        <v>0</v>
      </c>
      <c r="HZ56" s="37">
        <v>14</v>
      </c>
    </row>
    <row r="57" spans="78:234" x14ac:dyDescent="0.2">
      <c r="DL57" s="95"/>
      <c r="DM57" s="90" t="s">
        <v>474</v>
      </c>
      <c r="DN57" s="21">
        <v>1245</v>
      </c>
      <c r="DO57" s="18">
        <v>228</v>
      </c>
      <c r="DP57" s="21">
        <v>1017</v>
      </c>
      <c r="DQ57" s="18">
        <v>327</v>
      </c>
      <c r="DR57" s="18">
        <v>761</v>
      </c>
      <c r="DS57" s="18">
        <v>-434</v>
      </c>
      <c r="DT57" s="18">
        <v>293</v>
      </c>
      <c r="DU57" s="18">
        <v>557</v>
      </c>
      <c r="DV57" s="18">
        <v>-264</v>
      </c>
      <c r="DW57" s="18">
        <v>483</v>
      </c>
      <c r="DX57" s="18">
        <v>343</v>
      </c>
      <c r="DY57" s="18">
        <v>140</v>
      </c>
      <c r="DZ57" s="18">
        <v>182</v>
      </c>
      <c r="EA57" s="18">
        <v>193</v>
      </c>
      <c r="EB57" s="18">
        <v>-11</v>
      </c>
      <c r="EC57" s="18">
        <v>61</v>
      </c>
      <c r="ED57" s="18">
        <v>438</v>
      </c>
      <c r="EE57" s="18">
        <v>-377</v>
      </c>
      <c r="EF57" s="18">
        <v>145</v>
      </c>
      <c r="EG57" s="18">
        <v>151</v>
      </c>
      <c r="EH57" s="18">
        <v>-6</v>
      </c>
      <c r="EI57" s="18">
        <v>420</v>
      </c>
      <c r="EJ57" s="18">
        <v>550</v>
      </c>
      <c r="EK57" s="18">
        <v>-130</v>
      </c>
      <c r="EL57" s="18">
        <v>823</v>
      </c>
      <c r="EM57" s="18">
        <v>234</v>
      </c>
      <c r="EN57" s="18">
        <v>589</v>
      </c>
      <c r="EO57" s="18">
        <v>465</v>
      </c>
      <c r="EP57" s="21">
        <v>2050</v>
      </c>
      <c r="EQ57" s="21">
        <v>-1585</v>
      </c>
      <c r="ER57" s="18">
        <v>294</v>
      </c>
      <c r="ES57" s="18">
        <v>532</v>
      </c>
      <c r="ET57" s="18">
        <v>-238</v>
      </c>
      <c r="EU57" s="18">
        <v>765</v>
      </c>
      <c r="EV57" s="18">
        <v>334</v>
      </c>
      <c r="EW57" s="18">
        <v>431</v>
      </c>
      <c r="EX57" s="21">
        <v>1295</v>
      </c>
      <c r="EY57" s="18">
        <v>263</v>
      </c>
      <c r="EZ57" s="21">
        <v>1032</v>
      </c>
      <c r="FA57" s="18">
        <v>495</v>
      </c>
      <c r="FB57" s="18">
        <v>189</v>
      </c>
      <c r="FC57" s="18">
        <v>306</v>
      </c>
      <c r="FD57" s="18">
        <v>493</v>
      </c>
      <c r="FE57" s="21">
        <v>1317</v>
      </c>
      <c r="FF57" s="18">
        <v>-824</v>
      </c>
      <c r="FG57" s="18">
        <v>447</v>
      </c>
      <c r="FH57" s="18">
        <v>519</v>
      </c>
      <c r="FI57" s="18">
        <v>-72</v>
      </c>
      <c r="FJ57" s="18">
        <v>284</v>
      </c>
      <c r="FK57" s="21">
        <v>1285</v>
      </c>
      <c r="FL57" s="21">
        <v>-1001</v>
      </c>
      <c r="FM57" s="18">
        <v>380</v>
      </c>
      <c r="FN57" s="21">
        <v>3172</v>
      </c>
      <c r="FO57" s="21">
        <v>-2792</v>
      </c>
      <c r="FQ57" s="49"/>
      <c r="FR57" s="35" t="s">
        <v>481</v>
      </c>
      <c r="FS57" s="30">
        <v>1000</v>
      </c>
      <c r="FT57" s="29" t="s">
        <v>13</v>
      </c>
      <c r="FU57" s="30">
        <v>1000</v>
      </c>
      <c r="FV57" s="34" t="s">
        <v>13</v>
      </c>
      <c r="FW57" s="34" t="s">
        <v>13</v>
      </c>
      <c r="FX57" s="34" t="s">
        <v>13</v>
      </c>
      <c r="FY57" s="29">
        <v>495</v>
      </c>
      <c r="FZ57" s="29" t="s">
        <v>13</v>
      </c>
      <c r="GA57" s="29">
        <v>495</v>
      </c>
      <c r="GB57" s="29" t="s">
        <v>13</v>
      </c>
      <c r="GC57" s="29" t="s">
        <v>13</v>
      </c>
      <c r="GD57" s="29" t="s">
        <v>13</v>
      </c>
      <c r="GE57" s="29" t="s">
        <v>13</v>
      </c>
      <c r="GF57" s="29" t="s">
        <v>13</v>
      </c>
      <c r="GG57" s="29" t="s">
        <v>13</v>
      </c>
      <c r="GH57" s="29" t="s">
        <v>13</v>
      </c>
      <c r="GI57" s="29" t="s">
        <v>13</v>
      </c>
      <c r="GJ57" s="29" t="s">
        <v>13</v>
      </c>
      <c r="GK57" s="29" t="s">
        <v>13</v>
      </c>
      <c r="GL57" s="29" t="s">
        <v>13</v>
      </c>
      <c r="GM57" s="29" t="s">
        <v>13</v>
      </c>
      <c r="GN57" s="34" t="s">
        <v>13</v>
      </c>
      <c r="GO57" s="34" t="s">
        <v>13</v>
      </c>
      <c r="GP57" s="34" t="s">
        <v>13</v>
      </c>
      <c r="GQ57" s="34" t="s">
        <v>13</v>
      </c>
      <c r="GR57" s="34" t="s">
        <v>13</v>
      </c>
      <c r="GS57" s="34" t="s">
        <v>13</v>
      </c>
      <c r="GT57" s="34" t="s">
        <v>277</v>
      </c>
      <c r="GU57" s="34" t="s">
        <v>277</v>
      </c>
      <c r="GV57" s="34" t="s">
        <v>13</v>
      </c>
      <c r="GW57" s="34"/>
      <c r="GX57" s="34"/>
      <c r="GY57" s="34"/>
      <c r="GZ57" s="34"/>
      <c r="HA57" s="34"/>
      <c r="HB57" s="49" t="s">
        <v>482</v>
      </c>
      <c r="HC57" s="388">
        <v>0</v>
      </c>
      <c r="HD57" s="388">
        <v>0</v>
      </c>
      <c r="HE57" s="388">
        <v>0</v>
      </c>
      <c r="HF57" s="388">
        <v>0</v>
      </c>
      <c r="HG57" s="388">
        <v>0</v>
      </c>
      <c r="HH57" s="388">
        <v>0</v>
      </c>
      <c r="HI57" s="388">
        <v>0</v>
      </c>
      <c r="HJ57" s="388">
        <v>0</v>
      </c>
      <c r="HK57" s="388">
        <v>0</v>
      </c>
      <c r="HL57" s="388">
        <v>0</v>
      </c>
      <c r="HM57" s="388">
        <v>0</v>
      </c>
      <c r="HN57" s="388">
        <v>0</v>
      </c>
      <c r="HO57" s="388">
        <v>0</v>
      </c>
      <c r="HP57" s="388">
        <v>0</v>
      </c>
      <c r="HQ57" s="388">
        <v>0</v>
      </c>
      <c r="HR57" s="388">
        <v>0</v>
      </c>
      <c r="HS57" s="388">
        <v>0</v>
      </c>
      <c r="HT57" s="388">
        <v>0</v>
      </c>
      <c r="HU57" s="388">
        <v>0</v>
      </c>
      <c r="HV57" s="388">
        <v>0</v>
      </c>
      <c r="HW57" s="388">
        <v>0</v>
      </c>
      <c r="HX57" s="388">
        <v>0</v>
      </c>
      <c r="HY57" s="388">
        <v>0</v>
      </c>
      <c r="HZ57" s="388">
        <v>0</v>
      </c>
    </row>
    <row r="58" spans="78:234" x14ac:dyDescent="0.2">
      <c r="DL58" s="95"/>
      <c r="DM58" s="90" t="s">
        <v>477</v>
      </c>
      <c r="DN58" s="21">
        <v>1155</v>
      </c>
      <c r="DO58" s="18">
        <v>56</v>
      </c>
      <c r="DP58" s="21">
        <v>1099</v>
      </c>
      <c r="DQ58" s="18">
        <v>266</v>
      </c>
      <c r="DR58" s="18">
        <v>450</v>
      </c>
      <c r="DS58" s="18">
        <v>-184</v>
      </c>
      <c r="DT58" s="18">
        <v>293</v>
      </c>
      <c r="DU58" s="18">
        <v>199</v>
      </c>
      <c r="DV58" s="18">
        <v>94</v>
      </c>
      <c r="DW58" s="18">
        <v>483</v>
      </c>
      <c r="DX58" s="18">
        <v>21</v>
      </c>
      <c r="DY58" s="18">
        <v>462</v>
      </c>
      <c r="DZ58" s="18">
        <v>140</v>
      </c>
      <c r="EA58" s="18">
        <v>152</v>
      </c>
      <c r="EB58" s="18">
        <v>-12</v>
      </c>
      <c r="EC58" s="18">
        <v>61</v>
      </c>
      <c r="ED58" s="18">
        <v>308</v>
      </c>
      <c r="EE58" s="18">
        <v>-247</v>
      </c>
      <c r="EF58" s="18">
        <v>145</v>
      </c>
      <c r="EG58" s="18">
        <v>31</v>
      </c>
      <c r="EH58" s="18">
        <v>114</v>
      </c>
      <c r="EI58" s="18">
        <v>163</v>
      </c>
      <c r="EJ58" s="18">
        <v>515</v>
      </c>
      <c r="EK58" s="18">
        <v>-352</v>
      </c>
      <c r="EL58" s="18">
        <v>691</v>
      </c>
      <c r="EM58" s="18">
        <v>179</v>
      </c>
      <c r="EN58" s="18">
        <v>512</v>
      </c>
      <c r="EO58" s="18">
        <v>89</v>
      </c>
      <c r="EP58" s="21">
        <v>1971</v>
      </c>
      <c r="EQ58" s="21">
        <v>-1882</v>
      </c>
      <c r="ER58" s="18">
        <v>115</v>
      </c>
      <c r="ES58" s="18">
        <v>448</v>
      </c>
      <c r="ET58" s="18">
        <v>-333</v>
      </c>
      <c r="EU58" s="18">
        <v>697</v>
      </c>
      <c r="EV58" s="18">
        <v>302</v>
      </c>
      <c r="EW58" s="18">
        <v>395</v>
      </c>
      <c r="EX58" s="21">
        <v>1295</v>
      </c>
      <c r="EY58" s="18">
        <v>96</v>
      </c>
      <c r="EZ58" s="21">
        <v>1199</v>
      </c>
      <c r="FA58" s="18">
        <v>288</v>
      </c>
      <c r="FB58" s="18">
        <v>140</v>
      </c>
      <c r="FC58" s="18">
        <v>148</v>
      </c>
      <c r="FD58" s="18">
        <v>8</v>
      </c>
      <c r="FE58" s="21">
        <v>1262</v>
      </c>
      <c r="FF58" s="21">
        <v>-1254</v>
      </c>
      <c r="FG58" s="18">
        <v>447</v>
      </c>
      <c r="FH58" s="18">
        <v>239</v>
      </c>
      <c r="FI58" s="18">
        <v>208</v>
      </c>
      <c r="FJ58" s="18">
        <v>79</v>
      </c>
      <c r="FK58" s="21">
        <v>1164</v>
      </c>
      <c r="FL58" s="21">
        <v>-1085</v>
      </c>
      <c r="FM58" s="18">
        <v>70</v>
      </c>
      <c r="FN58" s="21">
        <v>3152</v>
      </c>
      <c r="FO58" s="21">
        <v>-3082</v>
      </c>
      <c r="FQ58" s="49"/>
      <c r="FR58" s="35" t="s">
        <v>484</v>
      </c>
      <c r="FS58" s="29">
        <v>133</v>
      </c>
      <c r="FT58" s="29" t="s">
        <v>13</v>
      </c>
      <c r="FU58" s="29">
        <v>133</v>
      </c>
      <c r="FV58" s="51">
        <v>70</v>
      </c>
      <c r="FW58" s="51">
        <v>2</v>
      </c>
      <c r="FX58" s="51">
        <v>68</v>
      </c>
      <c r="FY58" s="9">
        <v>162</v>
      </c>
      <c r="FZ58" s="29">
        <v>3</v>
      </c>
      <c r="GA58" s="29">
        <v>159</v>
      </c>
      <c r="GB58" s="29">
        <v>201</v>
      </c>
      <c r="GC58" s="29">
        <v>7</v>
      </c>
      <c r="GD58" s="29">
        <v>194</v>
      </c>
      <c r="GE58" s="29">
        <v>267</v>
      </c>
      <c r="GF58" s="29">
        <v>5</v>
      </c>
      <c r="GG58" s="29">
        <v>262</v>
      </c>
      <c r="GH58" s="29">
        <v>121</v>
      </c>
      <c r="GI58" s="29" t="s">
        <v>13</v>
      </c>
      <c r="GJ58" s="29">
        <v>121</v>
      </c>
      <c r="GK58" s="29">
        <v>427</v>
      </c>
      <c r="GL58" s="29" t="s">
        <v>13</v>
      </c>
      <c r="GM58" s="29">
        <v>427</v>
      </c>
      <c r="GN58" s="34">
        <v>173</v>
      </c>
      <c r="GO58" s="34">
        <v>5</v>
      </c>
      <c r="GP58" s="34">
        <v>168</v>
      </c>
      <c r="GQ58" s="34">
        <v>160</v>
      </c>
      <c r="GR58" s="34" t="s">
        <v>13</v>
      </c>
      <c r="GS58" s="34">
        <v>160</v>
      </c>
      <c r="GT58" s="34">
        <v>180</v>
      </c>
      <c r="GU58" s="34">
        <v>2</v>
      </c>
      <c r="GV58" s="34">
        <v>178</v>
      </c>
      <c r="GW58" s="34"/>
      <c r="GX58" s="34"/>
      <c r="GY58" s="34"/>
      <c r="GZ58" s="34"/>
      <c r="HA58" s="34"/>
      <c r="HB58" s="49" t="s">
        <v>485</v>
      </c>
      <c r="HC58" s="37">
        <v>16</v>
      </c>
      <c r="HD58" s="37">
        <v>2</v>
      </c>
      <c r="HE58" s="37">
        <v>14</v>
      </c>
      <c r="HF58" s="37">
        <v>5</v>
      </c>
      <c r="HG58" s="388">
        <v>0</v>
      </c>
      <c r="HH58" s="37">
        <v>5</v>
      </c>
      <c r="HI58" s="37">
        <v>11</v>
      </c>
      <c r="HJ58" s="388">
        <v>0</v>
      </c>
      <c r="HK58" s="37">
        <v>11</v>
      </c>
      <c r="HL58" s="37">
        <v>11</v>
      </c>
      <c r="HM58" s="388">
        <v>0</v>
      </c>
      <c r="HN58" s="37">
        <v>11</v>
      </c>
      <c r="HO58" s="37">
        <v>6</v>
      </c>
      <c r="HP58" s="388">
        <v>0</v>
      </c>
      <c r="HQ58" s="37">
        <v>6</v>
      </c>
      <c r="HR58" s="37">
        <v>1</v>
      </c>
      <c r="HS58" s="388">
        <v>0</v>
      </c>
      <c r="HT58" s="37">
        <v>1</v>
      </c>
      <c r="HU58" s="37">
        <v>10</v>
      </c>
      <c r="HV58" s="388">
        <v>0</v>
      </c>
      <c r="HW58" s="37">
        <v>10</v>
      </c>
      <c r="HX58" s="37">
        <v>14</v>
      </c>
      <c r="HY58" s="388">
        <v>0</v>
      </c>
      <c r="HZ58" s="37">
        <v>14</v>
      </c>
    </row>
    <row r="59" spans="78:234" x14ac:dyDescent="0.2">
      <c r="DM59" s="32" t="s">
        <v>480</v>
      </c>
      <c r="DN59" s="29">
        <v>15</v>
      </c>
      <c r="DO59" s="29">
        <v>15</v>
      </c>
      <c r="DP59" s="29" t="s">
        <v>13</v>
      </c>
      <c r="DQ59" s="29">
        <v>67</v>
      </c>
      <c r="DR59" s="29">
        <v>67</v>
      </c>
      <c r="DS59" s="29" t="s">
        <v>13</v>
      </c>
      <c r="DT59" s="29">
        <v>195</v>
      </c>
      <c r="DU59" s="29">
        <v>195</v>
      </c>
      <c r="DV59" s="29" t="s">
        <v>13</v>
      </c>
      <c r="DW59" s="29">
        <v>21</v>
      </c>
      <c r="DX59" s="29">
        <v>21</v>
      </c>
      <c r="DY59" s="29" t="s">
        <v>13</v>
      </c>
      <c r="DZ59" s="29">
        <v>124</v>
      </c>
      <c r="EA59" s="29">
        <v>124</v>
      </c>
      <c r="EB59" s="29" t="s">
        <v>13</v>
      </c>
      <c r="EC59" s="29">
        <v>40</v>
      </c>
      <c r="ED59" s="29">
        <v>40</v>
      </c>
      <c r="EE59" s="29" t="s">
        <v>13</v>
      </c>
      <c r="EF59" s="29">
        <v>31</v>
      </c>
      <c r="EG59" s="29">
        <v>31</v>
      </c>
      <c r="EH59" s="29" t="s">
        <v>13</v>
      </c>
      <c r="EI59" s="29">
        <v>49</v>
      </c>
      <c r="EJ59" s="29">
        <v>49</v>
      </c>
      <c r="EK59" s="29" t="s">
        <v>13</v>
      </c>
      <c r="EL59" s="29">
        <v>73</v>
      </c>
      <c r="EM59" s="29">
        <v>73</v>
      </c>
      <c r="EN59" s="29" t="s">
        <v>13</v>
      </c>
      <c r="EO59" s="29">
        <v>27</v>
      </c>
      <c r="EP59" s="29">
        <v>27</v>
      </c>
      <c r="EQ59" s="29" t="s">
        <v>13</v>
      </c>
      <c r="ER59" s="29">
        <v>9</v>
      </c>
      <c r="ES59" s="29">
        <v>9</v>
      </c>
      <c r="ET59" s="29" t="s">
        <v>13</v>
      </c>
      <c r="EU59" s="29">
        <v>7</v>
      </c>
      <c r="EV59" s="29">
        <v>7</v>
      </c>
      <c r="EW59" s="29" t="s">
        <v>13</v>
      </c>
      <c r="EX59" s="29">
        <v>96</v>
      </c>
      <c r="EY59" s="29">
        <v>96</v>
      </c>
      <c r="EZ59" s="29" t="s">
        <v>13</v>
      </c>
      <c r="FA59" s="29">
        <v>79</v>
      </c>
      <c r="FB59" s="29">
        <v>79</v>
      </c>
      <c r="FC59" s="29" t="s">
        <v>13</v>
      </c>
      <c r="FD59" s="29">
        <v>6</v>
      </c>
      <c r="FE59" s="29">
        <v>6</v>
      </c>
      <c r="FF59" s="29" t="s">
        <v>13</v>
      </c>
      <c r="FG59" s="29">
        <v>66</v>
      </c>
      <c r="FH59" s="29">
        <v>66</v>
      </c>
      <c r="FI59" s="29" t="s">
        <v>13</v>
      </c>
      <c r="FJ59" s="29">
        <v>74</v>
      </c>
      <c r="FK59" s="29">
        <v>74</v>
      </c>
      <c r="FL59" s="29" t="s">
        <v>13</v>
      </c>
      <c r="FM59" s="29">
        <v>64</v>
      </c>
      <c r="FN59" s="29">
        <v>64</v>
      </c>
      <c r="FO59" s="29" t="s">
        <v>13</v>
      </c>
      <c r="FQ59" s="49"/>
      <c r="FR59" s="35" t="s">
        <v>487</v>
      </c>
      <c r="FS59" s="29" t="s">
        <v>13</v>
      </c>
      <c r="FT59" s="29" t="s">
        <v>13</v>
      </c>
      <c r="FU59" s="29" t="s">
        <v>13</v>
      </c>
      <c r="FV59" s="51">
        <v>15</v>
      </c>
      <c r="FW59" s="51">
        <v>1</v>
      </c>
      <c r="FX59" s="51">
        <v>14</v>
      </c>
      <c r="FY59" s="9">
        <v>29</v>
      </c>
      <c r="FZ59" s="29">
        <v>5</v>
      </c>
      <c r="GA59" s="29">
        <v>24</v>
      </c>
      <c r="GB59" s="29">
        <v>42</v>
      </c>
      <c r="GC59" s="29">
        <v>2</v>
      </c>
      <c r="GD59" s="29">
        <v>40</v>
      </c>
      <c r="GE59" s="29">
        <v>24</v>
      </c>
      <c r="GF59" s="29" t="s">
        <v>13</v>
      </c>
      <c r="GG59" s="29">
        <v>24</v>
      </c>
      <c r="GH59" s="29">
        <v>7</v>
      </c>
      <c r="GI59" s="29">
        <v>4</v>
      </c>
      <c r="GJ59" s="29">
        <v>3</v>
      </c>
      <c r="GK59" s="29">
        <v>31</v>
      </c>
      <c r="GL59" s="29">
        <v>5</v>
      </c>
      <c r="GM59" s="29">
        <v>26</v>
      </c>
      <c r="GN59" s="34">
        <v>7</v>
      </c>
      <c r="GO59" s="34" t="s">
        <v>13</v>
      </c>
      <c r="GP59" s="34">
        <v>7</v>
      </c>
      <c r="GQ59" s="34">
        <v>1</v>
      </c>
      <c r="GR59" s="34" t="s">
        <v>13</v>
      </c>
      <c r="GS59" s="34">
        <v>1</v>
      </c>
      <c r="GT59" s="34">
        <v>6</v>
      </c>
      <c r="GU59" s="34">
        <v>1</v>
      </c>
      <c r="GV59" s="34">
        <v>5</v>
      </c>
      <c r="GW59" s="51"/>
      <c r="GX59" s="51"/>
      <c r="GY59" s="51"/>
      <c r="GZ59" s="51"/>
      <c r="HA59" s="51"/>
      <c r="HB59" s="20" t="s">
        <v>488</v>
      </c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</row>
    <row r="60" spans="78:234" x14ac:dyDescent="0.2">
      <c r="DM60" s="50" t="s">
        <v>483</v>
      </c>
      <c r="DN60" s="29">
        <v>4</v>
      </c>
      <c r="DO60" s="29" t="s">
        <v>13</v>
      </c>
      <c r="DP60" s="29">
        <v>4</v>
      </c>
      <c r="DQ60" s="29" t="s">
        <v>13</v>
      </c>
      <c r="DR60" s="29">
        <v>67</v>
      </c>
      <c r="DS60" s="29">
        <v>-67</v>
      </c>
      <c r="DT60" s="29" t="s">
        <v>13</v>
      </c>
      <c r="DU60" s="29">
        <v>195</v>
      </c>
      <c r="DV60" s="29">
        <v>-195</v>
      </c>
      <c r="DW60" s="29">
        <v>18</v>
      </c>
      <c r="DX60" s="29" t="s">
        <v>13</v>
      </c>
      <c r="DY60" s="29">
        <v>18</v>
      </c>
      <c r="DZ60" s="29">
        <v>122</v>
      </c>
      <c r="EA60" s="29" t="s">
        <v>13</v>
      </c>
      <c r="EB60" s="29">
        <v>122</v>
      </c>
      <c r="EC60" s="29">
        <v>40</v>
      </c>
      <c r="ED60" s="29" t="s">
        <v>13</v>
      </c>
      <c r="EE60" s="29">
        <v>40</v>
      </c>
      <c r="EF60" s="29" t="s">
        <v>13</v>
      </c>
      <c r="EG60" s="29">
        <v>31</v>
      </c>
      <c r="EH60" s="29">
        <v>-31</v>
      </c>
      <c r="EI60" s="29">
        <v>24</v>
      </c>
      <c r="EJ60" s="29" t="s">
        <v>13</v>
      </c>
      <c r="EK60" s="29">
        <v>24</v>
      </c>
      <c r="EL60" s="29" t="s">
        <v>13</v>
      </c>
      <c r="EM60" s="29">
        <v>73</v>
      </c>
      <c r="EN60" s="29">
        <v>-73</v>
      </c>
      <c r="EO60" s="29" t="s">
        <v>13</v>
      </c>
      <c r="EP60" s="29">
        <v>27</v>
      </c>
      <c r="EQ60" s="29">
        <v>-27</v>
      </c>
      <c r="ER60" s="29">
        <v>6</v>
      </c>
      <c r="ES60" s="29" t="s">
        <v>13</v>
      </c>
      <c r="ET60" s="29">
        <v>6</v>
      </c>
      <c r="EU60" s="29">
        <v>7</v>
      </c>
      <c r="EV60" s="29" t="s">
        <v>13</v>
      </c>
      <c r="EW60" s="29">
        <v>7</v>
      </c>
      <c r="EX60" s="29">
        <v>93</v>
      </c>
      <c r="EY60" s="29" t="s">
        <v>13</v>
      </c>
      <c r="EZ60" s="29">
        <v>93</v>
      </c>
      <c r="FA60" s="29">
        <v>76</v>
      </c>
      <c r="FB60" s="29" t="s">
        <v>13</v>
      </c>
      <c r="FC60" s="29">
        <v>76</v>
      </c>
      <c r="FD60" s="29">
        <v>3</v>
      </c>
      <c r="FE60" s="29" t="s">
        <v>13</v>
      </c>
      <c r="FF60" s="29">
        <v>3</v>
      </c>
      <c r="FG60" s="29" t="s">
        <v>13</v>
      </c>
      <c r="FH60" s="29">
        <v>66</v>
      </c>
      <c r="FI60" s="29">
        <v>-66</v>
      </c>
      <c r="FJ60" s="29" t="s">
        <v>13</v>
      </c>
      <c r="FK60" s="29">
        <v>74</v>
      </c>
      <c r="FL60" s="29">
        <v>-74</v>
      </c>
      <c r="FM60" s="29" t="s">
        <v>13</v>
      </c>
      <c r="FN60" s="29">
        <v>64</v>
      </c>
      <c r="FO60" s="29">
        <v>-64</v>
      </c>
      <c r="FQ60" s="49"/>
      <c r="FR60" s="35" t="s">
        <v>490</v>
      </c>
      <c r="FS60" s="29"/>
      <c r="FT60" s="29"/>
      <c r="FU60" s="29"/>
      <c r="FV60" s="51"/>
      <c r="FW60" s="51"/>
      <c r="FX60" s="51"/>
      <c r="FY60" s="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37"/>
      <c r="HA60" s="51"/>
      <c r="HB60" s="20" t="s">
        <v>491</v>
      </c>
      <c r="HC60" s="23">
        <v>50463</v>
      </c>
      <c r="HD60" s="23">
        <v>52695</v>
      </c>
      <c r="HE60" s="23">
        <v>-2232</v>
      </c>
      <c r="HF60" s="23">
        <v>53010</v>
      </c>
      <c r="HG60" s="23">
        <v>54283</v>
      </c>
      <c r="HH60" s="23">
        <v>-1273</v>
      </c>
      <c r="HI60" s="23">
        <v>53272</v>
      </c>
      <c r="HJ60" s="23">
        <v>55712</v>
      </c>
      <c r="HK60" s="23">
        <v>-2440</v>
      </c>
      <c r="HL60" s="23">
        <v>51521</v>
      </c>
      <c r="HM60" s="23">
        <v>56209</v>
      </c>
      <c r="HN60" s="23">
        <v>-4688</v>
      </c>
      <c r="HO60" s="23">
        <v>52593</v>
      </c>
      <c r="HP60" s="23">
        <v>64488</v>
      </c>
      <c r="HQ60" s="23">
        <v>-11895</v>
      </c>
      <c r="HR60" s="23">
        <v>55521</v>
      </c>
      <c r="HS60" s="23">
        <v>74340</v>
      </c>
      <c r="HT60" s="23">
        <v>-18819</v>
      </c>
      <c r="HU60" s="23">
        <v>56020</v>
      </c>
      <c r="HV60" s="23">
        <v>69225</v>
      </c>
      <c r="HW60" s="23">
        <v>-13205</v>
      </c>
      <c r="HX60" s="23">
        <v>54542</v>
      </c>
      <c r="HY60" s="23">
        <v>58706</v>
      </c>
      <c r="HZ60" s="23">
        <v>-4164</v>
      </c>
    </row>
    <row r="61" spans="78:234" x14ac:dyDescent="0.2">
      <c r="DM61" s="50" t="s">
        <v>486</v>
      </c>
      <c r="DN61" s="29">
        <v>11</v>
      </c>
      <c r="DO61" s="29" t="s">
        <v>13</v>
      </c>
      <c r="DP61" s="29">
        <v>11</v>
      </c>
      <c r="DQ61" s="29">
        <v>11</v>
      </c>
      <c r="DR61" s="29" t="s">
        <v>13</v>
      </c>
      <c r="DS61" s="29">
        <v>11</v>
      </c>
      <c r="DT61" s="29">
        <v>3</v>
      </c>
      <c r="DU61" s="29" t="s">
        <v>13</v>
      </c>
      <c r="DV61" s="29">
        <v>3</v>
      </c>
      <c r="DW61" s="29">
        <v>3</v>
      </c>
      <c r="DX61" s="29" t="s">
        <v>13</v>
      </c>
      <c r="DY61" s="29">
        <v>3</v>
      </c>
      <c r="DZ61" s="29">
        <v>2</v>
      </c>
      <c r="EA61" s="29" t="s">
        <v>13</v>
      </c>
      <c r="EB61" s="29">
        <v>2</v>
      </c>
      <c r="EC61" s="29" t="s">
        <v>13</v>
      </c>
      <c r="ED61" s="29" t="s">
        <v>13</v>
      </c>
      <c r="EE61" s="29" t="s">
        <v>13</v>
      </c>
      <c r="EF61" s="29" t="s">
        <v>13</v>
      </c>
      <c r="EG61" s="29" t="s">
        <v>13</v>
      </c>
      <c r="EH61" s="29" t="s">
        <v>13</v>
      </c>
      <c r="EI61" s="29">
        <v>25</v>
      </c>
      <c r="EJ61" s="29" t="s">
        <v>13</v>
      </c>
      <c r="EK61" s="29">
        <v>25</v>
      </c>
      <c r="EL61" s="29">
        <v>8</v>
      </c>
      <c r="EM61" s="29" t="s">
        <v>13</v>
      </c>
      <c r="EN61" s="29">
        <v>8</v>
      </c>
      <c r="EO61" s="29" t="s">
        <v>13</v>
      </c>
      <c r="EP61" s="29" t="s">
        <v>13</v>
      </c>
      <c r="EQ61" s="29" t="s">
        <v>13</v>
      </c>
      <c r="ER61" s="29">
        <v>3</v>
      </c>
      <c r="ES61" s="29" t="s">
        <v>13</v>
      </c>
      <c r="ET61" s="29">
        <v>3</v>
      </c>
      <c r="EU61" s="29" t="s">
        <v>13</v>
      </c>
      <c r="EV61" s="29" t="s">
        <v>13</v>
      </c>
      <c r="EW61" s="29" t="s">
        <v>13</v>
      </c>
      <c r="EX61" s="29">
        <v>3</v>
      </c>
      <c r="EY61" s="29" t="s">
        <v>13</v>
      </c>
      <c r="EZ61" s="29">
        <v>3</v>
      </c>
      <c r="FA61" s="29">
        <v>3</v>
      </c>
      <c r="FB61" s="29" t="s">
        <v>13</v>
      </c>
      <c r="FC61" s="29">
        <v>3</v>
      </c>
      <c r="FD61" s="29">
        <v>3</v>
      </c>
      <c r="FE61" s="29" t="s">
        <v>13</v>
      </c>
      <c r="FF61" s="29">
        <v>3</v>
      </c>
      <c r="FG61" s="29">
        <v>1</v>
      </c>
      <c r="FH61" s="29" t="s">
        <v>13</v>
      </c>
      <c r="FI61" s="29">
        <v>1</v>
      </c>
      <c r="FJ61" s="29" t="s">
        <v>13</v>
      </c>
      <c r="FK61" s="29" t="s">
        <v>13</v>
      </c>
      <c r="FL61" s="29" t="s">
        <v>13</v>
      </c>
      <c r="FM61" s="29">
        <v>1</v>
      </c>
      <c r="FN61" s="29" t="s">
        <v>13</v>
      </c>
      <c r="FO61" s="29">
        <v>1</v>
      </c>
      <c r="FQ61" s="90"/>
      <c r="FR61" s="49" t="s">
        <v>493</v>
      </c>
      <c r="FS61" s="29" t="s">
        <v>13</v>
      </c>
      <c r="FT61" s="29" t="s">
        <v>13</v>
      </c>
      <c r="FU61" s="29" t="s">
        <v>13</v>
      </c>
      <c r="FV61" s="51" t="s">
        <v>13</v>
      </c>
      <c r="FW61" s="51" t="s">
        <v>13</v>
      </c>
      <c r="FX61" s="51" t="s">
        <v>13</v>
      </c>
      <c r="FY61" s="9">
        <v>7</v>
      </c>
      <c r="FZ61" s="29" t="s">
        <v>13</v>
      </c>
      <c r="GA61" s="29">
        <v>7</v>
      </c>
      <c r="GB61" s="29">
        <v>7</v>
      </c>
      <c r="GC61" s="29" t="s">
        <v>13</v>
      </c>
      <c r="GD61" s="29">
        <v>7</v>
      </c>
      <c r="GE61" s="29">
        <v>18</v>
      </c>
      <c r="GF61" s="29" t="s">
        <v>13</v>
      </c>
      <c r="GG61" s="29">
        <v>18</v>
      </c>
      <c r="GH61" s="29" t="s">
        <v>13</v>
      </c>
      <c r="GI61" s="29">
        <v>3</v>
      </c>
      <c r="GJ61" s="29">
        <v>-3</v>
      </c>
      <c r="GK61" s="29">
        <v>2</v>
      </c>
      <c r="GL61" s="29" t="s">
        <v>13</v>
      </c>
      <c r="GM61" s="29">
        <v>2</v>
      </c>
      <c r="GN61" s="34" t="s">
        <v>13</v>
      </c>
      <c r="GO61" s="34" t="s">
        <v>13</v>
      </c>
      <c r="GP61" s="34" t="s">
        <v>13</v>
      </c>
      <c r="GQ61" s="34" t="s">
        <v>13</v>
      </c>
      <c r="GR61" s="34" t="s">
        <v>13</v>
      </c>
      <c r="GS61" s="34" t="s">
        <v>13</v>
      </c>
      <c r="GT61" s="34" t="s">
        <v>277</v>
      </c>
      <c r="GU61" s="34" t="s">
        <v>277</v>
      </c>
      <c r="GV61" s="34" t="s">
        <v>13</v>
      </c>
      <c r="GW61" s="23" t="e">
        <f>#REF!+#REF!+#REF!+#REF!</f>
        <v>#REF!</v>
      </c>
      <c r="GX61" s="23" t="e">
        <f>#REF!+#REF!+#REF!+#REF!</f>
        <v>#REF!</v>
      </c>
      <c r="GY61" s="23" t="e">
        <f>#REF!+#REF!+#REF!+#REF!</f>
        <v>#REF!</v>
      </c>
      <c r="GZ61" s="23"/>
      <c r="HA61" s="23"/>
      <c r="HB61" s="20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</row>
    <row r="62" spans="78:234" x14ac:dyDescent="0.2">
      <c r="DM62" s="50" t="s">
        <v>489</v>
      </c>
      <c r="DN62" s="29" t="s">
        <v>13</v>
      </c>
      <c r="DO62" s="29">
        <v>15</v>
      </c>
      <c r="DP62" s="29">
        <v>-15</v>
      </c>
      <c r="DQ62" s="29">
        <v>56</v>
      </c>
      <c r="DR62" s="29" t="s">
        <v>13</v>
      </c>
      <c r="DS62" s="29">
        <v>56</v>
      </c>
      <c r="DT62" s="29">
        <v>192</v>
      </c>
      <c r="DU62" s="29" t="s">
        <v>13</v>
      </c>
      <c r="DV62" s="29">
        <v>192</v>
      </c>
      <c r="DW62" s="29" t="s">
        <v>13</v>
      </c>
      <c r="DX62" s="29">
        <v>21</v>
      </c>
      <c r="DY62" s="29">
        <v>-21</v>
      </c>
      <c r="DZ62" s="29" t="s">
        <v>13</v>
      </c>
      <c r="EA62" s="29">
        <v>124</v>
      </c>
      <c r="EB62" s="29">
        <v>-124</v>
      </c>
      <c r="EC62" s="29" t="s">
        <v>13</v>
      </c>
      <c r="ED62" s="29">
        <v>40</v>
      </c>
      <c r="EE62" s="29">
        <v>-40</v>
      </c>
      <c r="EF62" s="29">
        <v>31</v>
      </c>
      <c r="EG62" s="29" t="s">
        <v>13</v>
      </c>
      <c r="EH62" s="29">
        <v>31</v>
      </c>
      <c r="EI62" s="29" t="s">
        <v>13</v>
      </c>
      <c r="EJ62" s="29">
        <v>49</v>
      </c>
      <c r="EK62" s="29">
        <v>-49</v>
      </c>
      <c r="EL62" s="29">
        <v>65</v>
      </c>
      <c r="EM62" s="29" t="s">
        <v>13</v>
      </c>
      <c r="EN62" s="29">
        <v>65</v>
      </c>
      <c r="EO62" s="29">
        <v>27</v>
      </c>
      <c r="EP62" s="29" t="s">
        <v>13</v>
      </c>
      <c r="EQ62" s="29">
        <v>27</v>
      </c>
      <c r="ER62" s="29" t="s">
        <v>13</v>
      </c>
      <c r="ES62" s="29">
        <v>9</v>
      </c>
      <c r="ET62" s="29">
        <v>-9</v>
      </c>
      <c r="EU62" s="29" t="s">
        <v>13</v>
      </c>
      <c r="EV62" s="29">
        <v>7</v>
      </c>
      <c r="EW62" s="29">
        <v>-7</v>
      </c>
      <c r="EX62" s="29" t="s">
        <v>13</v>
      </c>
      <c r="EY62" s="29">
        <v>96</v>
      </c>
      <c r="EZ62" s="29">
        <v>-96</v>
      </c>
      <c r="FA62" s="29" t="s">
        <v>13</v>
      </c>
      <c r="FB62" s="29">
        <v>79</v>
      </c>
      <c r="FC62" s="29">
        <v>-79</v>
      </c>
      <c r="FD62" s="29" t="s">
        <v>13</v>
      </c>
      <c r="FE62" s="29">
        <v>6</v>
      </c>
      <c r="FF62" s="29">
        <v>-6</v>
      </c>
      <c r="FG62" s="29">
        <v>65</v>
      </c>
      <c r="FH62" s="29" t="s">
        <v>13</v>
      </c>
      <c r="FI62" s="29">
        <v>65</v>
      </c>
      <c r="FJ62" s="29">
        <v>74</v>
      </c>
      <c r="FK62" s="29" t="s">
        <v>13</v>
      </c>
      <c r="FL62" s="29">
        <v>74</v>
      </c>
      <c r="FM62" s="29">
        <v>63</v>
      </c>
      <c r="FN62" s="29" t="s">
        <v>13</v>
      </c>
      <c r="FO62" s="29">
        <v>63</v>
      </c>
      <c r="FQ62" s="49"/>
      <c r="FR62" s="52" t="s">
        <v>495</v>
      </c>
      <c r="FS62" s="25">
        <v>3945</v>
      </c>
      <c r="FT62" s="25">
        <v>10291</v>
      </c>
      <c r="FU62" s="25">
        <v>-6346</v>
      </c>
      <c r="FV62" s="23">
        <v>3020</v>
      </c>
      <c r="FW62" s="23">
        <v>5080</v>
      </c>
      <c r="FX62" s="23">
        <v>-2060</v>
      </c>
      <c r="FY62" s="25">
        <v>4942</v>
      </c>
      <c r="FZ62" s="25">
        <v>4031</v>
      </c>
      <c r="GA62" s="19">
        <v>911</v>
      </c>
      <c r="GB62" s="25">
        <v>8236</v>
      </c>
      <c r="GC62" s="25">
        <v>3328</v>
      </c>
      <c r="GD62" s="25">
        <v>4908</v>
      </c>
      <c r="GE62" s="25">
        <v>12795</v>
      </c>
      <c r="GF62" s="25">
        <v>6500</v>
      </c>
      <c r="GG62" s="25">
        <v>6295</v>
      </c>
      <c r="GH62" s="25">
        <v>16400</v>
      </c>
      <c r="GI62" s="25">
        <v>2904</v>
      </c>
      <c r="GJ62" s="25">
        <v>13496</v>
      </c>
      <c r="GK62" s="25">
        <v>14062</v>
      </c>
      <c r="GL62" s="25">
        <v>5374</v>
      </c>
      <c r="GM62" s="25">
        <v>8688</v>
      </c>
      <c r="GN62" s="23">
        <v>11110</v>
      </c>
      <c r="GO62" s="23">
        <v>7902</v>
      </c>
      <c r="GP62" s="23">
        <v>3208</v>
      </c>
      <c r="GQ62" s="23">
        <v>6131</v>
      </c>
      <c r="GR62" s="23">
        <v>6522</v>
      </c>
      <c r="GS62" s="23">
        <v>-391</v>
      </c>
      <c r="GT62" s="23">
        <v>8870</v>
      </c>
      <c r="GU62" s="23">
        <v>4315</v>
      </c>
      <c r="GV62" s="23">
        <v>4555</v>
      </c>
      <c r="GW62" s="37"/>
      <c r="GX62" s="37"/>
      <c r="GY62" s="37"/>
      <c r="GZ62" s="37"/>
      <c r="HA62" s="37"/>
      <c r="HB62" s="20" t="s">
        <v>494</v>
      </c>
      <c r="HC62" s="23">
        <v>-3919</v>
      </c>
      <c r="HD62" s="23">
        <v>-1378</v>
      </c>
      <c r="HE62" s="23">
        <v>-2541</v>
      </c>
      <c r="HF62" s="23">
        <v>3181</v>
      </c>
      <c r="HG62" s="23">
        <v>4876</v>
      </c>
      <c r="HH62" s="23">
        <v>-1695</v>
      </c>
      <c r="HI62" s="23">
        <v>4551</v>
      </c>
      <c r="HJ62" s="23">
        <v>7024</v>
      </c>
      <c r="HK62" s="23">
        <v>-2473</v>
      </c>
      <c r="HL62" s="23">
        <v>4876</v>
      </c>
      <c r="HM62" s="23">
        <v>9101.7999999999993</v>
      </c>
      <c r="HN62" s="23">
        <v>-4225.7999999999993</v>
      </c>
      <c r="HO62" s="23">
        <v>-579</v>
      </c>
      <c r="HP62" s="23">
        <v>11222</v>
      </c>
      <c r="HQ62" s="23">
        <v>-11801</v>
      </c>
      <c r="HR62" s="23">
        <v>-5992</v>
      </c>
      <c r="HS62" s="23">
        <v>13760</v>
      </c>
      <c r="HT62" s="23">
        <v>-19752</v>
      </c>
      <c r="HU62" s="23">
        <v>-2165</v>
      </c>
      <c r="HV62" s="23">
        <v>11098</v>
      </c>
      <c r="HW62" s="23">
        <v>-13263</v>
      </c>
      <c r="HX62" s="23">
        <v>4250</v>
      </c>
      <c r="HY62" s="23">
        <v>8264</v>
      </c>
      <c r="HZ62" s="23">
        <v>-4014</v>
      </c>
    </row>
    <row r="63" spans="78:234" x14ac:dyDescent="0.2">
      <c r="DM63" s="32" t="s">
        <v>492</v>
      </c>
      <c r="DN63" s="29" t="s">
        <v>13</v>
      </c>
      <c r="DO63" s="29">
        <v>2</v>
      </c>
      <c r="DP63" s="29">
        <v>-2</v>
      </c>
      <c r="DQ63" s="29">
        <v>2</v>
      </c>
      <c r="DR63" s="29">
        <v>25</v>
      </c>
      <c r="DS63" s="29">
        <v>-23</v>
      </c>
      <c r="DT63" s="29">
        <v>14</v>
      </c>
      <c r="DU63" s="29" t="s">
        <v>13</v>
      </c>
      <c r="DV63" s="29">
        <v>14</v>
      </c>
      <c r="DW63" s="29">
        <v>6</v>
      </c>
      <c r="DX63" s="29" t="s">
        <v>13</v>
      </c>
      <c r="DY63" s="29">
        <v>6</v>
      </c>
      <c r="DZ63" s="29">
        <v>6</v>
      </c>
      <c r="EA63" s="29" t="s">
        <v>13</v>
      </c>
      <c r="EB63" s="29">
        <v>6</v>
      </c>
      <c r="EC63" s="29">
        <v>4</v>
      </c>
      <c r="ED63" s="29" t="s">
        <v>13</v>
      </c>
      <c r="EE63" s="29">
        <v>4</v>
      </c>
      <c r="EF63" s="29" t="s">
        <v>13</v>
      </c>
      <c r="EG63" s="29" t="s">
        <v>13</v>
      </c>
      <c r="EH63" s="29" t="s">
        <v>13</v>
      </c>
      <c r="EI63" s="29">
        <v>1</v>
      </c>
      <c r="EJ63" s="29">
        <v>1</v>
      </c>
      <c r="EK63" s="29" t="s">
        <v>13</v>
      </c>
      <c r="EL63" s="29" t="s">
        <v>13</v>
      </c>
      <c r="EM63" s="29">
        <v>2</v>
      </c>
      <c r="EN63" s="29">
        <v>-2</v>
      </c>
      <c r="EO63" s="29">
        <v>4</v>
      </c>
      <c r="EP63" s="29" t="s">
        <v>13</v>
      </c>
      <c r="EQ63" s="29">
        <v>4</v>
      </c>
      <c r="ER63" s="29" t="s">
        <v>13</v>
      </c>
      <c r="ES63" s="29">
        <v>2</v>
      </c>
      <c r="ET63" s="29">
        <v>-2</v>
      </c>
      <c r="EU63" s="29">
        <v>2</v>
      </c>
      <c r="EV63" s="29">
        <v>1</v>
      </c>
      <c r="EW63" s="29">
        <v>1</v>
      </c>
      <c r="EX63" s="29">
        <v>1</v>
      </c>
      <c r="EY63" s="29" t="s">
        <v>13</v>
      </c>
      <c r="EZ63" s="29">
        <v>1</v>
      </c>
      <c r="FA63" s="29" t="s">
        <v>13</v>
      </c>
      <c r="FB63" s="29" t="s">
        <v>13</v>
      </c>
      <c r="FC63" s="29" t="s">
        <v>13</v>
      </c>
      <c r="FD63" s="29">
        <v>2</v>
      </c>
      <c r="FE63" s="29" t="s">
        <v>13</v>
      </c>
      <c r="FF63" s="29">
        <v>2</v>
      </c>
      <c r="FG63" s="29" t="s">
        <v>13</v>
      </c>
      <c r="FH63" s="29" t="s">
        <v>13</v>
      </c>
      <c r="FI63" s="29" t="s">
        <v>13</v>
      </c>
      <c r="FJ63" s="29">
        <v>4</v>
      </c>
      <c r="FK63" s="29">
        <v>3</v>
      </c>
      <c r="FL63" s="29">
        <v>1</v>
      </c>
      <c r="FM63" s="29" t="s">
        <v>13</v>
      </c>
      <c r="FN63" s="29">
        <v>4</v>
      </c>
      <c r="FO63" s="29">
        <v>-4</v>
      </c>
      <c r="FQ63" s="49"/>
      <c r="FR63" s="35" t="s">
        <v>497</v>
      </c>
      <c r="FS63" s="29">
        <v>798</v>
      </c>
      <c r="FT63" s="29">
        <v>27</v>
      </c>
      <c r="FU63" s="29">
        <v>771</v>
      </c>
      <c r="FV63" s="51">
        <v>951</v>
      </c>
      <c r="FW63" s="51">
        <v>45</v>
      </c>
      <c r="FX63" s="51">
        <v>906</v>
      </c>
      <c r="FY63" s="31">
        <v>1525</v>
      </c>
      <c r="FZ63" s="29">
        <v>66</v>
      </c>
      <c r="GA63" s="30">
        <v>1459</v>
      </c>
      <c r="GB63" s="30">
        <v>3521</v>
      </c>
      <c r="GC63" s="29">
        <v>71</v>
      </c>
      <c r="GD63" s="30">
        <v>3450</v>
      </c>
      <c r="GE63" s="30">
        <v>5140</v>
      </c>
      <c r="GF63" s="29">
        <v>114</v>
      </c>
      <c r="GG63" s="30">
        <v>5026</v>
      </c>
      <c r="GH63" s="30">
        <v>5410</v>
      </c>
      <c r="GI63" s="29">
        <v>75</v>
      </c>
      <c r="GJ63" s="30">
        <v>5335</v>
      </c>
      <c r="GK63" s="31">
        <v>3720</v>
      </c>
      <c r="GL63" s="9">
        <v>25</v>
      </c>
      <c r="GM63" s="31">
        <v>3695</v>
      </c>
      <c r="GN63" s="37">
        <v>2151</v>
      </c>
      <c r="GO63" s="51">
        <v>76</v>
      </c>
      <c r="GP63" s="37">
        <v>2075</v>
      </c>
      <c r="GQ63" s="37">
        <v>1635</v>
      </c>
      <c r="GR63" s="51">
        <v>44</v>
      </c>
      <c r="GS63" s="37">
        <v>1591</v>
      </c>
      <c r="GT63" s="37">
        <v>821</v>
      </c>
      <c r="GU63" s="51">
        <v>77</v>
      </c>
      <c r="GV63" s="37">
        <v>744</v>
      </c>
      <c r="GW63" s="34"/>
      <c r="GX63" s="34"/>
      <c r="GY63" s="34"/>
      <c r="GZ63" s="34"/>
      <c r="HA63" s="34"/>
      <c r="HB63" s="3" t="s">
        <v>496</v>
      </c>
      <c r="HC63" s="37">
        <v>198</v>
      </c>
      <c r="HD63" s="37">
        <v>1456</v>
      </c>
      <c r="HE63" s="37">
        <v>-1258</v>
      </c>
      <c r="HF63" s="37">
        <v>128</v>
      </c>
      <c r="HG63" s="37">
        <v>1700</v>
      </c>
      <c r="HH63" s="37">
        <v>-1572</v>
      </c>
      <c r="HI63" s="37">
        <v>73</v>
      </c>
      <c r="HJ63" s="37">
        <v>1033</v>
      </c>
      <c r="HK63" s="37">
        <v>-960</v>
      </c>
      <c r="HL63" s="37">
        <v>19</v>
      </c>
      <c r="HM63" s="37">
        <v>2393</v>
      </c>
      <c r="HN63" s="37">
        <v>-2374</v>
      </c>
      <c r="HO63" s="37">
        <v>86</v>
      </c>
      <c r="HP63" s="37">
        <v>2406</v>
      </c>
      <c r="HQ63" s="37">
        <v>-2320</v>
      </c>
      <c r="HR63" s="37">
        <v>10</v>
      </c>
      <c r="HS63" s="37">
        <v>2782</v>
      </c>
      <c r="HT63" s="37">
        <v>-2772</v>
      </c>
      <c r="HU63" s="37">
        <v>-74</v>
      </c>
      <c r="HV63" s="37">
        <v>1362</v>
      </c>
      <c r="HW63" s="37">
        <v>-1436</v>
      </c>
      <c r="HX63" s="37">
        <v>-54</v>
      </c>
      <c r="HY63" s="37">
        <v>2598</v>
      </c>
      <c r="HZ63" s="37">
        <v>-2652</v>
      </c>
    </row>
    <row r="64" spans="78:234" x14ac:dyDescent="0.2">
      <c r="DM64" s="50" t="s">
        <v>483</v>
      </c>
      <c r="DN64" s="29" t="s">
        <v>13</v>
      </c>
      <c r="DO64" s="29">
        <v>1</v>
      </c>
      <c r="DP64" s="29">
        <v>-1</v>
      </c>
      <c r="DQ64" s="29" t="s">
        <v>13</v>
      </c>
      <c r="DR64" s="29">
        <v>25</v>
      </c>
      <c r="DS64" s="29">
        <v>-25</v>
      </c>
      <c r="DT64" s="29">
        <v>12</v>
      </c>
      <c r="DU64" s="29" t="s">
        <v>13</v>
      </c>
      <c r="DV64" s="29">
        <v>12</v>
      </c>
      <c r="DW64" s="29">
        <v>5</v>
      </c>
      <c r="DX64" s="29" t="s">
        <v>13</v>
      </c>
      <c r="DY64" s="29">
        <v>5</v>
      </c>
      <c r="DZ64" s="29">
        <v>5</v>
      </c>
      <c r="EA64" s="29" t="s">
        <v>13</v>
      </c>
      <c r="EB64" s="29">
        <v>5</v>
      </c>
      <c r="EC64" s="29">
        <v>4</v>
      </c>
      <c r="ED64" s="29" t="s">
        <v>13</v>
      </c>
      <c r="EE64" s="29">
        <v>4</v>
      </c>
      <c r="EF64" s="29" t="s">
        <v>13</v>
      </c>
      <c r="EG64" s="29" t="s">
        <v>13</v>
      </c>
      <c r="EH64" s="29" t="s">
        <v>13</v>
      </c>
      <c r="EI64" s="29" t="s">
        <v>13</v>
      </c>
      <c r="EJ64" s="29">
        <v>1</v>
      </c>
      <c r="EK64" s="29">
        <v>-1</v>
      </c>
      <c r="EL64" s="29" t="s">
        <v>13</v>
      </c>
      <c r="EM64" s="29">
        <v>2</v>
      </c>
      <c r="EN64" s="29">
        <v>-2</v>
      </c>
      <c r="EO64" s="29">
        <v>3</v>
      </c>
      <c r="EP64" s="29" t="s">
        <v>13</v>
      </c>
      <c r="EQ64" s="29">
        <v>3</v>
      </c>
      <c r="ER64" s="29" t="s">
        <v>13</v>
      </c>
      <c r="ES64" s="29">
        <v>2</v>
      </c>
      <c r="ET64" s="29">
        <v>-2</v>
      </c>
      <c r="EU64" s="29">
        <v>2</v>
      </c>
      <c r="EV64" s="29" t="s">
        <v>13</v>
      </c>
      <c r="EW64" s="29">
        <v>2</v>
      </c>
      <c r="EX64" s="29">
        <v>1</v>
      </c>
      <c r="EY64" s="29" t="s">
        <v>13</v>
      </c>
      <c r="EZ64" s="29">
        <v>1</v>
      </c>
      <c r="FA64" s="29" t="s">
        <v>13</v>
      </c>
      <c r="FB64" s="29" t="s">
        <v>13</v>
      </c>
      <c r="FC64" s="29" t="s">
        <v>13</v>
      </c>
      <c r="FD64" s="29">
        <v>2</v>
      </c>
      <c r="FE64" s="29" t="s">
        <v>13</v>
      </c>
      <c r="FF64" s="29">
        <v>2</v>
      </c>
      <c r="FG64" s="29" t="s">
        <v>13</v>
      </c>
      <c r="FH64" s="29" t="s">
        <v>13</v>
      </c>
      <c r="FI64" s="29" t="s">
        <v>13</v>
      </c>
      <c r="FJ64" s="29" t="s">
        <v>13</v>
      </c>
      <c r="FK64" s="29">
        <v>3</v>
      </c>
      <c r="FL64" s="29">
        <v>-3</v>
      </c>
      <c r="FM64" s="29" t="s">
        <v>13</v>
      </c>
      <c r="FN64" s="29">
        <v>4</v>
      </c>
      <c r="FO64" s="29">
        <v>-4</v>
      </c>
      <c r="FQ64" s="49"/>
      <c r="FR64" s="35" t="s">
        <v>499</v>
      </c>
      <c r="FS64" s="29" t="s">
        <v>13</v>
      </c>
      <c r="FT64" s="29">
        <v>27</v>
      </c>
      <c r="FU64" s="29">
        <v>-27</v>
      </c>
      <c r="FV64" s="51" t="s">
        <v>13</v>
      </c>
      <c r="FW64" s="51">
        <v>45</v>
      </c>
      <c r="FX64" s="51">
        <v>-45</v>
      </c>
      <c r="FY64" s="9" t="s">
        <v>13</v>
      </c>
      <c r="FZ64" s="29">
        <v>66</v>
      </c>
      <c r="GA64" s="29">
        <v>-66</v>
      </c>
      <c r="GB64" s="29" t="s">
        <v>13</v>
      </c>
      <c r="GC64" s="29">
        <v>71</v>
      </c>
      <c r="GD64" s="29">
        <v>-71</v>
      </c>
      <c r="GE64" s="29" t="s">
        <v>13</v>
      </c>
      <c r="GF64" s="29">
        <v>114</v>
      </c>
      <c r="GG64" s="29">
        <v>-114</v>
      </c>
      <c r="GH64" s="29" t="s">
        <v>13</v>
      </c>
      <c r="GI64" s="29">
        <v>75</v>
      </c>
      <c r="GJ64" s="29">
        <v>-75</v>
      </c>
      <c r="GK64" s="29" t="s">
        <v>13</v>
      </c>
      <c r="GL64" s="29">
        <v>25</v>
      </c>
      <c r="GM64" s="29">
        <v>-25</v>
      </c>
      <c r="GN64" s="34" t="s">
        <v>13</v>
      </c>
      <c r="GO64" s="34">
        <v>76</v>
      </c>
      <c r="GP64" s="34">
        <v>-76</v>
      </c>
      <c r="GQ64" s="34" t="s">
        <v>13</v>
      </c>
      <c r="GR64" s="34">
        <v>44</v>
      </c>
      <c r="GS64" s="34">
        <v>-44</v>
      </c>
      <c r="GT64" s="34" t="s">
        <v>277</v>
      </c>
      <c r="GU64" s="34">
        <v>77</v>
      </c>
      <c r="GV64" s="34">
        <v>-77</v>
      </c>
      <c r="GW64" s="36"/>
      <c r="GX64" s="36"/>
      <c r="GY64" s="36"/>
      <c r="GZ64" s="36"/>
      <c r="HA64" s="36"/>
      <c r="HB64" s="35" t="s">
        <v>498</v>
      </c>
      <c r="HC64" s="37">
        <v>193</v>
      </c>
      <c r="HD64" s="37">
        <v>1711</v>
      </c>
      <c r="HE64" s="37">
        <v>-1518</v>
      </c>
      <c r="HF64" s="37">
        <v>128</v>
      </c>
      <c r="HG64" s="37">
        <v>1086</v>
      </c>
      <c r="HH64" s="37">
        <v>-958</v>
      </c>
      <c r="HI64" s="37">
        <v>73</v>
      </c>
      <c r="HJ64" s="37">
        <v>1711</v>
      </c>
      <c r="HK64" s="37">
        <v>-1638</v>
      </c>
      <c r="HL64" s="37">
        <v>19</v>
      </c>
      <c r="HM64" s="37">
        <v>2290</v>
      </c>
      <c r="HN64" s="37">
        <v>-2271</v>
      </c>
      <c r="HO64" s="37">
        <v>86</v>
      </c>
      <c r="HP64" s="37">
        <v>2374</v>
      </c>
      <c r="HQ64" s="37">
        <v>-2288</v>
      </c>
      <c r="HR64" s="37">
        <v>8</v>
      </c>
      <c r="HS64" s="37">
        <v>2683</v>
      </c>
      <c r="HT64" s="37">
        <v>-2675</v>
      </c>
      <c r="HU64" s="37">
        <v>-75</v>
      </c>
      <c r="HV64" s="37">
        <v>1142</v>
      </c>
      <c r="HW64" s="37">
        <v>-1217</v>
      </c>
      <c r="HX64" s="37">
        <v>-54</v>
      </c>
      <c r="HY64" s="37">
        <v>2235</v>
      </c>
      <c r="HZ64" s="37">
        <v>-2289</v>
      </c>
    </row>
    <row r="65" spans="2:234" x14ac:dyDescent="0.2">
      <c r="DM65" s="50" t="s">
        <v>486</v>
      </c>
      <c r="DN65" s="29" t="s">
        <v>13</v>
      </c>
      <c r="DO65" s="29" t="s">
        <v>13</v>
      </c>
      <c r="DP65" s="29" t="s">
        <v>13</v>
      </c>
      <c r="DQ65" s="29" t="s">
        <v>13</v>
      </c>
      <c r="DR65" s="29" t="s">
        <v>13</v>
      </c>
      <c r="DS65" s="29" t="s">
        <v>13</v>
      </c>
      <c r="DT65" s="29" t="s">
        <v>13</v>
      </c>
      <c r="DU65" s="29" t="s">
        <v>13</v>
      </c>
      <c r="DV65" s="29" t="s">
        <v>13</v>
      </c>
      <c r="DW65" s="29" t="s">
        <v>13</v>
      </c>
      <c r="DX65" s="29" t="s">
        <v>13</v>
      </c>
      <c r="DY65" s="29" t="s">
        <v>13</v>
      </c>
      <c r="DZ65" s="29" t="s">
        <v>13</v>
      </c>
      <c r="EA65" s="29" t="s">
        <v>13</v>
      </c>
      <c r="EB65" s="29" t="s">
        <v>13</v>
      </c>
      <c r="EC65" s="29" t="s">
        <v>13</v>
      </c>
      <c r="ED65" s="29" t="s">
        <v>13</v>
      </c>
      <c r="EE65" s="29" t="s">
        <v>13</v>
      </c>
      <c r="EF65" s="29" t="s">
        <v>13</v>
      </c>
      <c r="EG65" s="29" t="s">
        <v>13</v>
      </c>
      <c r="EH65" s="29" t="s">
        <v>13</v>
      </c>
      <c r="EI65" s="29" t="s">
        <v>13</v>
      </c>
      <c r="EJ65" s="29" t="s">
        <v>13</v>
      </c>
      <c r="EK65" s="29" t="s">
        <v>13</v>
      </c>
      <c r="EL65" s="29" t="s">
        <v>13</v>
      </c>
      <c r="EM65" s="29" t="s">
        <v>13</v>
      </c>
      <c r="EN65" s="29" t="s">
        <v>13</v>
      </c>
      <c r="EO65" s="29" t="s">
        <v>13</v>
      </c>
      <c r="EP65" s="29" t="s">
        <v>13</v>
      </c>
      <c r="EQ65" s="29" t="s">
        <v>13</v>
      </c>
      <c r="ER65" s="29" t="s">
        <v>13</v>
      </c>
      <c r="ES65" s="29" t="s">
        <v>13</v>
      </c>
      <c r="ET65" s="29" t="s">
        <v>13</v>
      </c>
      <c r="EU65" s="29" t="s">
        <v>13</v>
      </c>
      <c r="EV65" s="29" t="s">
        <v>13</v>
      </c>
      <c r="EW65" s="29" t="s">
        <v>13</v>
      </c>
      <c r="EX65" s="29" t="s">
        <v>13</v>
      </c>
      <c r="EY65" s="29" t="s">
        <v>13</v>
      </c>
      <c r="EZ65" s="29" t="s">
        <v>13</v>
      </c>
      <c r="FA65" s="29" t="s">
        <v>13</v>
      </c>
      <c r="FB65" s="29" t="s">
        <v>13</v>
      </c>
      <c r="FC65" s="29" t="s">
        <v>13</v>
      </c>
      <c r="FD65" s="29" t="s">
        <v>13</v>
      </c>
      <c r="FE65" s="29" t="s">
        <v>13</v>
      </c>
      <c r="FF65" s="29" t="s">
        <v>13</v>
      </c>
      <c r="FG65" s="29" t="s">
        <v>13</v>
      </c>
      <c r="FH65" s="29" t="s">
        <v>13</v>
      </c>
      <c r="FI65" s="29" t="s">
        <v>13</v>
      </c>
      <c r="FJ65" s="29" t="s">
        <v>13</v>
      </c>
      <c r="FK65" s="29" t="s">
        <v>13</v>
      </c>
      <c r="FL65" s="29" t="s">
        <v>13</v>
      </c>
      <c r="FM65" s="29" t="s">
        <v>13</v>
      </c>
      <c r="FN65" s="29" t="s">
        <v>13</v>
      </c>
      <c r="FO65" s="29" t="s">
        <v>13</v>
      </c>
      <c r="FQ65" s="49"/>
      <c r="FR65" s="35" t="s">
        <v>502</v>
      </c>
      <c r="FS65" s="29">
        <v>798</v>
      </c>
      <c r="FT65" s="29" t="s">
        <v>13</v>
      </c>
      <c r="FU65" s="29">
        <v>798</v>
      </c>
      <c r="FV65" s="51">
        <v>951</v>
      </c>
      <c r="FW65" s="51" t="s">
        <v>13</v>
      </c>
      <c r="FX65" s="51">
        <v>951</v>
      </c>
      <c r="FY65" s="31">
        <v>1525</v>
      </c>
      <c r="FZ65" s="29" t="s">
        <v>13</v>
      </c>
      <c r="GA65" s="30">
        <v>1525</v>
      </c>
      <c r="GB65" s="30">
        <v>3521</v>
      </c>
      <c r="GC65" s="29" t="s">
        <v>13</v>
      </c>
      <c r="GD65" s="30">
        <v>3521</v>
      </c>
      <c r="GE65" s="30">
        <v>5140</v>
      </c>
      <c r="GF65" s="29" t="s">
        <v>13</v>
      </c>
      <c r="GG65" s="30">
        <v>5140</v>
      </c>
      <c r="GH65" s="30">
        <v>5410</v>
      </c>
      <c r="GI65" s="29" t="s">
        <v>13</v>
      </c>
      <c r="GJ65" s="30">
        <v>5410</v>
      </c>
      <c r="GK65" s="30">
        <v>3720</v>
      </c>
      <c r="GL65" s="29" t="s">
        <v>13</v>
      </c>
      <c r="GM65" s="30">
        <v>3720</v>
      </c>
      <c r="GN65" s="36">
        <v>2151</v>
      </c>
      <c r="GO65" s="34" t="s">
        <v>13</v>
      </c>
      <c r="GP65" s="36">
        <v>2151</v>
      </c>
      <c r="GQ65" s="36">
        <v>1635</v>
      </c>
      <c r="GR65" s="34" t="s">
        <v>13</v>
      </c>
      <c r="GS65" s="36">
        <v>1635</v>
      </c>
      <c r="GT65" s="36">
        <v>821</v>
      </c>
      <c r="GU65" s="34" t="s">
        <v>277</v>
      </c>
      <c r="GV65" s="36">
        <v>821</v>
      </c>
      <c r="GW65" s="34"/>
      <c r="GX65" s="34"/>
      <c r="GY65" s="34"/>
      <c r="GZ65" s="34"/>
      <c r="HA65" s="34"/>
      <c r="HB65" s="35" t="s">
        <v>500</v>
      </c>
      <c r="HC65" s="37">
        <v>5</v>
      </c>
      <c r="HD65" s="37">
        <v>-255</v>
      </c>
      <c r="HE65" s="37">
        <v>260</v>
      </c>
      <c r="HF65" s="388">
        <v>0</v>
      </c>
      <c r="HG65" s="37">
        <v>614</v>
      </c>
      <c r="HH65" s="37">
        <v>-614</v>
      </c>
      <c r="HI65" s="388">
        <v>0</v>
      </c>
      <c r="HJ65" s="37">
        <v>-678</v>
      </c>
      <c r="HK65" s="37">
        <v>678</v>
      </c>
      <c r="HL65" s="388">
        <v>0</v>
      </c>
      <c r="HM65" s="37">
        <v>103</v>
      </c>
      <c r="HN65" s="37">
        <v>-103</v>
      </c>
      <c r="HO65" s="388">
        <v>0</v>
      </c>
      <c r="HP65" s="37">
        <v>32</v>
      </c>
      <c r="HQ65" s="37">
        <v>-32</v>
      </c>
      <c r="HR65" s="37">
        <v>2</v>
      </c>
      <c r="HS65" s="37">
        <v>99</v>
      </c>
      <c r="HT65" s="37">
        <v>-97</v>
      </c>
      <c r="HU65" s="37">
        <v>1</v>
      </c>
      <c r="HV65" s="37">
        <v>220</v>
      </c>
      <c r="HW65" s="37">
        <v>-219</v>
      </c>
      <c r="HX65" s="388">
        <v>0</v>
      </c>
      <c r="HY65" s="37">
        <v>363</v>
      </c>
      <c r="HZ65" s="37">
        <v>-363</v>
      </c>
    </row>
    <row r="66" spans="2:234" x14ac:dyDescent="0.2">
      <c r="DM66" s="50" t="s">
        <v>489</v>
      </c>
      <c r="DN66" s="29" t="s">
        <v>13</v>
      </c>
      <c r="DO66" s="29">
        <v>1</v>
      </c>
      <c r="DP66" s="29">
        <v>-1</v>
      </c>
      <c r="DQ66" s="29">
        <v>2</v>
      </c>
      <c r="DR66" s="29" t="s">
        <v>13</v>
      </c>
      <c r="DS66" s="29">
        <v>2</v>
      </c>
      <c r="DT66" s="29">
        <v>2</v>
      </c>
      <c r="DU66" s="29" t="s">
        <v>13</v>
      </c>
      <c r="DV66" s="29">
        <v>2</v>
      </c>
      <c r="DW66" s="29">
        <v>1</v>
      </c>
      <c r="DX66" s="29" t="s">
        <v>13</v>
      </c>
      <c r="DY66" s="29">
        <v>1</v>
      </c>
      <c r="DZ66" s="29">
        <v>1</v>
      </c>
      <c r="EA66" s="29" t="s">
        <v>13</v>
      </c>
      <c r="EB66" s="29">
        <v>1</v>
      </c>
      <c r="EC66" s="29" t="s">
        <v>13</v>
      </c>
      <c r="ED66" s="29" t="s">
        <v>13</v>
      </c>
      <c r="EE66" s="29" t="s">
        <v>13</v>
      </c>
      <c r="EF66" s="29" t="s">
        <v>13</v>
      </c>
      <c r="EG66" s="29" t="s">
        <v>13</v>
      </c>
      <c r="EH66" s="29" t="s">
        <v>13</v>
      </c>
      <c r="EI66" s="29">
        <v>1</v>
      </c>
      <c r="EJ66" s="29" t="s">
        <v>13</v>
      </c>
      <c r="EK66" s="29">
        <v>1</v>
      </c>
      <c r="EL66" s="29" t="s">
        <v>13</v>
      </c>
      <c r="EM66" s="29" t="s">
        <v>13</v>
      </c>
      <c r="EN66" s="29" t="s">
        <v>13</v>
      </c>
      <c r="EO66" s="29">
        <v>1</v>
      </c>
      <c r="EP66" s="29" t="s">
        <v>13</v>
      </c>
      <c r="EQ66" s="29">
        <v>1</v>
      </c>
      <c r="ER66" s="29" t="s">
        <v>13</v>
      </c>
      <c r="ES66" s="29" t="s">
        <v>13</v>
      </c>
      <c r="ET66" s="29" t="s">
        <v>13</v>
      </c>
      <c r="EU66" s="29" t="s">
        <v>13</v>
      </c>
      <c r="EV66" s="29">
        <v>1</v>
      </c>
      <c r="EW66" s="29">
        <v>-1</v>
      </c>
      <c r="EX66" s="29" t="s">
        <v>13</v>
      </c>
      <c r="EY66" s="29" t="s">
        <v>13</v>
      </c>
      <c r="EZ66" s="29" t="s">
        <v>13</v>
      </c>
      <c r="FA66" s="29" t="s">
        <v>13</v>
      </c>
      <c r="FB66" s="29" t="s">
        <v>13</v>
      </c>
      <c r="FC66" s="29" t="s">
        <v>13</v>
      </c>
      <c r="FD66" s="29" t="s">
        <v>13</v>
      </c>
      <c r="FE66" s="29" t="s">
        <v>13</v>
      </c>
      <c r="FF66" s="29" t="s">
        <v>13</v>
      </c>
      <c r="FG66" s="29" t="s">
        <v>13</v>
      </c>
      <c r="FH66" s="29" t="s">
        <v>13</v>
      </c>
      <c r="FI66" s="29" t="s">
        <v>13</v>
      </c>
      <c r="FJ66" s="29">
        <v>4</v>
      </c>
      <c r="FK66" s="29" t="s">
        <v>13</v>
      </c>
      <c r="FL66" s="29">
        <v>4</v>
      </c>
      <c r="FM66" s="29" t="s">
        <v>13</v>
      </c>
      <c r="FN66" s="29" t="s">
        <v>13</v>
      </c>
      <c r="FO66" s="29" t="s">
        <v>13</v>
      </c>
      <c r="FQ66" s="49"/>
      <c r="FR66" s="35" t="s">
        <v>504</v>
      </c>
      <c r="FS66" s="29" t="s">
        <v>13</v>
      </c>
      <c r="FT66" s="29">
        <v>239</v>
      </c>
      <c r="FU66" s="29">
        <v>-239</v>
      </c>
      <c r="FV66" s="51">
        <v>314</v>
      </c>
      <c r="FW66" s="51" t="s">
        <v>13</v>
      </c>
      <c r="FX66" s="51">
        <v>314</v>
      </c>
      <c r="FY66" s="9">
        <v>620</v>
      </c>
      <c r="FZ66" s="29" t="s">
        <v>13</v>
      </c>
      <c r="GA66" s="29">
        <v>620</v>
      </c>
      <c r="GB66" s="29">
        <v>986</v>
      </c>
      <c r="GC66" s="29" t="s">
        <v>13</v>
      </c>
      <c r="GD66" s="29">
        <v>986</v>
      </c>
      <c r="GE66" s="30">
        <v>3288</v>
      </c>
      <c r="GF66" s="29">
        <v>5</v>
      </c>
      <c r="GG66" s="30">
        <v>3283</v>
      </c>
      <c r="GH66" s="29">
        <v>37</v>
      </c>
      <c r="GI66" s="29">
        <v>5</v>
      </c>
      <c r="GJ66" s="29">
        <v>32</v>
      </c>
      <c r="GK66" s="29" t="s">
        <v>13</v>
      </c>
      <c r="GL66" s="30">
        <v>1073</v>
      </c>
      <c r="GM66" s="30">
        <v>-1073</v>
      </c>
      <c r="GN66" s="34" t="s">
        <v>13</v>
      </c>
      <c r="GO66" s="34">
        <v>65</v>
      </c>
      <c r="GP66" s="34">
        <v>-65</v>
      </c>
      <c r="GQ66" s="34">
        <v>345</v>
      </c>
      <c r="GR66" s="34">
        <v>7</v>
      </c>
      <c r="GS66" s="34">
        <v>338</v>
      </c>
      <c r="GT66" s="34" t="s">
        <v>277</v>
      </c>
      <c r="GU66" s="34">
        <v>144</v>
      </c>
      <c r="GV66" s="34">
        <v>-144</v>
      </c>
      <c r="GW66" s="34"/>
      <c r="GX66" s="34"/>
      <c r="GY66" s="34"/>
      <c r="GZ66" s="34"/>
      <c r="HA66" s="34"/>
      <c r="HB66" s="35" t="s">
        <v>503</v>
      </c>
      <c r="HC66" s="37">
        <v>99</v>
      </c>
      <c r="HD66" s="37">
        <v>125</v>
      </c>
      <c r="HE66" s="37">
        <v>-26</v>
      </c>
      <c r="HF66" s="37">
        <v>-23</v>
      </c>
      <c r="HG66" s="37">
        <v>2739</v>
      </c>
      <c r="HH66" s="37">
        <v>-2762</v>
      </c>
      <c r="HI66" s="37">
        <v>-44</v>
      </c>
      <c r="HJ66" s="37">
        <v>1842</v>
      </c>
      <c r="HK66" s="37">
        <v>-1886</v>
      </c>
      <c r="HL66" s="37">
        <v>100</v>
      </c>
      <c r="HM66" s="37">
        <v>-329</v>
      </c>
      <c r="HN66" s="37">
        <v>429</v>
      </c>
      <c r="HO66" s="37">
        <v>-1</v>
      </c>
      <c r="HP66" s="37">
        <v>-251</v>
      </c>
      <c r="HQ66" s="37">
        <v>250</v>
      </c>
      <c r="HR66" s="37">
        <v>-48</v>
      </c>
      <c r="HS66" s="37">
        <v>2209</v>
      </c>
      <c r="HT66" s="37">
        <v>-2257</v>
      </c>
      <c r="HU66" s="37">
        <v>-144</v>
      </c>
      <c r="HV66" s="37">
        <v>-1418</v>
      </c>
      <c r="HW66" s="37">
        <v>1274</v>
      </c>
      <c r="HX66" s="37">
        <v>-115</v>
      </c>
      <c r="HY66" s="37">
        <v>-524</v>
      </c>
      <c r="HZ66" s="37">
        <v>409</v>
      </c>
    </row>
    <row r="67" spans="2:234" x14ac:dyDescent="0.2">
      <c r="DM67" s="32" t="s">
        <v>501</v>
      </c>
      <c r="DN67" s="29">
        <v>3</v>
      </c>
      <c r="DO67" s="29">
        <v>3</v>
      </c>
      <c r="DP67" s="29" t="s">
        <v>13</v>
      </c>
      <c r="DQ67" s="29">
        <v>90</v>
      </c>
      <c r="DR67" s="29" t="s">
        <v>13</v>
      </c>
      <c r="DS67" s="29">
        <v>90</v>
      </c>
      <c r="DT67" s="29" t="s">
        <v>13</v>
      </c>
      <c r="DU67" s="29" t="s">
        <v>13</v>
      </c>
      <c r="DV67" s="29" t="s">
        <v>13</v>
      </c>
      <c r="DW67" s="29" t="s">
        <v>13</v>
      </c>
      <c r="DX67" s="29" t="s">
        <v>13</v>
      </c>
      <c r="DY67" s="29" t="s">
        <v>13</v>
      </c>
      <c r="DZ67" s="29" t="s">
        <v>13</v>
      </c>
      <c r="EA67" s="29" t="s">
        <v>13</v>
      </c>
      <c r="EB67" s="29" t="s">
        <v>13</v>
      </c>
      <c r="EC67" s="29" t="s">
        <v>13</v>
      </c>
      <c r="ED67" s="29" t="s">
        <v>13</v>
      </c>
      <c r="EE67" s="29" t="s">
        <v>13</v>
      </c>
      <c r="EF67" s="29" t="s">
        <v>13</v>
      </c>
      <c r="EG67" s="29" t="s">
        <v>13</v>
      </c>
      <c r="EH67" s="29" t="s">
        <v>13</v>
      </c>
      <c r="EI67" s="29" t="s">
        <v>13</v>
      </c>
      <c r="EJ67" s="29" t="s">
        <v>13</v>
      </c>
      <c r="EK67" s="29" t="s">
        <v>13</v>
      </c>
      <c r="EL67" s="29" t="s">
        <v>13</v>
      </c>
      <c r="EM67" s="29" t="s">
        <v>13</v>
      </c>
      <c r="EN67" s="29" t="s">
        <v>13</v>
      </c>
      <c r="EO67" s="29" t="s">
        <v>13</v>
      </c>
      <c r="EP67" s="29" t="s">
        <v>13</v>
      </c>
      <c r="EQ67" s="29" t="s">
        <v>13</v>
      </c>
      <c r="ER67" s="29" t="s">
        <v>13</v>
      </c>
      <c r="ES67" s="29" t="s">
        <v>13</v>
      </c>
      <c r="ET67" s="29" t="s">
        <v>13</v>
      </c>
      <c r="EU67" s="29" t="s">
        <v>13</v>
      </c>
      <c r="EV67" s="29" t="s">
        <v>13</v>
      </c>
      <c r="EW67" s="29" t="s">
        <v>13</v>
      </c>
      <c r="EX67" s="29" t="s">
        <v>13</v>
      </c>
      <c r="EY67" s="29" t="s">
        <v>13</v>
      </c>
      <c r="EZ67" s="29" t="s">
        <v>13</v>
      </c>
      <c r="FA67" s="29" t="s">
        <v>13</v>
      </c>
      <c r="FB67" s="29" t="s">
        <v>13</v>
      </c>
      <c r="FC67" s="29" t="s">
        <v>13</v>
      </c>
      <c r="FD67" s="29" t="s">
        <v>13</v>
      </c>
      <c r="FE67" s="29" t="s">
        <v>13</v>
      </c>
      <c r="FF67" s="29" t="s">
        <v>13</v>
      </c>
      <c r="FG67" s="29" t="s">
        <v>13</v>
      </c>
      <c r="FH67" s="29" t="s">
        <v>13</v>
      </c>
      <c r="FI67" s="29" t="s">
        <v>13</v>
      </c>
      <c r="FJ67" s="29" t="s">
        <v>13</v>
      </c>
      <c r="FK67" s="29" t="s">
        <v>13</v>
      </c>
      <c r="FL67" s="29" t="s">
        <v>13</v>
      </c>
      <c r="FM67" s="29" t="s">
        <v>13</v>
      </c>
      <c r="FN67" s="29" t="s">
        <v>13</v>
      </c>
      <c r="FO67" s="29" t="s">
        <v>13</v>
      </c>
      <c r="FQ67" s="49"/>
      <c r="FR67" s="35" t="s">
        <v>506</v>
      </c>
      <c r="FS67" s="29" t="s">
        <v>13</v>
      </c>
      <c r="FT67" s="29" t="s">
        <v>13</v>
      </c>
      <c r="FU67" s="29" t="s">
        <v>13</v>
      </c>
      <c r="FV67" s="51">
        <v>3</v>
      </c>
      <c r="FW67" s="51" t="s">
        <v>13</v>
      </c>
      <c r="FX67" s="51">
        <v>3</v>
      </c>
      <c r="FY67" s="9">
        <v>11</v>
      </c>
      <c r="FZ67" s="29" t="s">
        <v>13</v>
      </c>
      <c r="GA67" s="29">
        <v>11</v>
      </c>
      <c r="GB67" s="29">
        <v>22</v>
      </c>
      <c r="GC67" s="29" t="s">
        <v>13</v>
      </c>
      <c r="GD67" s="29">
        <v>22</v>
      </c>
      <c r="GE67" s="29" t="s">
        <v>13</v>
      </c>
      <c r="GF67" s="29">
        <v>5</v>
      </c>
      <c r="GG67" s="29">
        <v>-5</v>
      </c>
      <c r="GH67" s="29" t="s">
        <v>13</v>
      </c>
      <c r="GI67" s="29">
        <v>5</v>
      </c>
      <c r="GJ67" s="29">
        <v>-5</v>
      </c>
      <c r="GK67" s="29" t="s">
        <v>13</v>
      </c>
      <c r="GL67" s="29">
        <v>41</v>
      </c>
      <c r="GM67" s="29">
        <v>-41</v>
      </c>
      <c r="GN67" s="34" t="s">
        <v>13</v>
      </c>
      <c r="GO67" s="34">
        <v>1</v>
      </c>
      <c r="GP67" s="34">
        <v>-1</v>
      </c>
      <c r="GQ67" s="34" t="s">
        <v>13</v>
      </c>
      <c r="GR67" s="34">
        <v>7</v>
      </c>
      <c r="GS67" s="34">
        <v>-7</v>
      </c>
      <c r="GT67" s="34" t="s">
        <v>277</v>
      </c>
      <c r="GU67" s="34">
        <v>32</v>
      </c>
      <c r="GV67" s="34">
        <v>-32</v>
      </c>
      <c r="GW67" s="34"/>
      <c r="GX67" s="34"/>
      <c r="GY67" s="34"/>
      <c r="GZ67" s="34"/>
      <c r="HA67" s="34"/>
      <c r="HB67" s="35" t="s">
        <v>498</v>
      </c>
      <c r="HC67" s="37">
        <v>139</v>
      </c>
      <c r="HD67" s="37">
        <v>120</v>
      </c>
      <c r="HE67" s="37">
        <v>19</v>
      </c>
      <c r="HF67" s="37">
        <v>-1</v>
      </c>
      <c r="HG67" s="37">
        <v>735</v>
      </c>
      <c r="HH67" s="37">
        <v>-736</v>
      </c>
      <c r="HI67" s="37">
        <v>-5</v>
      </c>
      <c r="HJ67" s="37">
        <v>913</v>
      </c>
      <c r="HK67" s="37">
        <v>-918</v>
      </c>
      <c r="HL67" s="388">
        <v>0</v>
      </c>
      <c r="HM67" s="37">
        <v>-320</v>
      </c>
      <c r="HN67" s="37">
        <v>320</v>
      </c>
      <c r="HO67" s="37">
        <v>3</v>
      </c>
      <c r="HP67" s="37">
        <v>-516</v>
      </c>
      <c r="HQ67" s="37">
        <v>519</v>
      </c>
      <c r="HR67" s="37">
        <v>-18</v>
      </c>
      <c r="HS67" s="37">
        <v>-239</v>
      </c>
      <c r="HT67" s="37">
        <v>221</v>
      </c>
      <c r="HU67" s="37">
        <v>1</v>
      </c>
      <c r="HV67" s="37">
        <v>-415</v>
      </c>
      <c r="HW67" s="37">
        <v>416</v>
      </c>
      <c r="HX67" s="388">
        <v>0</v>
      </c>
      <c r="HY67" s="37">
        <v>-282</v>
      </c>
      <c r="HZ67" s="37">
        <v>282</v>
      </c>
    </row>
    <row r="68" spans="2:234" x14ac:dyDescent="0.2">
      <c r="DM68" s="50" t="s">
        <v>483</v>
      </c>
      <c r="DN68" s="29">
        <v>3</v>
      </c>
      <c r="DO68" s="29" t="s">
        <v>13</v>
      </c>
      <c r="DP68" s="29">
        <v>3</v>
      </c>
      <c r="DQ68" s="29">
        <v>88</v>
      </c>
      <c r="DR68" s="29" t="s">
        <v>13</v>
      </c>
      <c r="DS68" s="29">
        <v>88</v>
      </c>
      <c r="DT68" s="29" t="s">
        <v>13</v>
      </c>
      <c r="DU68" s="29" t="s">
        <v>13</v>
      </c>
      <c r="DV68" s="29" t="s">
        <v>13</v>
      </c>
      <c r="DW68" s="29" t="s">
        <v>13</v>
      </c>
      <c r="DX68" s="29" t="s">
        <v>13</v>
      </c>
      <c r="DY68" s="29" t="s">
        <v>13</v>
      </c>
      <c r="DZ68" s="29" t="s">
        <v>13</v>
      </c>
      <c r="EA68" s="29" t="s">
        <v>13</v>
      </c>
      <c r="EB68" s="29" t="s">
        <v>13</v>
      </c>
      <c r="EC68" s="29" t="s">
        <v>13</v>
      </c>
      <c r="ED68" s="29" t="s">
        <v>13</v>
      </c>
      <c r="EE68" s="29" t="s">
        <v>13</v>
      </c>
      <c r="EF68" s="29" t="s">
        <v>13</v>
      </c>
      <c r="EG68" s="29" t="s">
        <v>13</v>
      </c>
      <c r="EH68" s="29" t="s">
        <v>13</v>
      </c>
      <c r="EI68" s="29" t="s">
        <v>13</v>
      </c>
      <c r="EJ68" s="29" t="s">
        <v>13</v>
      </c>
      <c r="EK68" s="29" t="s">
        <v>13</v>
      </c>
      <c r="EL68" s="29" t="s">
        <v>13</v>
      </c>
      <c r="EM68" s="29" t="s">
        <v>13</v>
      </c>
      <c r="EN68" s="29" t="s">
        <v>13</v>
      </c>
      <c r="EO68" s="29" t="s">
        <v>13</v>
      </c>
      <c r="EP68" s="29" t="s">
        <v>13</v>
      </c>
      <c r="EQ68" s="29" t="s">
        <v>13</v>
      </c>
      <c r="ER68" s="29" t="s">
        <v>13</v>
      </c>
      <c r="ES68" s="29" t="s">
        <v>13</v>
      </c>
      <c r="ET68" s="29" t="s">
        <v>13</v>
      </c>
      <c r="EU68" s="29" t="s">
        <v>13</v>
      </c>
      <c r="EV68" s="29" t="s">
        <v>13</v>
      </c>
      <c r="EW68" s="29" t="s">
        <v>13</v>
      </c>
      <c r="EX68" s="29" t="s">
        <v>13</v>
      </c>
      <c r="EY68" s="29" t="s">
        <v>13</v>
      </c>
      <c r="EZ68" s="29" t="s">
        <v>13</v>
      </c>
      <c r="FA68" s="29" t="s">
        <v>13</v>
      </c>
      <c r="FB68" s="29" t="s">
        <v>13</v>
      </c>
      <c r="FC68" s="29" t="s">
        <v>13</v>
      </c>
      <c r="FD68" s="29" t="s">
        <v>13</v>
      </c>
      <c r="FE68" s="29" t="s">
        <v>13</v>
      </c>
      <c r="FF68" s="29" t="s">
        <v>13</v>
      </c>
      <c r="FG68" s="29" t="s">
        <v>13</v>
      </c>
      <c r="FH68" s="29" t="s">
        <v>13</v>
      </c>
      <c r="FI68" s="29" t="s">
        <v>13</v>
      </c>
      <c r="FJ68" s="29" t="s">
        <v>13</v>
      </c>
      <c r="FK68" s="29" t="s">
        <v>13</v>
      </c>
      <c r="FL68" s="29" t="s">
        <v>13</v>
      </c>
      <c r="FM68" s="29" t="s">
        <v>13</v>
      </c>
      <c r="FN68" s="29" t="s">
        <v>13</v>
      </c>
      <c r="FO68" s="29" t="s">
        <v>13</v>
      </c>
      <c r="FQ68" s="49"/>
      <c r="FR68" s="35" t="s">
        <v>508</v>
      </c>
      <c r="FS68" s="29" t="s">
        <v>13</v>
      </c>
      <c r="FT68" s="29">
        <v>239</v>
      </c>
      <c r="FU68" s="29">
        <v>-239</v>
      </c>
      <c r="FV68" s="51">
        <v>311</v>
      </c>
      <c r="FW68" s="51" t="s">
        <v>13</v>
      </c>
      <c r="FX68" s="51">
        <v>311</v>
      </c>
      <c r="FY68" s="9">
        <v>609</v>
      </c>
      <c r="FZ68" s="29" t="s">
        <v>13</v>
      </c>
      <c r="GA68" s="29">
        <v>609</v>
      </c>
      <c r="GB68" s="29">
        <v>964</v>
      </c>
      <c r="GC68" s="29" t="s">
        <v>13</v>
      </c>
      <c r="GD68" s="29">
        <v>964</v>
      </c>
      <c r="GE68" s="30">
        <v>3288</v>
      </c>
      <c r="GF68" s="29" t="s">
        <v>13</v>
      </c>
      <c r="GG68" s="30">
        <v>3288</v>
      </c>
      <c r="GH68" s="29">
        <v>37</v>
      </c>
      <c r="GI68" s="29" t="s">
        <v>13</v>
      </c>
      <c r="GJ68" s="29">
        <v>37</v>
      </c>
      <c r="GK68" s="29" t="s">
        <v>13</v>
      </c>
      <c r="GL68" s="30">
        <v>1032</v>
      </c>
      <c r="GM68" s="30">
        <v>-1032</v>
      </c>
      <c r="GN68" s="34" t="s">
        <v>13</v>
      </c>
      <c r="GO68" s="34">
        <v>64</v>
      </c>
      <c r="GP68" s="34">
        <v>-64</v>
      </c>
      <c r="GQ68" s="34">
        <v>345</v>
      </c>
      <c r="GR68" s="34" t="s">
        <v>13</v>
      </c>
      <c r="GS68" s="34">
        <v>345</v>
      </c>
      <c r="GT68" s="34" t="s">
        <v>277</v>
      </c>
      <c r="GU68" s="34">
        <v>112</v>
      </c>
      <c r="GV68" s="34">
        <v>-112</v>
      </c>
      <c r="GW68" s="36" t="e">
        <f>#REF!+#REF!</f>
        <v>#REF!</v>
      </c>
      <c r="GX68" s="36" t="e">
        <f>#REF!+#REF!</f>
        <v>#REF!</v>
      </c>
      <c r="GY68" s="36" t="e">
        <f>#REF!+#REF!</f>
        <v>#REF!</v>
      </c>
      <c r="GZ68" s="36"/>
      <c r="HA68" s="36"/>
      <c r="HB68" s="35" t="s">
        <v>500</v>
      </c>
      <c r="HC68" s="37">
        <v>-40</v>
      </c>
      <c r="HD68" s="37">
        <v>5</v>
      </c>
      <c r="HE68" s="37">
        <v>-45</v>
      </c>
      <c r="HF68" s="37">
        <v>-22</v>
      </c>
      <c r="HG68" s="37">
        <v>2004</v>
      </c>
      <c r="HH68" s="37">
        <v>-2026</v>
      </c>
      <c r="HI68" s="37">
        <v>-39</v>
      </c>
      <c r="HJ68" s="37">
        <v>929</v>
      </c>
      <c r="HK68" s="37">
        <v>-968</v>
      </c>
      <c r="HL68" s="37">
        <v>100</v>
      </c>
      <c r="HM68" s="37">
        <v>-9</v>
      </c>
      <c r="HN68" s="37">
        <v>109</v>
      </c>
      <c r="HO68" s="37">
        <v>-4</v>
      </c>
      <c r="HP68" s="37">
        <v>265</v>
      </c>
      <c r="HQ68" s="37">
        <v>-269</v>
      </c>
      <c r="HR68" s="37">
        <v>-30</v>
      </c>
      <c r="HS68" s="37">
        <v>2448</v>
      </c>
      <c r="HT68" s="37">
        <v>-2478</v>
      </c>
      <c r="HU68" s="37">
        <v>-145</v>
      </c>
      <c r="HV68" s="37">
        <v>-1003</v>
      </c>
      <c r="HW68" s="37">
        <v>858</v>
      </c>
      <c r="HX68" s="37">
        <v>-115</v>
      </c>
      <c r="HY68" s="37">
        <v>-242</v>
      </c>
      <c r="HZ68" s="37">
        <v>127</v>
      </c>
    </row>
    <row r="69" spans="2:234" x14ac:dyDescent="0.2">
      <c r="DM69" s="50" t="s">
        <v>505</v>
      </c>
      <c r="DN69" s="29" t="s">
        <v>13</v>
      </c>
      <c r="DO69" s="29">
        <v>3</v>
      </c>
      <c r="DP69" s="29">
        <v>-3</v>
      </c>
      <c r="DQ69" s="29">
        <v>2</v>
      </c>
      <c r="DR69" s="29" t="s">
        <v>13</v>
      </c>
      <c r="DS69" s="29">
        <v>2</v>
      </c>
      <c r="DT69" s="29" t="s">
        <v>13</v>
      </c>
      <c r="DU69" s="29" t="s">
        <v>13</v>
      </c>
      <c r="DV69" s="29" t="s">
        <v>13</v>
      </c>
      <c r="DW69" s="29" t="s">
        <v>13</v>
      </c>
      <c r="DX69" s="29" t="s">
        <v>13</v>
      </c>
      <c r="DY69" s="29" t="s">
        <v>13</v>
      </c>
      <c r="DZ69" s="29" t="s">
        <v>13</v>
      </c>
      <c r="EA69" s="29" t="s">
        <v>13</v>
      </c>
      <c r="EB69" s="29" t="s">
        <v>13</v>
      </c>
      <c r="EC69" s="29" t="s">
        <v>13</v>
      </c>
      <c r="ED69" s="29" t="s">
        <v>13</v>
      </c>
      <c r="EE69" s="29" t="s">
        <v>13</v>
      </c>
      <c r="EF69" s="29" t="s">
        <v>13</v>
      </c>
      <c r="EG69" s="29" t="s">
        <v>13</v>
      </c>
      <c r="EH69" s="29" t="s">
        <v>13</v>
      </c>
      <c r="EI69" s="29" t="s">
        <v>13</v>
      </c>
      <c r="EJ69" s="29" t="s">
        <v>13</v>
      </c>
      <c r="EK69" s="29" t="s">
        <v>13</v>
      </c>
      <c r="EL69" s="29" t="s">
        <v>13</v>
      </c>
      <c r="EM69" s="29" t="s">
        <v>13</v>
      </c>
      <c r="EN69" s="29" t="s">
        <v>13</v>
      </c>
      <c r="EO69" s="29" t="s">
        <v>13</v>
      </c>
      <c r="EP69" s="29" t="s">
        <v>13</v>
      </c>
      <c r="EQ69" s="29" t="s">
        <v>13</v>
      </c>
      <c r="ER69" s="29" t="s">
        <v>13</v>
      </c>
      <c r="ES69" s="29" t="s">
        <v>13</v>
      </c>
      <c r="ET69" s="29" t="s">
        <v>13</v>
      </c>
      <c r="EU69" s="29" t="s">
        <v>13</v>
      </c>
      <c r="EV69" s="29" t="s">
        <v>13</v>
      </c>
      <c r="EW69" s="29" t="s">
        <v>13</v>
      </c>
      <c r="EX69" s="29" t="s">
        <v>13</v>
      </c>
      <c r="EY69" s="29" t="s">
        <v>13</v>
      </c>
      <c r="EZ69" s="29" t="s">
        <v>13</v>
      </c>
      <c r="FA69" s="29" t="s">
        <v>13</v>
      </c>
      <c r="FB69" s="29" t="s">
        <v>13</v>
      </c>
      <c r="FC69" s="29" t="s">
        <v>13</v>
      </c>
      <c r="FD69" s="29" t="s">
        <v>13</v>
      </c>
      <c r="FE69" s="29" t="s">
        <v>13</v>
      </c>
      <c r="FF69" s="29" t="s">
        <v>13</v>
      </c>
      <c r="FG69" s="29" t="s">
        <v>13</v>
      </c>
      <c r="FH69" s="29" t="s">
        <v>13</v>
      </c>
      <c r="FI69" s="29" t="s">
        <v>13</v>
      </c>
      <c r="FJ69" s="29" t="s">
        <v>13</v>
      </c>
      <c r="FK69" s="29" t="s">
        <v>13</v>
      </c>
      <c r="FL69" s="29" t="s">
        <v>13</v>
      </c>
      <c r="FM69" s="29" t="s">
        <v>13</v>
      </c>
      <c r="FN69" s="29" t="s">
        <v>13</v>
      </c>
      <c r="FO69" s="29" t="s">
        <v>13</v>
      </c>
      <c r="FQ69" s="49"/>
      <c r="FR69" s="35" t="s">
        <v>510</v>
      </c>
      <c r="FS69" s="30">
        <v>3147</v>
      </c>
      <c r="FT69" s="30">
        <v>4099</v>
      </c>
      <c r="FU69" s="29">
        <v>-952</v>
      </c>
      <c r="FV69" s="36">
        <v>1614</v>
      </c>
      <c r="FW69" s="36">
        <v>4595</v>
      </c>
      <c r="FX69" s="36">
        <v>-2981</v>
      </c>
      <c r="FY69" s="30">
        <v>2187</v>
      </c>
      <c r="FZ69" s="30">
        <v>3965</v>
      </c>
      <c r="GA69" s="30">
        <v>-1778</v>
      </c>
      <c r="GB69" s="30">
        <v>3717</v>
      </c>
      <c r="GC69" s="30">
        <v>2466</v>
      </c>
      <c r="GD69" s="30">
        <v>1251</v>
      </c>
      <c r="GE69" s="30">
        <v>4356</v>
      </c>
      <c r="GF69" s="30">
        <v>2813</v>
      </c>
      <c r="GG69" s="30">
        <v>1543</v>
      </c>
      <c r="GH69" s="30">
        <v>5415</v>
      </c>
      <c r="GI69" s="30">
        <v>2824</v>
      </c>
      <c r="GJ69" s="30">
        <v>2591</v>
      </c>
      <c r="GK69" s="30">
        <v>10292</v>
      </c>
      <c r="GL69" s="30">
        <v>3591</v>
      </c>
      <c r="GM69" s="30">
        <v>6701</v>
      </c>
      <c r="GN69" s="36">
        <v>8959</v>
      </c>
      <c r="GO69" s="36">
        <v>3698</v>
      </c>
      <c r="GP69" s="36">
        <v>5261</v>
      </c>
      <c r="GQ69" s="36">
        <v>3980</v>
      </c>
      <c r="GR69" s="36">
        <v>4075</v>
      </c>
      <c r="GS69" s="36">
        <v>-95</v>
      </c>
      <c r="GT69" s="36">
        <v>3619</v>
      </c>
      <c r="GU69" s="36">
        <v>4094</v>
      </c>
      <c r="GV69" s="36">
        <v>-475</v>
      </c>
      <c r="GW69" s="34"/>
      <c r="GX69" s="34"/>
      <c r="GY69" s="34"/>
      <c r="GZ69" s="34"/>
      <c r="HA69" s="34"/>
      <c r="HB69" s="35" t="s">
        <v>509</v>
      </c>
      <c r="HC69" s="388"/>
      <c r="HD69" s="388"/>
      <c r="HE69" s="388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</row>
    <row r="70" spans="2:234" x14ac:dyDescent="0.2">
      <c r="DM70" s="32" t="s">
        <v>507</v>
      </c>
      <c r="DN70" s="30">
        <v>1074</v>
      </c>
      <c r="DO70" s="29">
        <v>36</v>
      </c>
      <c r="DP70" s="30">
        <v>1038</v>
      </c>
      <c r="DQ70" s="29">
        <v>96</v>
      </c>
      <c r="DR70" s="29">
        <v>309</v>
      </c>
      <c r="DS70" s="29">
        <v>-213</v>
      </c>
      <c r="DT70" s="29">
        <v>36</v>
      </c>
      <c r="DU70" s="29">
        <v>4</v>
      </c>
      <c r="DV70" s="29">
        <v>32</v>
      </c>
      <c r="DW70" s="29">
        <v>445</v>
      </c>
      <c r="DX70" s="29" t="s">
        <v>13</v>
      </c>
      <c r="DY70" s="29">
        <v>445</v>
      </c>
      <c r="DZ70" s="29">
        <v>7</v>
      </c>
      <c r="EA70" s="29">
        <v>26</v>
      </c>
      <c r="EB70" s="29">
        <v>-19</v>
      </c>
      <c r="EC70" s="29">
        <v>10</v>
      </c>
      <c r="ED70" s="29">
        <v>167</v>
      </c>
      <c r="EE70" s="29">
        <v>-157</v>
      </c>
      <c r="EF70" s="29">
        <v>71</v>
      </c>
      <c r="EG70" s="29" t="s">
        <v>13</v>
      </c>
      <c r="EH70" s="29">
        <v>71</v>
      </c>
      <c r="EI70" s="29">
        <v>34</v>
      </c>
      <c r="EJ70" s="29">
        <v>465</v>
      </c>
      <c r="EK70" s="29">
        <v>-431</v>
      </c>
      <c r="EL70" s="29">
        <v>615</v>
      </c>
      <c r="EM70" s="29" t="s">
        <v>13</v>
      </c>
      <c r="EN70" s="29">
        <v>615</v>
      </c>
      <c r="EO70" s="29">
        <v>48</v>
      </c>
      <c r="EP70" s="30">
        <v>1840</v>
      </c>
      <c r="EQ70" s="30">
        <v>-1792</v>
      </c>
      <c r="ER70" s="29">
        <v>47</v>
      </c>
      <c r="ES70" s="29">
        <v>437</v>
      </c>
      <c r="ET70" s="29">
        <v>-390</v>
      </c>
      <c r="EU70" s="29">
        <v>688</v>
      </c>
      <c r="EV70" s="29">
        <v>65</v>
      </c>
      <c r="EW70" s="29">
        <v>623</v>
      </c>
      <c r="EX70" s="29">
        <v>925</v>
      </c>
      <c r="EY70" s="29" t="s">
        <v>13</v>
      </c>
      <c r="EZ70" s="29">
        <v>925</v>
      </c>
      <c r="FA70" s="29">
        <v>209</v>
      </c>
      <c r="FB70" s="29">
        <v>15</v>
      </c>
      <c r="FC70" s="29">
        <v>194</v>
      </c>
      <c r="FD70" s="29" t="s">
        <v>13</v>
      </c>
      <c r="FE70" s="29">
        <v>809</v>
      </c>
      <c r="FF70" s="29">
        <v>-809</v>
      </c>
      <c r="FG70" s="29">
        <v>381</v>
      </c>
      <c r="FH70" s="29">
        <v>2</v>
      </c>
      <c r="FI70" s="29">
        <v>379</v>
      </c>
      <c r="FJ70" s="29" t="s">
        <v>13</v>
      </c>
      <c r="FK70" s="29">
        <v>727</v>
      </c>
      <c r="FL70" s="29">
        <v>-727</v>
      </c>
      <c r="FM70" s="29">
        <v>5</v>
      </c>
      <c r="FN70" s="30">
        <v>2718</v>
      </c>
      <c r="FO70" s="30">
        <v>-2713</v>
      </c>
      <c r="FQ70" s="49"/>
      <c r="FR70" s="35" t="s">
        <v>512</v>
      </c>
      <c r="FS70" s="29">
        <v>676</v>
      </c>
      <c r="FT70" s="29">
        <v>227</v>
      </c>
      <c r="FU70" s="29">
        <v>449</v>
      </c>
      <c r="FV70" s="34">
        <v>3</v>
      </c>
      <c r="FW70" s="34">
        <v>672</v>
      </c>
      <c r="FX70" s="34">
        <v>-669</v>
      </c>
      <c r="FY70" s="29" t="s">
        <v>13</v>
      </c>
      <c r="FZ70" s="30">
        <v>1352</v>
      </c>
      <c r="GA70" s="30">
        <v>-1352</v>
      </c>
      <c r="GB70" s="29">
        <v>512</v>
      </c>
      <c r="GC70" s="29">
        <v>364</v>
      </c>
      <c r="GD70" s="29">
        <v>148</v>
      </c>
      <c r="GE70" s="29">
        <v>171</v>
      </c>
      <c r="GF70" s="29">
        <v>929</v>
      </c>
      <c r="GG70" s="29">
        <v>-758</v>
      </c>
      <c r="GH70" s="29">
        <v>627</v>
      </c>
      <c r="GI70" s="29">
        <v>595</v>
      </c>
      <c r="GJ70" s="29">
        <v>32</v>
      </c>
      <c r="GK70" s="29">
        <v>560</v>
      </c>
      <c r="GL70" s="29" t="s">
        <v>13</v>
      </c>
      <c r="GM70" s="29">
        <v>560</v>
      </c>
      <c r="GN70" s="34">
        <v>420</v>
      </c>
      <c r="GO70" s="34">
        <v>431</v>
      </c>
      <c r="GP70" s="34">
        <v>-11</v>
      </c>
      <c r="GQ70" s="34">
        <v>181</v>
      </c>
      <c r="GR70" s="34">
        <v>1101</v>
      </c>
      <c r="GS70" s="34">
        <v>-920</v>
      </c>
      <c r="GT70" s="34">
        <v>100</v>
      </c>
      <c r="GU70" s="34">
        <v>91</v>
      </c>
      <c r="GV70" s="34">
        <v>9</v>
      </c>
      <c r="GW70" s="34"/>
      <c r="GX70" s="34"/>
      <c r="GY70" s="34"/>
      <c r="GZ70" s="34"/>
      <c r="HA70" s="34"/>
      <c r="HB70" s="35" t="s">
        <v>511</v>
      </c>
      <c r="HC70" s="388">
        <v>0</v>
      </c>
      <c r="HD70" s="388">
        <v>0</v>
      </c>
      <c r="HE70" s="388">
        <v>0</v>
      </c>
      <c r="HF70" s="37">
        <v>2</v>
      </c>
      <c r="HG70" s="388">
        <v>0</v>
      </c>
      <c r="HH70" s="37">
        <v>2</v>
      </c>
      <c r="HI70" s="37">
        <v>-2</v>
      </c>
      <c r="HJ70" s="388">
        <v>0</v>
      </c>
      <c r="HK70" s="37">
        <v>-2</v>
      </c>
      <c r="HL70" s="388">
        <v>0</v>
      </c>
      <c r="HM70" s="388">
        <v>0</v>
      </c>
      <c r="HN70" s="388">
        <v>0</v>
      </c>
      <c r="HO70" s="388">
        <v>0</v>
      </c>
      <c r="HP70" s="388">
        <v>0</v>
      </c>
      <c r="HQ70" s="388">
        <v>0</v>
      </c>
      <c r="HR70" s="388">
        <v>0</v>
      </c>
      <c r="HS70" s="388">
        <v>0</v>
      </c>
      <c r="HT70" s="388">
        <v>0</v>
      </c>
      <c r="HU70" s="388">
        <v>0</v>
      </c>
      <c r="HV70" s="388">
        <v>0</v>
      </c>
      <c r="HW70" s="388">
        <v>0</v>
      </c>
      <c r="HX70" s="37">
        <v>-8</v>
      </c>
      <c r="HY70" s="388">
        <v>0</v>
      </c>
      <c r="HZ70" s="37">
        <v>-8</v>
      </c>
    </row>
    <row r="71" spans="2:234" x14ac:dyDescent="0.2">
      <c r="DM71" s="50" t="s">
        <v>483</v>
      </c>
      <c r="DN71" s="30">
        <v>1074</v>
      </c>
      <c r="DO71" s="29" t="s">
        <v>13</v>
      </c>
      <c r="DP71" s="30">
        <v>1074</v>
      </c>
      <c r="DQ71" s="29" t="s">
        <v>13</v>
      </c>
      <c r="DR71" s="29">
        <v>309</v>
      </c>
      <c r="DS71" s="29">
        <v>-309</v>
      </c>
      <c r="DT71" s="29" t="s">
        <v>13</v>
      </c>
      <c r="DU71" s="29">
        <v>4</v>
      </c>
      <c r="DV71" s="29">
        <v>-4</v>
      </c>
      <c r="DW71" s="29">
        <v>427</v>
      </c>
      <c r="DX71" s="29" t="s">
        <v>13</v>
      </c>
      <c r="DY71" s="29">
        <v>427</v>
      </c>
      <c r="DZ71" s="29" t="s">
        <v>13</v>
      </c>
      <c r="EA71" s="29">
        <v>26</v>
      </c>
      <c r="EB71" s="29">
        <v>-26</v>
      </c>
      <c r="EC71" s="29" t="s">
        <v>13</v>
      </c>
      <c r="ED71" s="29">
        <v>167</v>
      </c>
      <c r="EE71" s="29">
        <v>-167</v>
      </c>
      <c r="EF71" s="29">
        <v>50</v>
      </c>
      <c r="EG71" s="29" t="s">
        <v>13</v>
      </c>
      <c r="EH71" s="29">
        <v>50</v>
      </c>
      <c r="EI71" s="29" t="s">
        <v>13</v>
      </c>
      <c r="EJ71" s="29">
        <v>465</v>
      </c>
      <c r="EK71" s="29">
        <v>-465</v>
      </c>
      <c r="EL71" s="29">
        <v>571</v>
      </c>
      <c r="EM71" s="29" t="s">
        <v>13</v>
      </c>
      <c r="EN71" s="29">
        <v>571</v>
      </c>
      <c r="EO71" s="29" t="s">
        <v>13</v>
      </c>
      <c r="EP71" s="30">
        <v>1840</v>
      </c>
      <c r="EQ71" s="30">
        <v>-1840</v>
      </c>
      <c r="ER71" s="29" t="s">
        <v>13</v>
      </c>
      <c r="ES71" s="29">
        <v>437</v>
      </c>
      <c r="ET71" s="29">
        <v>-437</v>
      </c>
      <c r="EU71" s="29">
        <v>688</v>
      </c>
      <c r="EV71" s="29" t="s">
        <v>13</v>
      </c>
      <c r="EW71" s="29">
        <v>688</v>
      </c>
      <c r="EX71" s="29">
        <v>911</v>
      </c>
      <c r="EY71" s="29" t="s">
        <v>13</v>
      </c>
      <c r="EZ71" s="29">
        <v>911</v>
      </c>
      <c r="FA71" s="29">
        <v>209</v>
      </c>
      <c r="FB71" s="29" t="s">
        <v>13</v>
      </c>
      <c r="FC71" s="29">
        <v>209</v>
      </c>
      <c r="FD71" s="29" t="s">
        <v>13</v>
      </c>
      <c r="FE71" s="29">
        <v>808</v>
      </c>
      <c r="FF71" s="29">
        <v>-808</v>
      </c>
      <c r="FG71" s="29">
        <v>381</v>
      </c>
      <c r="FH71" s="29" t="s">
        <v>13</v>
      </c>
      <c r="FI71" s="29">
        <v>381</v>
      </c>
      <c r="FJ71" s="29" t="s">
        <v>13</v>
      </c>
      <c r="FK71" s="29">
        <v>726</v>
      </c>
      <c r="FL71" s="29">
        <v>-726</v>
      </c>
      <c r="FM71" s="29" t="s">
        <v>13</v>
      </c>
      <c r="FN71" s="30">
        <v>2718</v>
      </c>
      <c r="FO71" s="30">
        <v>-2718</v>
      </c>
      <c r="FQ71" s="49"/>
      <c r="FR71" s="35" t="s">
        <v>515</v>
      </c>
      <c r="FS71" s="29" t="s">
        <v>13</v>
      </c>
      <c r="FT71" s="29">
        <v>173</v>
      </c>
      <c r="FU71" s="29">
        <v>-173</v>
      </c>
      <c r="FV71" s="34" t="s">
        <v>13</v>
      </c>
      <c r="FW71" s="34">
        <v>335</v>
      </c>
      <c r="FX71" s="34">
        <v>-335</v>
      </c>
      <c r="FY71" s="29" t="s">
        <v>13</v>
      </c>
      <c r="FZ71" s="29">
        <v>248</v>
      </c>
      <c r="GA71" s="29">
        <v>-248</v>
      </c>
      <c r="GB71" s="29" t="s">
        <v>13</v>
      </c>
      <c r="GC71" s="29">
        <v>283</v>
      </c>
      <c r="GD71" s="29">
        <v>-283</v>
      </c>
      <c r="GE71" s="29" t="s">
        <v>13</v>
      </c>
      <c r="GF71" s="29">
        <v>281</v>
      </c>
      <c r="GG71" s="29">
        <v>-281</v>
      </c>
      <c r="GH71" s="29" t="s">
        <v>13</v>
      </c>
      <c r="GI71" s="29">
        <v>595</v>
      </c>
      <c r="GJ71" s="29">
        <v>-595</v>
      </c>
      <c r="GK71" s="29">
        <v>178</v>
      </c>
      <c r="GL71" s="29" t="s">
        <v>13</v>
      </c>
      <c r="GM71" s="29">
        <v>178</v>
      </c>
      <c r="GN71" s="34" t="s">
        <v>13</v>
      </c>
      <c r="GO71" s="34">
        <v>422</v>
      </c>
      <c r="GP71" s="34">
        <v>-422</v>
      </c>
      <c r="GQ71" s="34" t="s">
        <v>13</v>
      </c>
      <c r="GR71" s="34">
        <v>836</v>
      </c>
      <c r="GS71" s="34">
        <v>-836</v>
      </c>
      <c r="GT71" s="34">
        <v>45</v>
      </c>
      <c r="GU71" s="34" t="s">
        <v>277</v>
      </c>
      <c r="GV71" s="34">
        <v>45</v>
      </c>
      <c r="GW71" s="34"/>
      <c r="GX71" s="34"/>
      <c r="GY71" s="34"/>
      <c r="GZ71" s="34"/>
      <c r="HA71" s="34"/>
      <c r="HB71" s="35" t="s">
        <v>513</v>
      </c>
      <c r="HC71" s="37">
        <v>314</v>
      </c>
      <c r="HD71" s="37">
        <v>-2959</v>
      </c>
      <c r="HE71" s="37">
        <v>3273</v>
      </c>
      <c r="HF71" s="37">
        <v>-211</v>
      </c>
      <c r="HG71" s="37">
        <v>437</v>
      </c>
      <c r="HH71" s="37">
        <v>-648</v>
      </c>
      <c r="HI71" s="37">
        <v>-71</v>
      </c>
      <c r="HJ71" s="37">
        <v>4149</v>
      </c>
      <c r="HK71" s="37">
        <v>-4220</v>
      </c>
      <c r="HL71" s="37">
        <v>96</v>
      </c>
      <c r="HM71" s="37">
        <v>7037.8</v>
      </c>
      <c r="HN71" s="37">
        <v>-6941.8</v>
      </c>
      <c r="HO71" s="37">
        <v>1180</v>
      </c>
      <c r="HP71" s="37">
        <v>9067</v>
      </c>
      <c r="HQ71" s="37">
        <v>-7887</v>
      </c>
      <c r="HR71" s="37">
        <v>273</v>
      </c>
      <c r="HS71" s="37">
        <v>8769</v>
      </c>
      <c r="HT71" s="37">
        <v>-8496</v>
      </c>
      <c r="HU71" s="37">
        <v>-67</v>
      </c>
      <c r="HV71" s="37">
        <v>11154</v>
      </c>
      <c r="HW71" s="37">
        <v>-11221</v>
      </c>
      <c r="HX71" s="37">
        <v>-127</v>
      </c>
      <c r="HY71" s="37">
        <v>6190</v>
      </c>
      <c r="HZ71" s="37">
        <v>-6317</v>
      </c>
    </row>
    <row r="72" spans="2:234" x14ac:dyDescent="0.2">
      <c r="DM72" s="50" t="s">
        <v>505</v>
      </c>
      <c r="DN72" s="29" t="s">
        <v>13</v>
      </c>
      <c r="DO72" s="29">
        <v>36</v>
      </c>
      <c r="DP72" s="29">
        <v>-36</v>
      </c>
      <c r="DQ72" s="29">
        <v>96</v>
      </c>
      <c r="DR72" s="29" t="s">
        <v>13</v>
      </c>
      <c r="DS72" s="29">
        <v>96</v>
      </c>
      <c r="DT72" s="29">
        <v>36</v>
      </c>
      <c r="DU72" s="29" t="s">
        <v>13</v>
      </c>
      <c r="DV72" s="29">
        <v>36</v>
      </c>
      <c r="DW72" s="29">
        <v>18</v>
      </c>
      <c r="DX72" s="29" t="s">
        <v>13</v>
      </c>
      <c r="DY72" s="29">
        <v>18</v>
      </c>
      <c r="DZ72" s="29">
        <v>7</v>
      </c>
      <c r="EA72" s="29" t="s">
        <v>13</v>
      </c>
      <c r="EB72" s="29">
        <v>7</v>
      </c>
      <c r="EC72" s="29">
        <v>10</v>
      </c>
      <c r="ED72" s="29" t="s">
        <v>13</v>
      </c>
      <c r="EE72" s="29">
        <v>10</v>
      </c>
      <c r="EF72" s="29">
        <v>21</v>
      </c>
      <c r="EG72" s="29" t="s">
        <v>13</v>
      </c>
      <c r="EH72" s="29">
        <v>21</v>
      </c>
      <c r="EI72" s="29">
        <v>34</v>
      </c>
      <c r="EJ72" s="29" t="s">
        <v>13</v>
      </c>
      <c r="EK72" s="29">
        <v>34</v>
      </c>
      <c r="EL72" s="29">
        <v>44</v>
      </c>
      <c r="EM72" s="29" t="s">
        <v>13</v>
      </c>
      <c r="EN72" s="29">
        <v>44</v>
      </c>
      <c r="EO72" s="29">
        <v>48</v>
      </c>
      <c r="EP72" s="29" t="s">
        <v>13</v>
      </c>
      <c r="EQ72" s="29">
        <v>48</v>
      </c>
      <c r="ER72" s="29">
        <v>47</v>
      </c>
      <c r="ES72" s="29" t="s">
        <v>13</v>
      </c>
      <c r="ET72" s="29">
        <v>47</v>
      </c>
      <c r="EU72" s="29" t="s">
        <v>13</v>
      </c>
      <c r="EV72" s="29">
        <v>65</v>
      </c>
      <c r="EW72" s="29">
        <v>-65</v>
      </c>
      <c r="EX72" s="29">
        <v>14</v>
      </c>
      <c r="EY72" s="29" t="s">
        <v>13</v>
      </c>
      <c r="EZ72" s="29">
        <v>14</v>
      </c>
      <c r="FA72" s="29" t="s">
        <v>13</v>
      </c>
      <c r="FB72" s="29">
        <v>15</v>
      </c>
      <c r="FC72" s="29">
        <v>-15</v>
      </c>
      <c r="FD72" s="29" t="s">
        <v>13</v>
      </c>
      <c r="FE72" s="29">
        <v>1</v>
      </c>
      <c r="FF72" s="29">
        <v>-1</v>
      </c>
      <c r="FG72" s="29" t="s">
        <v>13</v>
      </c>
      <c r="FH72" s="29">
        <v>2</v>
      </c>
      <c r="FI72" s="29">
        <v>-2</v>
      </c>
      <c r="FJ72" s="29" t="s">
        <v>13</v>
      </c>
      <c r="FK72" s="29">
        <v>1</v>
      </c>
      <c r="FL72" s="29">
        <v>-1</v>
      </c>
      <c r="FM72" s="29">
        <v>5</v>
      </c>
      <c r="FN72" s="29" t="s">
        <v>13</v>
      </c>
      <c r="FO72" s="29">
        <v>5</v>
      </c>
      <c r="FQ72" s="49"/>
      <c r="FR72" s="35" t="s">
        <v>517</v>
      </c>
      <c r="FS72" s="29" t="s">
        <v>13</v>
      </c>
      <c r="FT72" s="29" t="s">
        <v>13</v>
      </c>
      <c r="FU72" s="29" t="s">
        <v>13</v>
      </c>
      <c r="FV72" s="34" t="s">
        <v>13</v>
      </c>
      <c r="FW72" s="34" t="s">
        <v>13</v>
      </c>
      <c r="FX72" s="34" t="s">
        <v>13</v>
      </c>
      <c r="FY72" s="29" t="s">
        <v>13</v>
      </c>
      <c r="FZ72" s="29" t="s">
        <v>13</v>
      </c>
      <c r="GA72" s="29" t="s">
        <v>13</v>
      </c>
      <c r="GB72" s="29" t="s">
        <v>13</v>
      </c>
      <c r="GC72" s="29" t="s">
        <v>13</v>
      </c>
      <c r="GD72" s="29" t="s">
        <v>13</v>
      </c>
      <c r="GE72" s="29" t="s">
        <v>13</v>
      </c>
      <c r="GF72" s="29" t="s">
        <v>13</v>
      </c>
      <c r="GG72" s="29" t="s">
        <v>13</v>
      </c>
      <c r="GH72" s="29" t="s">
        <v>13</v>
      </c>
      <c r="GI72" s="29" t="s">
        <v>13</v>
      </c>
      <c r="GJ72" s="29" t="s">
        <v>13</v>
      </c>
      <c r="GK72" s="29" t="s">
        <v>13</v>
      </c>
      <c r="GL72" s="29" t="s">
        <v>13</v>
      </c>
      <c r="GM72" s="29" t="s">
        <v>13</v>
      </c>
      <c r="GN72" s="34" t="s">
        <v>13</v>
      </c>
      <c r="GO72" s="34" t="s">
        <v>13</v>
      </c>
      <c r="GP72" s="34" t="s">
        <v>13</v>
      </c>
      <c r="GQ72" s="34" t="s">
        <v>13</v>
      </c>
      <c r="GR72" s="34" t="s">
        <v>13</v>
      </c>
      <c r="GS72" s="34" t="s">
        <v>13</v>
      </c>
      <c r="GT72" s="34" t="s">
        <v>277</v>
      </c>
      <c r="GU72" s="34" t="s">
        <v>277</v>
      </c>
      <c r="GV72" s="34" t="s">
        <v>13</v>
      </c>
      <c r="GW72" s="34"/>
      <c r="GX72" s="34"/>
      <c r="GY72" s="34"/>
      <c r="GZ72" s="34"/>
      <c r="HA72" s="34"/>
      <c r="HB72" s="35" t="s">
        <v>516</v>
      </c>
      <c r="HC72" s="388">
        <v>0</v>
      </c>
      <c r="HD72" s="388">
        <v>0</v>
      </c>
      <c r="HE72" s="388">
        <v>0</v>
      </c>
      <c r="HF72" s="388">
        <v>0</v>
      </c>
      <c r="HG72" s="388">
        <v>0</v>
      </c>
      <c r="HH72" s="388">
        <v>0</v>
      </c>
      <c r="HI72" s="37">
        <v>33</v>
      </c>
      <c r="HJ72" s="388">
        <v>0</v>
      </c>
      <c r="HK72" s="37">
        <v>33</v>
      </c>
      <c r="HL72" s="37">
        <v>41</v>
      </c>
      <c r="HM72" s="388">
        <v>0</v>
      </c>
      <c r="HN72" s="37">
        <v>41</v>
      </c>
      <c r="HO72" s="37">
        <v>41</v>
      </c>
      <c r="HP72" s="388">
        <v>0</v>
      </c>
      <c r="HQ72" s="37">
        <v>41</v>
      </c>
      <c r="HR72" s="37">
        <v>38</v>
      </c>
      <c r="HS72" s="37">
        <v>0</v>
      </c>
      <c r="HT72" s="37">
        <v>38</v>
      </c>
      <c r="HU72" s="37">
        <v>9</v>
      </c>
      <c r="HV72" s="388">
        <v>0</v>
      </c>
      <c r="HW72" s="37">
        <v>9</v>
      </c>
      <c r="HX72" s="388">
        <v>0</v>
      </c>
      <c r="HY72" s="388">
        <v>0</v>
      </c>
      <c r="HZ72" s="388">
        <v>0</v>
      </c>
    </row>
    <row r="73" spans="2:234" x14ac:dyDescent="0.2">
      <c r="DM73" s="32" t="s">
        <v>514</v>
      </c>
      <c r="DN73" s="29">
        <v>63</v>
      </c>
      <c r="DO73" s="29" t="s">
        <v>13</v>
      </c>
      <c r="DP73" s="29">
        <v>63</v>
      </c>
      <c r="DQ73" s="29">
        <v>11</v>
      </c>
      <c r="DR73" s="29">
        <v>49</v>
      </c>
      <c r="DS73" s="29">
        <v>-38</v>
      </c>
      <c r="DT73" s="29">
        <v>48</v>
      </c>
      <c r="DU73" s="29" t="s">
        <v>13</v>
      </c>
      <c r="DV73" s="29">
        <v>48</v>
      </c>
      <c r="DW73" s="29">
        <v>11</v>
      </c>
      <c r="DX73" s="29" t="s">
        <v>13</v>
      </c>
      <c r="DY73" s="29">
        <v>11</v>
      </c>
      <c r="DZ73" s="29">
        <v>3</v>
      </c>
      <c r="EA73" s="29">
        <v>2</v>
      </c>
      <c r="EB73" s="29">
        <v>1</v>
      </c>
      <c r="EC73" s="29">
        <v>7</v>
      </c>
      <c r="ED73" s="29">
        <v>101</v>
      </c>
      <c r="EE73" s="29">
        <v>-94</v>
      </c>
      <c r="EF73" s="29">
        <v>43</v>
      </c>
      <c r="EG73" s="29" t="s">
        <v>13</v>
      </c>
      <c r="EH73" s="29">
        <v>43</v>
      </c>
      <c r="EI73" s="29">
        <v>79</v>
      </c>
      <c r="EJ73" s="29" t="s">
        <v>13</v>
      </c>
      <c r="EK73" s="29">
        <v>79</v>
      </c>
      <c r="EL73" s="29">
        <v>3</v>
      </c>
      <c r="EM73" s="29">
        <v>104</v>
      </c>
      <c r="EN73" s="29">
        <v>-101</v>
      </c>
      <c r="EO73" s="29">
        <v>10</v>
      </c>
      <c r="EP73" s="29">
        <v>104</v>
      </c>
      <c r="EQ73" s="29">
        <v>-94</v>
      </c>
      <c r="ER73" s="29">
        <v>59</v>
      </c>
      <c r="ES73" s="29" t="s">
        <v>13</v>
      </c>
      <c r="ET73" s="29">
        <v>59</v>
      </c>
      <c r="EU73" s="29" t="s">
        <v>13</v>
      </c>
      <c r="EV73" s="29">
        <v>229</v>
      </c>
      <c r="EW73" s="29">
        <v>-229</v>
      </c>
      <c r="EX73" s="29">
        <v>273</v>
      </c>
      <c r="EY73" s="29" t="s">
        <v>13</v>
      </c>
      <c r="EZ73" s="29">
        <v>273</v>
      </c>
      <c r="FA73" s="29" t="s">
        <v>13</v>
      </c>
      <c r="FB73" s="29">
        <v>46</v>
      </c>
      <c r="FC73" s="29">
        <v>-46</v>
      </c>
      <c r="FD73" s="29" t="s">
        <v>13</v>
      </c>
      <c r="FE73" s="29">
        <v>447</v>
      </c>
      <c r="FF73" s="29">
        <v>-447</v>
      </c>
      <c r="FG73" s="29" t="s">
        <v>13</v>
      </c>
      <c r="FH73" s="29">
        <v>171</v>
      </c>
      <c r="FI73" s="29">
        <v>-171</v>
      </c>
      <c r="FJ73" s="29">
        <v>1</v>
      </c>
      <c r="FK73" s="29">
        <v>360</v>
      </c>
      <c r="FL73" s="29">
        <v>-359</v>
      </c>
      <c r="FM73" s="29">
        <v>1</v>
      </c>
      <c r="FN73" s="29">
        <v>366</v>
      </c>
      <c r="FO73" s="29">
        <v>-365</v>
      </c>
      <c r="FQ73" s="49"/>
      <c r="FR73" s="35" t="s">
        <v>519</v>
      </c>
      <c r="FS73" s="29" t="s">
        <v>13</v>
      </c>
      <c r="FT73" s="29" t="s">
        <v>13</v>
      </c>
      <c r="FU73" s="29" t="s">
        <v>13</v>
      </c>
      <c r="FV73" s="34" t="s">
        <v>13</v>
      </c>
      <c r="FW73" s="34" t="s">
        <v>13</v>
      </c>
      <c r="FX73" s="34" t="s">
        <v>13</v>
      </c>
      <c r="FY73" s="29" t="s">
        <v>13</v>
      </c>
      <c r="FZ73" s="29" t="s">
        <v>13</v>
      </c>
      <c r="GA73" s="29" t="s">
        <v>13</v>
      </c>
      <c r="GB73" s="29" t="s">
        <v>13</v>
      </c>
      <c r="GC73" s="29" t="s">
        <v>13</v>
      </c>
      <c r="GD73" s="29" t="s">
        <v>13</v>
      </c>
      <c r="GE73" s="29" t="s">
        <v>13</v>
      </c>
      <c r="GF73" s="29" t="s">
        <v>13</v>
      </c>
      <c r="GG73" s="29" t="s">
        <v>13</v>
      </c>
      <c r="GH73" s="29" t="s">
        <v>13</v>
      </c>
      <c r="GI73" s="29" t="s">
        <v>13</v>
      </c>
      <c r="GJ73" s="29" t="s">
        <v>13</v>
      </c>
      <c r="GK73" s="29" t="s">
        <v>13</v>
      </c>
      <c r="GL73" s="29" t="s">
        <v>13</v>
      </c>
      <c r="GM73" s="29" t="s">
        <v>13</v>
      </c>
      <c r="GN73" s="34" t="s">
        <v>13</v>
      </c>
      <c r="GO73" s="34" t="s">
        <v>13</v>
      </c>
      <c r="GP73" s="34" t="s">
        <v>13</v>
      </c>
      <c r="GQ73" s="34" t="s">
        <v>13</v>
      </c>
      <c r="GR73" s="34" t="s">
        <v>13</v>
      </c>
      <c r="GS73" s="34" t="s">
        <v>13</v>
      </c>
      <c r="GT73" s="34" t="s">
        <v>13</v>
      </c>
      <c r="GU73" s="34" t="s">
        <v>13</v>
      </c>
      <c r="GV73" s="34" t="s">
        <v>13</v>
      </c>
      <c r="GW73" s="34"/>
      <c r="GX73" s="34"/>
      <c r="GY73" s="34"/>
      <c r="GZ73" s="34"/>
      <c r="HA73" s="34"/>
      <c r="HB73" s="35" t="s">
        <v>518</v>
      </c>
      <c r="HC73" s="37">
        <v>-88</v>
      </c>
      <c r="HD73" s="37">
        <v>-145</v>
      </c>
      <c r="HE73" s="37">
        <v>57</v>
      </c>
      <c r="HF73" s="37">
        <v>-107</v>
      </c>
      <c r="HG73" s="37">
        <v>93</v>
      </c>
      <c r="HH73" s="37">
        <v>-200</v>
      </c>
      <c r="HI73" s="37">
        <v>-39</v>
      </c>
      <c r="HJ73" s="37">
        <v>128</v>
      </c>
      <c r="HK73" s="37">
        <v>-167</v>
      </c>
      <c r="HL73" s="37">
        <v>-154</v>
      </c>
      <c r="HM73" s="37">
        <v>116</v>
      </c>
      <c r="HN73" s="37">
        <v>-270</v>
      </c>
      <c r="HO73" s="37">
        <v>661</v>
      </c>
      <c r="HP73" s="388">
        <v>0</v>
      </c>
      <c r="HQ73" s="37">
        <v>661</v>
      </c>
      <c r="HR73" s="37">
        <v>-169</v>
      </c>
      <c r="HS73" s="37">
        <v>231</v>
      </c>
      <c r="HT73" s="37">
        <v>-400</v>
      </c>
      <c r="HU73" s="37">
        <v>-58</v>
      </c>
      <c r="HV73" s="37">
        <v>5857</v>
      </c>
      <c r="HW73" s="37">
        <v>-5915</v>
      </c>
      <c r="HX73" s="37">
        <v>-129</v>
      </c>
      <c r="HY73" s="37">
        <v>-234</v>
      </c>
      <c r="HZ73" s="37">
        <v>105</v>
      </c>
    </row>
    <row r="74" spans="2:234" x14ac:dyDescent="0.2">
      <c r="DM74" s="50" t="s">
        <v>483</v>
      </c>
      <c r="DN74" s="29">
        <v>57</v>
      </c>
      <c r="DO74" s="29" t="s">
        <v>13</v>
      </c>
      <c r="DP74" s="29">
        <v>57</v>
      </c>
      <c r="DQ74" s="29" t="s">
        <v>13</v>
      </c>
      <c r="DR74" s="29">
        <v>49</v>
      </c>
      <c r="DS74" s="29">
        <v>-49</v>
      </c>
      <c r="DT74" s="29">
        <v>41</v>
      </c>
      <c r="DU74" s="29" t="s">
        <v>13</v>
      </c>
      <c r="DV74" s="29">
        <v>41</v>
      </c>
      <c r="DW74" s="29">
        <v>8</v>
      </c>
      <c r="DX74" s="29" t="s">
        <v>13</v>
      </c>
      <c r="DY74" s="29">
        <v>8</v>
      </c>
      <c r="DZ74" s="29" t="s">
        <v>13</v>
      </c>
      <c r="EA74" s="29">
        <v>2</v>
      </c>
      <c r="EB74" s="29">
        <v>-2</v>
      </c>
      <c r="EC74" s="29" t="s">
        <v>13</v>
      </c>
      <c r="ED74" s="29">
        <v>101</v>
      </c>
      <c r="EE74" s="29">
        <v>-101</v>
      </c>
      <c r="EF74" s="29">
        <v>42</v>
      </c>
      <c r="EG74" s="29" t="s">
        <v>13</v>
      </c>
      <c r="EH74" s="29">
        <v>42</v>
      </c>
      <c r="EI74" s="29">
        <v>71</v>
      </c>
      <c r="EJ74" s="29" t="s">
        <v>13</v>
      </c>
      <c r="EK74" s="29">
        <v>71</v>
      </c>
      <c r="EL74" s="29" t="s">
        <v>13</v>
      </c>
      <c r="EM74" s="29">
        <v>104</v>
      </c>
      <c r="EN74" s="29">
        <v>-104</v>
      </c>
      <c r="EO74" s="29" t="s">
        <v>13</v>
      </c>
      <c r="EP74" s="29">
        <v>104</v>
      </c>
      <c r="EQ74" s="29">
        <v>-104</v>
      </c>
      <c r="ER74" s="29">
        <v>47</v>
      </c>
      <c r="ES74" s="29" t="s">
        <v>13</v>
      </c>
      <c r="ET74" s="29">
        <v>47</v>
      </c>
      <c r="EU74" s="29" t="s">
        <v>13</v>
      </c>
      <c r="EV74" s="29">
        <v>218</v>
      </c>
      <c r="EW74" s="29">
        <v>-218</v>
      </c>
      <c r="EX74" s="29">
        <v>266</v>
      </c>
      <c r="EY74" s="29" t="s">
        <v>13</v>
      </c>
      <c r="EZ74" s="29">
        <v>266</v>
      </c>
      <c r="FA74" s="29" t="s">
        <v>13</v>
      </c>
      <c r="FB74" s="29">
        <v>46</v>
      </c>
      <c r="FC74" s="29">
        <v>-46</v>
      </c>
      <c r="FD74" s="29" t="s">
        <v>13</v>
      </c>
      <c r="FE74" s="29">
        <v>447</v>
      </c>
      <c r="FF74" s="29">
        <v>-447</v>
      </c>
      <c r="FG74" s="29" t="s">
        <v>13</v>
      </c>
      <c r="FH74" s="29">
        <v>171</v>
      </c>
      <c r="FI74" s="29">
        <v>-171</v>
      </c>
      <c r="FJ74" s="29" t="s">
        <v>13</v>
      </c>
      <c r="FK74" s="29">
        <v>360</v>
      </c>
      <c r="FL74" s="29">
        <v>-360</v>
      </c>
      <c r="FM74" s="29" t="s">
        <v>13</v>
      </c>
      <c r="FN74" s="29">
        <v>366</v>
      </c>
      <c r="FO74" s="29">
        <v>-366</v>
      </c>
      <c r="FQ74" s="49"/>
      <c r="FR74" s="35" t="s">
        <v>522</v>
      </c>
      <c r="FS74" s="29" t="s">
        <v>13</v>
      </c>
      <c r="FT74" s="29" t="s">
        <v>13</v>
      </c>
      <c r="FU74" s="29" t="s">
        <v>13</v>
      </c>
      <c r="FV74" s="34" t="s">
        <v>13</v>
      </c>
      <c r="FW74" s="34" t="s">
        <v>13</v>
      </c>
      <c r="FX74" s="34" t="s">
        <v>13</v>
      </c>
      <c r="FY74" s="29" t="s">
        <v>13</v>
      </c>
      <c r="FZ74" s="29" t="s">
        <v>13</v>
      </c>
      <c r="GA74" s="29" t="s">
        <v>13</v>
      </c>
      <c r="GB74" s="29" t="s">
        <v>13</v>
      </c>
      <c r="GC74" s="29" t="s">
        <v>13</v>
      </c>
      <c r="GD74" s="29" t="s">
        <v>13</v>
      </c>
      <c r="GE74" s="29" t="s">
        <v>13</v>
      </c>
      <c r="GF74" s="29" t="s">
        <v>13</v>
      </c>
      <c r="GG74" s="29" t="s">
        <v>13</v>
      </c>
      <c r="GH74" s="29" t="s">
        <v>13</v>
      </c>
      <c r="GI74" s="29" t="s">
        <v>13</v>
      </c>
      <c r="GJ74" s="29" t="s">
        <v>13</v>
      </c>
      <c r="GK74" s="29" t="s">
        <v>13</v>
      </c>
      <c r="GL74" s="29" t="s">
        <v>13</v>
      </c>
      <c r="GM74" s="29" t="s">
        <v>13</v>
      </c>
      <c r="GN74" s="34" t="s">
        <v>13</v>
      </c>
      <c r="GO74" s="34" t="s">
        <v>13</v>
      </c>
      <c r="GP74" s="34" t="s">
        <v>13</v>
      </c>
      <c r="GQ74" s="34" t="s">
        <v>13</v>
      </c>
      <c r="GR74" s="34" t="s">
        <v>13</v>
      </c>
      <c r="GS74" s="34" t="s">
        <v>13</v>
      </c>
      <c r="GT74" s="34" t="s">
        <v>13</v>
      </c>
      <c r="GU74" s="34" t="s">
        <v>13</v>
      </c>
      <c r="GV74" s="34" t="s">
        <v>13</v>
      </c>
      <c r="GW74" s="34"/>
      <c r="GX74" s="34"/>
      <c r="GY74" s="34"/>
      <c r="GZ74" s="34"/>
      <c r="HA74" s="34"/>
      <c r="HB74" s="35" t="s">
        <v>520</v>
      </c>
      <c r="HC74" s="388">
        <v>0</v>
      </c>
      <c r="HD74" s="37">
        <v>-5</v>
      </c>
      <c r="HE74" s="37">
        <v>5</v>
      </c>
      <c r="HF74" s="388">
        <v>0</v>
      </c>
      <c r="HG74" s="37">
        <v>1</v>
      </c>
      <c r="HH74" s="37">
        <v>-1</v>
      </c>
      <c r="HI74" s="388">
        <v>0</v>
      </c>
      <c r="HJ74" s="37">
        <v>-1</v>
      </c>
      <c r="HK74" s="37">
        <v>1</v>
      </c>
      <c r="HL74" s="388">
        <v>0</v>
      </c>
      <c r="HM74" s="37">
        <v>5</v>
      </c>
      <c r="HN74" s="37">
        <v>-5</v>
      </c>
      <c r="HO74" s="388">
        <v>0</v>
      </c>
      <c r="HP74" s="37">
        <v>-4</v>
      </c>
      <c r="HQ74" s="37">
        <v>4</v>
      </c>
      <c r="HR74" s="388">
        <v>0</v>
      </c>
      <c r="HS74" s="37">
        <v>2</v>
      </c>
      <c r="HT74" s="37">
        <v>-2</v>
      </c>
      <c r="HU74" s="388">
        <v>0</v>
      </c>
      <c r="HV74" s="37">
        <v>5495</v>
      </c>
      <c r="HW74" s="37">
        <v>-5495</v>
      </c>
      <c r="HX74" s="388">
        <v>0</v>
      </c>
      <c r="HY74" s="37">
        <v>-498</v>
      </c>
      <c r="HZ74" s="37">
        <v>498</v>
      </c>
    </row>
    <row r="75" spans="2:234" x14ac:dyDescent="0.2">
      <c r="DM75" s="50" t="s">
        <v>505</v>
      </c>
      <c r="DN75" s="29">
        <v>6</v>
      </c>
      <c r="DO75" s="29" t="s">
        <v>13</v>
      </c>
      <c r="DP75" s="29">
        <v>6</v>
      </c>
      <c r="DQ75" s="29">
        <v>11</v>
      </c>
      <c r="DR75" s="29" t="s">
        <v>13</v>
      </c>
      <c r="DS75" s="29">
        <v>11</v>
      </c>
      <c r="DT75" s="29">
        <v>7</v>
      </c>
      <c r="DU75" s="29" t="s">
        <v>13</v>
      </c>
      <c r="DV75" s="29">
        <v>7</v>
      </c>
      <c r="DW75" s="29">
        <v>3</v>
      </c>
      <c r="DX75" s="29" t="s">
        <v>13</v>
      </c>
      <c r="DY75" s="29">
        <v>3</v>
      </c>
      <c r="DZ75" s="29">
        <v>3</v>
      </c>
      <c r="EA75" s="29" t="s">
        <v>13</v>
      </c>
      <c r="EB75" s="29">
        <v>3</v>
      </c>
      <c r="EC75" s="29">
        <v>7</v>
      </c>
      <c r="ED75" s="29" t="s">
        <v>13</v>
      </c>
      <c r="EE75" s="29">
        <v>7</v>
      </c>
      <c r="EF75" s="29">
        <v>1</v>
      </c>
      <c r="EG75" s="29" t="s">
        <v>13</v>
      </c>
      <c r="EH75" s="29">
        <v>1</v>
      </c>
      <c r="EI75" s="29">
        <v>8</v>
      </c>
      <c r="EJ75" s="29" t="s">
        <v>13</v>
      </c>
      <c r="EK75" s="29">
        <v>8</v>
      </c>
      <c r="EL75" s="29">
        <v>3</v>
      </c>
      <c r="EM75" s="29" t="s">
        <v>13</v>
      </c>
      <c r="EN75" s="29">
        <v>3</v>
      </c>
      <c r="EO75" s="29">
        <v>10</v>
      </c>
      <c r="EP75" s="29" t="s">
        <v>13</v>
      </c>
      <c r="EQ75" s="29">
        <v>10</v>
      </c>
      <c r="ER75" s="29">
        <v>12</v>
      </c>
      <c r="ES75" s="29" t="s">
        <v>13</v>
      </c>
      <c r="ET75" s="29">
        <v>12</v>
      </c>
      <c r="EU75" s="29" t="s">
        <v>13</v>
      </c>
      <c r="EV75" s="29">
        <v>11</v>
      </c>
      <c r="EW75" s="29">
        <v>-11</v>
      </c>
      <c r="EX75" s="29">
        <v>7</v>
      </c>
      <c r="EY75" s="29" t="s">
        <v>13</v>
      </c>
      <c r="EZ75" s="29">
        <v>7</v>
      </c>
      <c r="FA75" s="29" t="s">
        <v>13</v>
      </c>
      <c r="FB75" s="29" t="s">
        <v>13</v>
      </c>
      <c r="FC75" s="29" t="s">
        <v>13</v>
      </c>
      <c r="FD75" s="29" t="s">
        <v>13</v>
      </c>
      <c r="FE75" s="29" t="s">
        <v>13</v>
      </c>
      <c r="FF75" s="29" t="s">
        <v>13</v>
      </c>
      <c r="FG75" s="29" t="s">
        <v>13</v>
      </c>
      <c r="FH75" s="29" t="s">
        <v>13</v>
      </c>
      <c r="FI75" s="29" t="s">
        <v>13</v>
      </c>
      <c r="FJ75" s="29">
        <v>1</v>
      </c>
      <c r="FK75" s="29" t="s">
        <v>13</v>
      </c>
      <c r="FL75" s="29">
        <v>1</v>
      </c>
      <c r="FM75" s="29">
        <v>1</v>
      </c>
      <c r="FN75" s="29" t="s">
        <v>13</v>
      </c>
      <c r="FO75" s="29">
        <v>1</v>
      </c>
      <c r="FQ75" s="49"/>
      <c r="FR75" s="35" t="s">
        <v>525</v>
      </c>
      <c r="FS75" s="29">
        <v>665</v>
      </c>
      <c r="FT75" s="29">
        <v>29</v>
      </c>
      <c r="FU75" s="29">
        <v>636</v>
      </c>
      <c r="FV75" s="34">
        <v>2</v>
      </c>
      <c r="FW75" s="34">
        <v>217</v>
      </c>
      <c r="FX75" s="34">
        <v>-215</v>
      </c>
      <c r="FY75" s="29" t="s">
        <v>13</v>
      </c>
      <c r="FZ75" s="29">
        <v>955</v>
      </c>
      <c r="GA75" s="29">
        <v>-955</v>
      </c>
      <c r="GB75" s="29">
        <v>511</v>
      </c>
      <c r="GC75" s="29" t="s">
        <v>13</v>
      </c>
      <c r="GD75" s="29">
        <v>511</v>
      </c>
      <c r="GE75" s="29">
        <v>159</v>
      </c>
      <c r="GF75" s="29">
        <v>648</v>
      </c>
      <c r="GG75" s="29">
        <v>-489</v>
      </c>
      <c r="GH75" s="29">
        <v>609</v>
      </c>
      <c r="GI75" s="29" t="s">
        <v>13</v>
      </c>
      <c r="GJ75" s="29">
        <v>609</v>
      </c>
      <c r="GK75" s="29">
        <v>229</v>
      </c>
      <c r="GL75" s="29" t="s">
        <v>13</v>
      </c>
      <c r="GM75" s="29">
        <v>229</v>
      </c>
      <c r="GN75" s="34">
        <v>420</v>
      </c>
      <c r="GO75" s="34">
        <v>6</v>
      </c>
      <c r="GP75" s="34">
        <v>414</v>
      </c>
      <c r="GQ75" s="34">
        <v>181</v>
      </c>
      <c r="GR75" s="34">
        <v>21</v>
      </c>
      <c r="GS75" s="34">
        <v>160</v>
      </c>
      <c r="GT75" s="34">
        <v>52</v>
      </c>
      <c r="GU75" s="34">
        <v>66</v>
      </c>
      <c r="GV75" s="34">
        <v>-14</v>
      </c>
      <c r="GW75" s="34"/>
      <c r="GX75" s="34"/>
      <c r="GY75" s="34"/>
      <c r="GZ75" s="34"/>
      <c r="HA75" s="34"/>
      <c r="HB75" s="35" t="s">
        <v>523</v>
      </c>
      <c r="HC75" s="37">
        <v>9</v>
      </c>
      <c r="HD75" s="37">
        <v>-116</v>
      </c>
      <c r="HE75" s="37">
        <v>125</v>
      </c>
      <c r="HF75" s="37">
        <v>35</v>
      </c>
      <c r="HG75" s="37">
        <v>92</v>
      </c>
      <c r="HH75" s="37">
        <v>-57</v>
      </c>
      <c r="HI75" s="37">
        <v>240</v>
      </c>
      <c r="HJ75" s="37">
        <v>129</v>
      </c>
      <c r="HK75" s="37">
        <v>111</v>
      </c>
      <c r="HL75" s="37">
        <v>-68</v>
      </c>
      <c r="HM75" s="37">
        <v>111</v>
      </c>
      <c r="HN75" s="37">
        <v>-179</v>
      </c>
      <c r="HO75" s="37">
        <v>376</v>
      </c>
      <c r="HP75" s="37">
        <v>4</v>
      </c>
      <c r="HQ75" s="37">
        <v>372</v>
      </c>
      <c r="HR75" s="37">
        <v>-260</v>
      </c>
      <c r="HS75" s="37">
        <v>229</v>
      </c>
      <c r="HT75" s="37">
        <v>-489</v>
      </c>
      <c r="HU75" s="37">
        <v>-92</v>
      </c>
      <c r="HV75" s="37">
        <v>341</v>
      </c>
      <c r="HW75" s="37">
        <v>-433</v>
      </c>
      <c r="HX75" s="37">
        <v>140</v>
      </c>
      <c r="HY75" s="37">
        <v>227</v>
      </c>
      <c r="HZ75" s="37">
        <v>-87</v>
      </c>
    </row>
    <row r="76" spans="2:234" x14ac:dyDescent="0.2">
      <c r="DM76" s="90" t="s">
        <v>521</v>
      </c>
      <c r="DN76" s="18">
        <v>90</v>
      </c>
      <c r="DO76" s="18">
        <v>172</v>
      </c>
      <c r="DP76" s="18">
        <v>-82</v>
      </c>
      <c r="DQ76" s="18">
        <v>61</v>
      </c>
      <c r="DR76" s="18">
        <v>311</v>
      </c>
      <c r="DS76" s="18">
        <v>-250</v>
      </c>
      <c r="DT76" s="18" t="s">
        <v>13</v>
      </c>
      <c r="DU76" s="18">
        <v>358</v>
      </c>
      <c r="DV76" s="18">
        <v>-358</v>
      </c>
      <c r="DW76" s="18" t="s">
        <v>13</v>
      </c>
      <c r="DX76" s="18">
        <v>322</v>
      </c>
      <c r="DY76" s="18">
        <v>-322</v>
      </c>
      <c r="DZ76" s="18">
        <v>42</v>
      </c>
      <c r="EA76" s="18">
        <v>41</v>
      </c>
      <c r="EB76" s="18">
        <v>1</v>
      </c>
      <c r="EC76" s="18" t="s">
        <v>13</v>
      </c>
      <c r="ED76" s="18">
        <v>130</v>
      </c>
      <c r="EE76" s="18">
        <v>-130</v>
      </c>
      <c r="EF76" s="18" t="s">
        <v>13</v>
      </c>
      <c r="EG76" s="18">
        <v>120</v>
      </c>
      <c r="EH76" s="18">
        <v>-120</v>
      </c>
      <c r="EI76" s="18">
        <v>257</v>
      </c>
      <c r="EJ76" s="18">
        <v>35</v>
      </c>
      <c r="EK76" s="18">
        <v>222</v>
      </c>
      <c r="EL76" s="18">
        <v>132</v>
      </c>
      <c r="EM76" s="18">
        <v>55</v>
      </c>
      <c r="EN76" s="18">
        <v>77</v>
      </c>
      <c r="EO76" s="18">
        <v>376</v>
      </c>
      <c r="EP76" s="18">
        <v>79</v>
      </c>
      <c r="EQ76" s="18">
        <v>297</v>
      </c>
      <c r="ER76" s="18">
        <v>179</v>
      </c>
      <c r="ES76" s="18">
        <v>84</v>
      </c>
      <c r="ET76" s="18">
        <v>95</v>
      </c>
      <c r="EU76" s="18">
        <v>68</v>
      </c>
      <c r="EV76" s="18">
        <v>32</v>
      </c>
      <c r="EW76" s="18">
        <v>36</v>
      </c>
      <c r="EX76" s="18" t="s">
        <v>13</v>
      </c>
      <c r="EY76" s="18">
        <v>167</v>
      </c>
      <c r="EZ76" s="18">
        <v>-167</v>
      </c>
      <c r="FA76" s="18">
        <v>207</v>
      </c>
      <c r="FB76" s="18">
        <v>49</v>
      </c>
      <c r="FC76" s="18">
        <v>158</v>
      </c>
      <c r="FD76" s="18">
        <v>485</v>
      </c>
      <c r="FE76" s="18">
        <v>55</v>
      </c>
      <c r="FF76" s="18">
        <v>430</v>
      </c>
      <c r="FG76" s="18" t="s">
        <v>13</v>
      </c>
      <c r="FH76" s="18">
        <v>280</v>
      </c>
      <c r="FI76" s="18">
        <v>-280</v>
      </c>
      <c r="FJ76" s="18">
        <v>205</v>
      </c>
      <c r="FK76" s="18">
        <v>121</v>
      </c>
      <c r="FL76" s="18">
        <v>84</v>
      </c>
      <c r="FM76" s="18">
        <v>310</v>
      </c>
      <c r="FN76" s="18">
        <v>20</v>
      </c>
      <c r="FO76" s="18">
        <v>290</v>
      </c>
      <c r="FQ76" s="49"/>
      <c r="FR76" s="35" t="s">
        <v>527</v>
      </c>
      <c r="FS76" s="29" t="s">
        <v>13</v>
      </c>
      <c r="FT76" s="29" t="s">
        <v>13</v>
      </c>
      <c r="FU76" s="29" t="s">
        <v>13</v>
      </c>
      <c r="FV76" s="34" t="s">
        <v>13</v>
      </c>
      <c r="FW76" s="34" t="s">
        <v>13</v>
      </c>
      <c r="FX76" s="34" t="s">
        <v>13</v>
      </c>
      <c r="FY76" s="29" t="s">
        <v>13</v>
      </c>
      <c r="FZ76" s="29" t="s">
        <v>13</v>
      </c>
      <c r="GA76" s="29" t="s">
        <v>13</v>
      </c>
      <c r="GB76" s="29" t="s">
        <v>13</v>
      </c>
      <c r="GC76" s="29" t="s">
        <v>13</v>
      </c>
      <c r="GD76" s="29" t="s">
        <v>13</v>
      </c>
      <c r="GE76" s="29" t="s">
        <v>13</v>
      </c>
      <c r="GF76" s="29" t="s">
        <v>13</v>
      </c>
      <c r="GG76" s="29" t="s">
        <v>13</v>
      </c>
      <c r="GH76" s="29" t="s">
        <v>13</v>
      </c>
      <c r="GI76" s="29" t="s">
        <v>13</v>
      </c>
      <c r="GJ76" s="29" t="s">
        <v>13</v>
      </c>
      <c r="GK76" s="29" t="s">
        <v>13</v>
      </c>
      <c r="GL76" s="29" t="s">
        <v>13</v>
      </c>
      <c r="GM76" s="29" t="s">
        <v>13</v>
      </c>
      <c r="GN76" s="34" t="s">
        <v>13</v>
      </c>
      <c r="GO76" s="34" t="s">
        <v>13</v>
      </c>
      <c r="GP76" s="34" t="s">
        <v>13</v>
      </c>
      <c r="GQ76" s="34" t="s">
        <v>13</v>
      </c>
      <c r="GR76" s="34" t="s">
        <v>13</v>
      </c>
      <c r="GS76" s="34" t="s">
        <v>13</v>
      </c>
      <c r="GT76" s="34" t="s">
        <v>277</v>
      </c>
      <c r="GU76" s="34" t="s">
        <v>277</v>
      </c>
      <c r="GV76" s="34" t="s">
        <v>13</v>
      </c>
      <c r="GW76" s="34"/>
      <c r="GX76" s="34"/>
      <c r="GY76" s="34"/>
      <c r="GZ76" s="34"/>
      <c r="HA76" s="34"/>
      <c r="HB76" s="35" t="s">
        <v>526</v>
      </c>
      <c r="HC76" s="37">
        <v>2</v>
      </c>
      <c r="HD76" s="388">
        <v>0</v>
      </c>
      <c r="HE76" s="37">
        <v>2</v>
      </c>
      <c r="HF76" s="37">
        <v>-1</v>
      </c>
      <c r="HG76" s="388">
        <v>0</v>
      </c>
      <c r="HH76" s="37">
        <v>-1</v>
      </c>
      <c r="HI76" s="37">
        <v>2</v>
      </c>
      <c r="HJ76" s="388">
        <v>0</v>
      </c>
      <c r="HK76" s="37">
        <v>2</v>
      </c>
      <c r="HL76" s="37">
        <v>7</v>
      </c>
      <c r="HM76" s="388">
        <v>0</v>
      </c>
      <c r="HN76" s="37">
        <v>7</v>
      </c>
      <c r="HO76" s="37">
        <v>28</v>
      </c>
      <c r="HP76" s="388">
        <v>0</v>
      </c>
      <c r="HQ76" s="37">
        <v>28</v>
      </c>
      <c r="HR76" s="37">
        <v>3</v>
      </c>
      <c r="HS76" s="388">
        <v>0</v>
      </c>
      <c r="HT76" s="37">
        <v>3</v>
      </c>
      <c r="HU76" s="37">
        <v>2</v>
      </c>
      <c r="HV76" s="37">
        <v>21</v>
      </c>
      <c r="HW76" s="37">
        <v>-19</v>
      </c>
      <c r="HX76" s="37">
        <v>3</v>
      </c>
      <c r="HY76" s="37">
        <v>37</v>
      </c>
      <c r="HZ76" s="37">
        <v>-34</v>
      </c>
    </row>
    <row r="77" spans="2:234" x14ac:dyDescent="0.2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DM77" s="2" t="s">
        <v>524</v>
      </c>
      <c r="DN77" s="29">
        <v>90</v>
      </c>
      <c r="DO77" s="29">
        <v>172</v>
      </c>
      <c r="DP77" s="29">
        <v>-82</v>
      </c>
      <c r="DQ77" s="29">
        <v>61</v>
      </c>
      <c r="DR77" s="29">
        <v>311</v>
      </c>
      <c r="DS77" s="29">
        <v>-250</v>
      </c>
      <c r="DT77" s="29" t="s">
        <v>13</v>
      </c>
      <c r="DU77" s="29">
        <v>358</v>
      </c>
      <c r="DV77" s="29">
        <v>-358</v>
      </c>
      <c r="DW77" s="18" t="s">
        <v>13</v>
      </c>
      <c r="DX77" s="29">
        <v>322</v>
      </c>
      <c r="DY77" s="29">
        <v>-322</v>
      </c>
      <c r="DZ77" s="29">
        <v>42</v>
      </c>
      <c r="EA77" s="29">
        <v>41</v>
      </c>
      <c r="EB77" s="29">
        <v>1</v>
      </c>
      <c r="EC77" s="29" t="s">
        <v>13</v>
      </c>
      <c r="ED77" s="29">
        <v>130</v>
      </c>
      <c r="EE77" s="29">
        <v>-130</v>
      </c>
      <c r="EF77" s="29" t="s">
        <v>13</v>
      </c>
      <c r="EG77" s="29">
        <v>120</v>
      </c>
      <c r="EH77" s="29">
        <v>-120</v>
      </c>
      <c r="EI77" s="29">
        <v>257</v>
      </c>
      <c r="EJ77" s="29">
        <v>35</v>
      </c>
      <c r="EK77" s="29">
        <v>222</v>
      </c>
      <c r="EL77" s="29">
        <v>132</v>
      </c>
      <c r="EM77" s="29">
        <v>55</v>
      </c>
      <c r="EN77" s="17">
        <v>77</v>
      </c>
      <c r="EO77" s="29">
        <v>376</v>
      </c>
      <c r="EP77" s="29">
        <v>79</v>
      </c>
      <c r="EQ77" s="29">
        <v>297</v>
      </c>
      <c r="ER77" s="29">
        <v>179</v>
      </c>
      <c r="ES77" s="29">
        <v>84</v>
      </c>
      <c r="ET77" s="29">
        <v>95</v>
      </c>
      <c r="EU77" s="29">
        <v>68</v>
      </c>
      <c r="EV77" s="29">
        <v>32</v>
      </c>
      <c r="EW77" s="29">
        <v>36</v>
      </c>
      <c r="EX77" s="29" t="s">
        <v>13</v>
      </c>
      <c r="EY77" s="29">
        <v>167</v>
      </c>
      <c r="EZ77" s="29">
        <v>-167</v>
      </c>
      <c r="FA77" s="29">
        <v>207</v>
      </c>
      <c r="FB77" s="29">
        <v>49</v>
      </c>
      <c r="FC77" s="29">
        <v>158</v>
      </c>
      <c r="FD77" s="29">
        <v>485</v>
      </c>
      <c r="FE77" s="29">
        <v>55</v>
      </c>
      <c r="FF77" s="29">
        <v>430</v>
      </c>
      <c r="FG77" s="29" t="s">
        <v>13</v>
      </c>
      <c r="FH77" s="29">
        <v>280</v>
      </c>
      <c r="FI77" s="29">
        <v>-280</v>
      </c>
      <c r="FJ77" s="29">
        <v>205</v>
      </c>
      <c r="FK77" s="29">
        <v>121</v>
      </c>
      <c r="FL77" s="29">
        <v>84</v>
      </c>
      <c r="FM77" s="29">
        <v>310</v>
      </c>
      <c r="FN77" s="29">
        <v>20</v>
      </c>
      <c r="FO77" s="29">
        <v>290</v>
      </c>
      <c r="FQ77" s="49"/>
      <c r="FR77" s="35" t="s">
        <v>529</v>
      </c>
      <c r="FS77" s="29" t="s">
        <v>13</v>
      </c>
      <c r="FT77" s="29" t="s">
        <v>13</v>
      </c>
      <c r="FU77" s="29" t="s">
        <v>13</v>
      </c>
      <c r="FV77" s="34">
        <v>2</v>
      </c>
      <c r="FW77" s="34" t="s">
        <v>13</v>
      </c>
      <c r="FX77" s="34">
        <v>2</v>
      </c>
      <c r="FY77" s="29" t="s">
        <v>13</v>
      </c>
      <c r="FZ77" s="29">
        <v>2</v>
      </c>
      <c r="GA77" s="29">
        <v>-2</v>
      </c>
      <c r="GB77" s="29" t="s">
        <v>13</v>
      </c>
      <c r="GC77" s="29" t="s">
        <v>13</v>
      </c>
      <c r="GD77" s="29" t="s">
        <v>13</v>
      </c>
      <c r="GE77" s="29" t="s">
        <v>13</v>
      </c>
      <c r="GF77" s="29">
        <v>2</v>
      </c>
      <c r="GG77" s="29">
        <v>-2</v>
      </c>
      <c r="GH77" s="29">
        <v>5</v>
      </c>
      <c r="GI77" s="29" t="s">
        <v>13</v>
      </c>
      <c r="GJ77" s="29">
        <v>5</v>
      </c>
      <c r="GK77" s="29">
        <v>8</v>
      </c>
      <c r="GL77" s="29" t="s">
        <v>13</v>
      </c>
      <c r="GM77" s="29">
        <v>8</v>
      </c>
      <c r="GN77" s="34" t="s">
        <v>13</v>
      </c>
      <c r="GO77" s="34">
        <v>6</v>
      </c>
      <c r="GP77" s="34">
        <v>-6</v>
      </c>
      <c r="GQ77" s="34" t="s">
        <v>13</v>
      </c>
      <c r="GR77" s="34">
        <v>3</v>
      </c>
      <c r="GS77" s="34">
        <v>-3</v>
      </c>
      <c r="GT77" s="34" t="s">
        <v>277</v>
      </c>
      <c r="GU77" s="34" t="s">
        <v>277</v>
      </c>
      <c r="GV77" s="34" t="s">
        <v>13</v>
      </c>
      <c r="GW77" s="34"/>
      <c r="GX77" s="34"/>
      <c r="GY77" s="34"/>
      <c r="GZ77" s="34"/>
      <c r="HA77" s="34"/>
      <c r="HB77" s="35" t="s">
        <v>528</v>
      </c>
      <c r="HC77" s="37">
        <v>-99</v>
      </c>
      <c r="HD77" s="37">
        <v>-24</v>
      </c>
      <c r="HE77" s="37">
        <v>-75</v>
      </c>
      <c r="HF77" s="37">
        <v>-141</v>
      </c>
      <c r="HG77" s="388">
        <v>0</v>
      </c>
      <c r="HH77" s="37">
        <v>-141</v>
      </c>
      <c r="HI77" s="37">
        <v>-281</v>
      </c>
      <c r="HJ77" s="388">
        <v>0</v>
      </c>
      <c r="HK77" s="37">
        <v>-281</v>
      </c>
      <c r="HL77" s="37">
        <v>-93</v>
      </c>
      <c r="HM77" s="388">
        <v>0</v>
      </c>
      <c r="HN77" s="37">
        <v>-93</v>
      </c>
      <c r="HO77" s="37">
        <v>257</v>
      </c>
      <c r="HP77" s="388">
        <v>0</v>
      </c>
      <c r="HQ77" s="37">
        <v>257</v>
      </c>
      <c r="HR77" s="37">
        <v>88</v>
      </c>
      <c r="HS77" s="388">
        <v>0</v>
      </c>
      <c r="HT77" s="37">
        <v>88</v>
      </c>
      <c r="HU77" s="37">
        <v>32</v>
      </c>
      <c r="HV77" s="388">
        <v>0</v>
      </c>
      <c r="HW77" s="37">
        <v>32</v>
      </c>
      <c r="HX77" s="37">
        <v>-272</v>
      </c>
      <c r="HY77" s="388">
        <v>0</v>
      </c>
      <c r="HZ77" s="37">
        <v>-272</v>
      </c>
    </row>
    <row r="78" spans="2:234" s="27" customFormat="1" x14ac:dyDescent="0.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L78" s="2"/>
      <c r="DM78" s="50" t="s">
        <v>483</v>
      </c>
      <c r="DN78" s="29">
        <v>90</v>
      </c>
      <c r="DO78" s="29" t="s">
        <v>13</v>
      </c>
      <c r="DP78" s="29">
        <v>90</v>
      </c>
      <c r="DQ78" s="29">
        <v>61</v>
      </c>
      <c r="DR78" s="29" t="s">
        <v>13</v>
      </c>
      <c r="DS78" s="29">
        <v>61</v>
      </c>
      <c r="DT78" s="29" t="s">
        <v>13</v>
      </c>
      <c r="DU78" s="29">
        <v>200</v>
      </c>
      <c r="DV78" s="29">
        <v>-200</v>
      </c>
      <c r="DW78" s="29" t="s">
        <v>13</v>
      </c>
      <c r="DX78" s="29">
        <v>271</v>
      </c>
      <c r="DY78" s="29">
        <v>-271</v>
      </c>
      <c r="DZ78" s="29">
        <v>42</v>
      </c>
      <c r="EA78" s="18" t="s">
        <v>13</v>
      </c>
      <c r="EB78" s="29">
        <v>42</v>
      </c>
      <c r="EC78" s="18" t="s">
        <v>13</v>
      </c>
      <c r="ED78" s="29">
        <v>88</v>
      </c>
      <c r="EE78" s="29">
        <v>-88</v>
      </c>
      <c r="EF78" s="29" t="s">
        <v>13</v>
      </c>
      <c r="EG78" s="29">
        <v>83</v>
      </c>
      <c r="EH78" s="29">
        <v>-83</v>
      </c>
      <c r="EI78" s="29">
        <v>257</v>
      </c>
      <c r="EJ78" s="29" t="s">
        <v>13</v>
      </c>
      <c r="EK78" s="29">
        <v>257</v>
      </c>
      <c r="EL78" s="29">
        <v>132</v>
      </c>
      <c r="EM78" s="29" t="s">
        <v>13</v>
      </c>
      <c r="EN78" s="29">
        <v>132</v>
      </c>
      <c r="EO78" s="29">
        <v>376</v>
      </c>
      <c r="EP78" s="29" t="s">
        <v>13</v>
      </c>
      <c r="EQ78" s="29">
        <v>376</v>
      </c>
      <c r="ER78" s="29">
        <v>179</v>
      </c>
      <c r="ES78" s="29" t="s">
        <v>13</v>
      </c>
      <c r="ET78" s="29">
        <v>179</v>
      </c>
      <c r="EU78" s="29">
        <v>68</v>
      </c>
      <c r="EV78" s="29" t="s">
        <v>13</v>
      </c>
      <c r="EW78" s="29">
        <v>68</v>
      </c>
      <c r="EX78" s="29" t="s">
        <v>13</v>
      </c>
      <c r="EY78" s="29">
        <v>104</v>
      </c>
      <c r="EZ78" s="29">
        <v>-104</v>
      </c>
      <c r="FA78" s="29">
        <v>207</v>
      </c>
      <c r="FB78" s="29" t="s">
        <v>13</v>
      </c>
      <c r="FC78" s="29">
        <v>207</v>
      </c>
      <c r="FD78" s="29">
        <v>485</v>
      </c>
      <c r="FE78" s="29" t="s">
        <v>13</v>
      </c>
      <c r="FF78" s="29">
        <v>485</v>
      </c>
      <c r="FG78" s="29" t="s">
        <v>13</v>
      </c>
      <c r="FH78" s="29">
        <v>195</v>
      </c>
      <c r="FI78" s="29">
        <v>-195</v>
      </c>
      <c r="FJ78" s="29">
        <v>205</v>
      </c>
      <c r="FK78" s="29" t="s">
        <v>13</v>
      </c>
      <c r="FL78" s="29">
        <v>205</v>
      </c>
      <c r="FM78" s="29">
        <v>310</v>
      </c>
      <c r="FN78" s="29" t="s">
        <v>13</v>
      </c>
      <c r="FO78" s="29">
        <v>310</v>
      </c>
      <c r="FQ78" s="49"/>
      <c r="FR78" s="35" t="s">
        <v>532</v>
      </c>
      <c r="FS78" s="29">
        <v>665</v>
      </c>
      <c r="FT78" s="29" t="s">
        <v>13</v>
      </c>
      <c r="FU78" s="29">
        <v>665</v>
      </c>
      <c r="FV78" s="34" t="s">
        <v>13</v>
      </c>
      <c r="FW78" s="34">
        <v>100</v>
      </c>
      <c r="FX78" s="34">
        <v>-100</v>
      </c>
      <c r="FY78" s="29" t="s">
        <v>13</v>
      </c>
      <c r="FZ78" s="29">
        <v>837</v>
      </c>
      <c r="GA78" s="29">
        <v>-837</v>
      </c>
      <c r="GB78" s="29">
        <v>461</v>
      </c>
      <c r="GC78" s="29" t="s">
        <v>13</v>
      </c>
      <c r="GD78" s="29">
        <v>461</v>
      </c>
      <c r="GE78" s="29" t="s">
        <v>13</v>
      </c>
      <c r="GF78" s="29">
        <v>646</v>
      </c>
      <c r="GG78" s="29">
        <v>-646</v>
      </c>
      <c r="GH78" s="29">
        <v>507</v>
      </c>
      <c r="GI78" s="29" t="s">
        <v>13</v>
      </c>
      <c r="GJ78" s="29">
        <v>507</v>
      </c>
      <c r="GK78" s="29">
        <v>193</v>
      </c>
      <c r="GL78" s="29" t="s">
        <v>13</v>
      </c>
      <c r="GM78" s="29">
        <v>193</v>
      </c>
      <c r="GN78" s="34">
        <v>389</v>
      </c>
      <c r="GO78" s="34" t="s">
        <v>13</v>
      </c>
      <c r="GP78" s="34">
        <v>389</v>
      </c>
      <c r="GQ78" s="34">
        <v>181</v>
      </c>
      <c r="GR78" s="34" t="s">
        <v>13</v>
      </c>
      <c r="GS78" s="34">
        <v>181</v>
      </c>
      <c r="GT78" s="34" t="s">
        <v>277</v>
      </c>
      <c r="GU78" s="34">
        <v>66</v>
      </c>
      <c r="GV78" s="34">
        <v>-66</v>
      </c>
      <c r="GW78" s="34"/>
      <c r="GX78" s="34"/>
      <c r="GY78" s="34"/>
      <c r="GZ78" s="34"/>
      <c r="HA78" s="34"/>
      <c r="HB78" s="35" t="s">
        <v>530</v>
      </c>
      <c r="HC78" s="388">
        <v>0</v>
      </c>
      <c r="HD78" s="37">
        <v>-2515</v>
      </c>
      <c r="HE78" s="37">
        <v>2515</v>
      </c>
      <c r="HF78" s="388">
        <v>0</v>
      </c>
      <c r="HG78" s="37">
        <v>520</v>
      </c>
      <c r="HH78" s="37">
        <v>-520</v>
      </c>
      <c r="HI78" s="388">
        <v>0</v>
      </c>
      <c r="HJ78" s="37">
        <v>2944</v>
      </c>
      <c r="HK78" s="37">
        <v>-2944</v>
      </c>
      <c r="HL78" s="388">
        <v>0</v>
      </c>
      <c r="HM78" s="37">
        <v>6720.8</v>
      </c>
      <c r="HN78" s="37">
        <v>-6720.8</v>
      </c>
      <c r="HO78" s="388">
        <v>0</v>
      </c>
      <c r="HP78" s="37">
        <v>7369</v>
      </c>
      <c r="HQ78" s="37">
        <v>-7369</v>
      </c>
      <c r="HR78" s="388">
        <v>0</v>
      </c>
      <c r="HS78" s="37">
        <v>6820</v>
      </c>
      <c r="HT78" s="37">
        <v>-6820</v>
      </c>
      <c r="HU78" s="388">
        <v>0</v>
      </c>
      <c r="HV78" s="37">
        <v>3138</v>
      </c>
      <c r="HW78" s="37">
        <v>-3138</v>
      </c>
      <c r="HX78" s="388">
        <v>0</v>
      </c>
      <c r="HY78" s="37">
        <v>6787</v>
      </c>
      <c r="HZ78" s="37">
        <v>-6787</v>
      </c>
    </row>
    <row r="79" spans="2:234" x14ac:dyDescent="0.2">
      <c r="DM79" s="50" t="s">
        <v>505</v>
      </c>
      <c r="DN79" s="29" t="s">
        <v>13</v>
      </c>
      <c r="DO79" s="29">
        <v>172</v>
      </c>
      <c r="DP79" s="29">
        <v>-172</v>
      </c>
      <c r="DQ79" s="29" t="s">
        <v>13</v>
      </c>
      <c r="DR79" s="29">
        <v>311</v>
      </c>
      <c r="DS79" s="29">
        <v>-311</v>
      </c>
      <c r="DT79" s="29" t="s">
        <v>13</v>
      </c>
      <c r="DU79" s="29">
        <v>158</v>
      </c>
      <c r="DV79" s="29">
        <v>-158</v>
      </c>
      <c r="DW79" s="29" t="s">
        <v>13</v>
      </c>
      <c r="DX79" s="29">
        <v>51</v>
      </c>
      <c r="DY79" s="29">
        <v>-51</v>
      </c>
      <c r="DZ79" s="18" t="s">
        <v>13</v>
      </c>
      <c r="EA79" s="29">
        <v>41</v>
      </c>
      <c r="EB79" s="29">
        <v>-41</v>
      </c>
      <c r="EC79" s="18" t="s">
        <v>13</v>
      </c>
      <c r="ED79" s="29">
        <v>42</v>
      </c>
      <c r="EE79" s="29">
        <v>-42</v>
      </c>
      <c r="EF79" s="29" t="s">
        <v>13</v>
      </c>
      <c r="EG79" s="29">
        <v>37</v>
      </c>
      <c r="EH79" s="29">
        <v>-37</v>
      </c>
      <c r="EI79" s="29" t="s">
        <v>13</v>
      </c>
      <c r="EJ79" s="29">
        <v>35</v>
      </c>
      <c r="EK79" s="29">
        <v>-35</v>
      </c>
      <c r="EL79" s="29" t="s">
        <v>13</v>
      </c>
      <c r="EM79" s="29">
        <v>55</v>
      </c>
      <c r="EN79" s="29">
        <v>-55</v>
      </c>
      <c r="EO79" s="29" t="s">
        <v>13</v>
      </c>
      <c r="EP79" s="29">
        <v>79</v>
      </c>
      <c r="EQ79" s="29">
        <v>-79</v>
      </c>
      <c r="ER79" s="29" t="s">
        <v>13</v>
      </c>
      <c r="ES79" s="29">
        <v>84</v>
      </c>
      <c r="ET79" s="29">
        <v>-84</v>
      </c>
      <c r="EU79" s="29" t="s">
        <v>13</v>
      </c>
      <c r="EV79" s="29">
        <v>32</v>
      </c>
      <c r="EW79" s="29">
        <v>-32</v>
      </c>
      <c r="EX79" s="29" t="s">
        <v>13</v>
      </c>
      <c r="EY79" s="29">
        <v>63</v>
      </c>
      <c r="EZ79" s="29">
        <v>-63</v>
      </c>
      <c r="FA79" s="29" t="s">
        <v>13</v>
      </c>
      <c r="FB79" s="29">
        <v>49</v>
      </c>
      <c r="FC79" s="29">
        <v>-49</v>
      </c>
      <c r="FD79" s="29" t="s">
        <v>13</v>
      </c>
      <c r="FE79" s="29">
        <v>55</v>
      </c>
      <c r="FF79" s="29">
        <v>-55</v>
      </c>
      <c r="FG79" s="29" t="s">
        <v>13</v>
      </c>
      <c r="FH79" s="29">
        <v>85</v>
      </c>
      <c r="FI79" s="29">
        <v>-85</v>
      </c>
      <c r="FJ79" s="29" t="s">
        <v>13</v>
      </c>
      <c r="FK79" s="29">
        <v>121</v>
      </c>
      <c r="FL79" s="29">
        <v>-121</v>
      </c>
      <c r="FM79" s="29" t="s">
        <v>13</v>
      </c>
      <c r="FN79" s="29">
        <v>20</v>
      </c>
      <c r="FO79" s="29">
        <v>-20</v>
      </c>
      <c r="FQ79" s="49"/>
      <c r="FR79" s="35" t="s">
        <v>534</v>
      </c>
      <c r="FS79" s="29" t="s">
        <v>13</v>
      </c>
      <c r="FT79" s="29">
        <v>29</v>
      </c>
      <c r="FU79" s="29">
        <v>-29</v>
      </c>
      <c r="FV79" s="34" t="s">
        <v>13</v>
      </c>
      <c r="FW79" s="34">
        <v>117</v>
      </c>
      <c r="FX79" s="34">
        <v>-117</v>
      </c>
      <c r="FY79" s="29" t="s">
        <v>13</v>
      </c>
      <c r="FZ79" s="29">
        <v>116</v>
      </c>
      <c r="GA79" s="29">
        <v>-116</v>
      </c>
      <c r="GB79" s="29">
        <v>50</v>
      </c>
      <c r="GC79" s="29" t="s">
        <v>13</v>
      </c>
      <c r="GD79" s="29">
        <v>50</v>
      </c>
      <c r="GE79" s="29">
        <v>159</v>
      </c>
      <c r="GF79" s="29" t="s">
        <v>13</v>
      </c>
      <c r="GG79" s="29">
        <v>159</v>
      </c>
      <c r="GH79" s="29">
        <v>97</v>
      </c>
      <c r="GI79" s="29" t="s">
        <v>13</v>
      </c>
      <c r="GJ79" s="29">
        <v>97</v>
      </c>
      <c r="GK79" s="29">
        <v>28</v>
      </c>
      <c r="GL79" s="29" t="s">
        <v>13</v>
      </c>
      <c r="GM79" s="29">
        <v>28</v>
      </c>
      <c r="GN79" s="34">
        <v>31</v>
      </c>
      <c r="GO79" s="34" t="s">
        <v>13</v>
      </c>
      <c r="GP79" s="34">
        <v>31</v>
      </c>
      <c r="GQ79" s="34" t="s">
        <v>13</v>
      </c>
      <c r="GR79" s="34">
        <v>18</v>
      </c>
      <c r="GS79" s="34">
        <v>-18</v>
      </c>
      <c r="GT79" s="34">
        <v>52</v>
      </c>
      <c r="GU79" s="34" t="s">
        <v>277</v>
      </c>
      <c r="GV79" s="34">
        <v>52</v>
      </c>
      <c r="GW79" s="34"/>
      <c r="GX79" s="34"/>
      <c r="GY79" s="34"/>
      <c r="GZ79" s="34"/>
      <c r="HA79" s="34"/>
      <c r="HB79" s="35" t="s">
        <v>520</v>
      </c>
      <c r="HC79" s="388">
        <v>0</v>
      </c>
      <c r="HD79" s="37">
        <v>-2538</v>
      </c>
      <c r="HE79" s="37">
        <v>2538</v>
      </c>
      <c r="HF79" s="388">
        <v>0</v>
      </c>
      <c r="HG79" s="37">
        <v>-573</v>
      </c>
      <c r="HH79" s="37">
        <v>573</v>
      </c>
      <c r="HI79" s="388">
        <v>0</v>
      </c>
      <c r="HJ79" s="37">
        <v>1949</v>
      </c>
      <c r="HK79" s="37">
        <v>-1949</v>
      </c>
      <c r="HL79" s="388">
        <v>0</v>
      </c>
      <c r="HM79" s="37">
        <v>2009</v>
      </c>
      <c r="HN79" s="37">
        <v>-2009</v>
      </c>
      <c r="HO79" s="388">
        <v>0</v>
      </c>
      <c r="HP79" s="37">
        <v>102</v>
      </c>
      <c r="HQ79" s="37">
        <v>-102</v>
      </c>
      <c r="HR79" s="388">
        <v>0</v>
      </c>
      <c r="HS79" s="37">
        <v>-86</v>
      </c>
      <c r="HT79" s="37">
        <v>86</v>
      </c>
      <c r="HU79" s="388">
        <v>0</v>
      </c>
      <c r="HV79" s="37">
        <v>-376</v>
      </c>
      <c r="HW79" s="37">
        <v>376</v>
      </c>
      <c r="HX79" s="388">
        <v>0</v>
      </c>
      <c r="HY79" s="37">
        <v>-745</v>
      </c>
      <c r="HZ79" s="37">
        <v>745</v>
      </c>
    </row>
    <row r="80" spans="2:234" x14ac:dyDescent="0.2">
      <c r="DM80" s="50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18"/>
      <c r="EA80" s="29"/>
      <c r="EB80" s="29"/>
      <c r="EC80" s="18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Q80" s="49"/>
      <c r="FR80" s="35" t="s">
        <v>535</v>
      </c>
      <c r="FS80" s="29">
        <v>11</v>
      </c>
      <c r="FT80" s="29">
        <v>25</v>
      </c>
      <c r="FU80" s="29">
        <v>-14</v>
      </c>
      <c r="FV80" s="34">
        <v>1</v>
      </c>
      <c r="FW80" s="34">
        <v>120</v>
      </c>
      <c r="FX80" s="34">
        <v>-119</v>
      </c>
      <c r="FY80" s="29" t="s">
        <v>13</v>
      </c>
      <c r="FZ80" s="29">
        <v>149</v>
      </c>
      <c r="GA80" s="29">
        <v>-149</v>
      </c>
      <c r="GB80" s="29">
        <v>1</v>
      </c>
      <c r="GC80" s="29">
        <v>81</v>
      </c>
      <c r="GD80" s="29">
        <v>-80</v>
      </c>
      <c r="GE80" s="29">
        <v>12</v>
      </c>
      <c r="GF80" s="29" t="s">
        <v>13</v>
      </c>
      <c r="GG80" s="29">
        <v>12</v>
      </c>
      <c r="GH80" s="29">
        <v>18</v>
      </c>
      <c r="GI80" s="29" t="s">
        <v>13</v>
      </c>
      <c r="GJ80" s="29">
        <v>18</v>
      </c>
      <c r="GK80" s="29">
        <v>153</v>
      </c>
      <c r="GL80" s="29" t="s">
        <v>13</v>
      </c>
      <c r="GM80" s="29">
        <v>153</v>
      </c>
      <c r="GN80" s="34" t="s">
        <v>13</v>
      </c>
      <c r="GO80" s="34">
        <v>3</v>
      </c>
      <c r="GP80" s="34">
        <v>-3</v>
      </c>
      <c r="GQ80" s="34" t="s">
        <v>13</v>
      </c>
      <c r="GR80" s="34">
        <v>244</v>
      </c>
      <c r="GS80" s="34">
        <v>-244</v>
      </c>
      <c r="GT80" s="34">
        <v>3</v>
      </c>
      <c r="GU80" s="34">
        <v>25</v>
      </c>
      <c r="GV80" s="34">
        <v>-22</v>
      </c>
      <c r="GW80" s="34"/>
      <c r="GX80" s="34"/>
      <c r="GY80" s="34"/>
      <c r="GZ80" s="34"/>
      <c r="HA80" s="34"/>
      <c r="HB80" s="35" t="s">
        <v>523</v>
      </c>
      <c r="HC80" s="388">
        <v>0</v>
      </c>
      <c r="HD80" s="37">
        <v>-16</v>
      </c>
      <c r="HE80" s="37">
        <v>16</v>
      </c>
      <c r="HF80" s="388">
        <v>0</v>
      </c>
      <c r="HG80" s="37">
        <v>-45</v>
      </c>
      <c r="HH80" s="37">
        <v>45</v>
      </c>
      <c r="HI80" s="388">
        <v>0</v>
      </c>
      <c r="HJ80" s="37">
        <v>-15</v>
      </c>
      <c r="HK80" s="37">
        <v>15</v>
      </c>
      <c r="HL80" s="388">
        <v>0</v>
      </c>
      <c r="HM80" s="388">
        <v>0</v>
      </c>
      <c r="HN80" s="388">
        <v>0</v>
      </c>
      <c r="HO80" s="388">
        <v>0</v>
      </c>
      <c r="HP80" s="388">
        <v>0</v>
      </c>
      <c r="HQ80" s="388">
        <v>0</v>
      </c>
      <c r="HR80" s="388">
        <v>0</v>
      </c>
      <c r="HS80" s="388">
        <v>0</v>
      </c>
      <c r="HT80" s="388">
        <v>0</v>
      </c>
      <c r="HU80" s="388">
        <v>0</v>
      </c>
      <c r="HV80" s="388">
        <v>0</v>
      </c>
      <c r="HW80" s="388">
        <v>0</v>
      </c>
      <c r="HX80" s="388">
        <v>0</v>
      </c>
      <c r="HY80" s="388">
        <v>0</v>
      </c>
      <c r="HZ80" s="388">
        <v>0</v>
      </c>
    </row>
    <row r="81" spans="52:234" x14ac:dyDescent="0.2"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M81" s="90" t="s">
        <v>531</v>
      </c>
      <c r="DN81" s="18" t="s">
        <v>13</v>
      </c>
      <c r="DO81" s="18">
        <v>31</v>
      </c>
      <c r="DP81" s="18">
        <v>-31</v>
      </c>
      <c r="DQ81" s="18" t="s">
        <v>13</v>
      </c>
      <c r="DR81" s="18">
        <v>26</v>
      </c>
      <c r="DS81" s="18">
        <v>-26</v>
      </c>
      <c r="DT81" s="18">
        <v>7</v>
      </c>
      <c r="DU81" s="18" t="s">
        <v>13</v>
      </c>
      <c r="DV81" s="18">
        <v>7</v>
      </c>
      <c r="DW81" s="18" t="s">
        <v>13</v>
      </c>
      <c r="DX81" s="18">
        <v>30</v>
      </c>
      <c r="DY81" s="18">
        <v>-30</v>
      </c>
      <c r="DZ81" s="18" t="s">
        <v>13</v>
      </c>
      <c r="EA81" s="18">
        <v>42</v>
      </c>
      <c r="EB81" s="18">
        <v>-42</v>
      </c>
      <c r="EC81" s="18" t="s">
        <v>13</v>
      </c>
      <c r="ED81" s="18">
        <v>45</v>
      </c>
      <c r="EE81" s="18">
        <v>-45</v>
      </c>
      <c r="EF81" s="18" t="s">
        <v>13</v>
      </c>
      <c r="EG81" s="18">
        <v>66</v>
      </c>
      <c r="EH81" s="18">
        <v>-66</v>
      </c>
      <c r="EI81" s="18" t="s">
        <v>13</v>
      </c>
      <c r="EJ81" s="18">
        <v>34</v>
      </c>
      <c r="EK81" s="18">
        <v>-34</v>
      </c>
      <c r="EL81" s="18">
        <v>26</v>
      </c>
      <c r="EM81" s="18" t="s">
        <v>13</v>
      </c>
      <c r="EN81" s="18">
        <v>26</v>
      </c>
      <c r="EO81" s="18">
        <v>79</v>
      </c>
      <c r="EP81" s="18" t="s">
        <v>13</v>
      </c>
      <c r="EQ81" s="18">
        <v>79</v>
      </c>
      <c r="ER81" s="18" t="s">
        <v>13</v>
      </c>
      <c r="ES81" s="18">
        <v>75</v>
      </c>
      <c r="ET81" s="18">
        <v>-75</v>
      </c>
      <c r="EU81" s="18" t="s">
        <v>13</v>
      </c>
      <c r="EV81" s="18">
        <v>51</v>
      </c>
      <c r="EW81" s="18">
        <v>-51</v>
      </c>
      <c r="EX81" s="18">
        <v>66</v>
      </c>
      <c r="EY81" s="18" t="s">
        <v>13</v>
      </c>
      <c r="EZ81" s="18">
        <v>66</v>
      </c>
      <c r="FA81" s="18" t="s">
        <v>13</v>
      </c>
      <c r="FB81" s="18" t="s">
        <v>13</v>
      </c>
      <c r="FC81" s="18">
        <v>434</v>
      </c>
      <c r="FD81" s="18">
        <v>992</v>
      </c>
      <c r="FE81" s="18" t="s">
        <v>13</v>
      </c>
      <c r="FF81" s="18">
        <v>992</v>
      </c>
      <c r="FG81" s="18">
        <v>503</v>
      </c>
      <c r="FH81" s="18" t="s">
        <v>13</v>
      </c>
      <c r="FI81" s="18">
        <v>503</v>
      </c>
      <c r="FJ81" s="18">
        <v>626</v>
      </c>
      <c r="FK81" s="18" t="s">
        <v>13</v>
      </c>
      <c r="FL81" s="18">
        <v>626</v>
      </c>
      <c r="FM81" s="18">
        <v>928</v>
      </c>
      <c r="FN81" s="18" t="s">
        <v>13</v>
      </c>
      <c r="FO81" s="18">
        <v>928</v>
      </c>
      <c r="FQ81" s="49"/>
      <c r="FR81" s="35" t="s">
        <v>536</v>
      </c>
      <c r="FS81" s="29" t="s">
        <v>13</v>
      </c>
      <c r="FT81" s="29" t="s">
        <v>13</v>
      </c>
      <c r="FU81" s="29" t="s">
        <v>13</v>
      </c>
      <c r="FV81" s="34" t="s">
        <v>13</v>
      </c>
      <c r="FW81" s="34" t="s">
        <v>13</v>
      </c>
      <c r="FX81" s="34" t="s">
        <v>13</v>
      </c>
      <c r="FY81" s="29" t="s">
        <v>13</v>
      </c>
      <c r="FZ81" s="29" t="s">
        <v>13</v>
      </c>
      <c r="GA81" s="29" t="s">
        <v>13</v>
      </c>
      <c r="GB81" s="29" t="s">
        <v>13</v>
      </c>
      <c r="GC81" s="29" t="s">
        <v>13</v>
      </c>
      <c r="GD81" s="29" t="s">
        <v>13</v>
      </c>
      <c r="GE81" s="29" t="s">
        <v>13</v>
      </c>
      <c r="GF81" s="29" t="s">
        <v>13</v>
      </c>
      <c r="GG81" s="29" t="s">
        <v>13</v>
      </c>
      <c r="GH81" s="29" t="s">
        <v>13</v>
      </c>
      <c r="GI81" s="29" t="s">
        <v>13</v>
      </c>
      <c r="GJ81" s="29" t="s">
        <v>13</v>
      </c>
      <c r="GK81" s="29" t="s">
        <v>13</v>
      </c>
      <c r="GL81" s="29" t="s">
        <v>13</v>
      </c>
      <c r="GM81" s="29" t="s">
        <v>13</v>
      </c>
      <c r="GN81" s="34" t="s">
        <v>13</v>
      </c>
      <c r="GO81" s="34" t="s">
        <v>13</v>
      </c>
      <c r="GP81" s="34" t="s">
        <v>13</v>
      </c>
      <c r="GQ81" s="34" t="s">
        <v>13</v>
      </c>
      <c r="GR81" s="34" t="s">
        <v>13</v>
      </c>
      <c r="GS81" s="34" t="s">
        <v>13</v>
      </c>
      <c r="GT81" s="34" t="s">
        <v>277</v>
      </c>
      <c r="GU81" s="34" t="s">
        <v>277</v>
      </c>
      <c r="GV81" s="34" t="s">
        <v>13</v>
      </c>
      <c r="GW81" s="34"/>
      <c r="GX81" s="34"/>
      <c r="GY81" s="34"/>
      <c r="GZ81" s="34"/>
      <c r="HA81" s="34"/>
      <c r="HB81" s="35" t="s">
        <v>526</v>
      </c>
      <c r="HC81" s="388">
        <v>0</v>
      </c>
      <c r="HD81" s="37">
        <v>248</v>
      </c>
      <c r="HE81" s="37">
        <v>-248</v>
      </c>
      <c r="HF81" s="388">
        <v>0</v>
      </c>
      <c r="HG81" s="37">
        <v>1615</v>
      </c>
      <c r="HH81" s="37">
        <v>-1615</v>
      </c>
      <c r="HI81" s="388">
        <v>0</v>
      </c>
      <c r="HJ81" s="37">
        <v>1402</v>
      </c>
      <c r="HK81" s="37">
        <v>-1402</v>
      </c>
      <c r="HL81" s="388">
        <v>0</v>
      </c>
      <c r="HM81" s="37">
        <v>3444.8</v>
      </c>
      <c r="HN81" s="37">
        <v>-3444.8</v>
      </c>
      <c r="HO81" s="388">
        <v>0</v>
      </c>
      <c r="HP81" s="37">
        <v>5040</v>
      </c>
      <c r="HQ81" s="37">
        <v>-5040</v>
      </c>
      <c r="HR81" s="388">
        <v>0</v>
      </c>
      <c r="HS81" s="37">
        <v>4400</v>
      </c>
      <c r="HT81" s="37">
        <v>-4400</v>
      </c>
      <c r="HU81" s="388">
        <v>0</v>
      </c>
      <c r="HV81" s="37">
        <v>2273</v>
      </c>
      <c r="HW81" s="37">
        <v>-2273</v>
      </c>
      <c r="HX81" s="388">
        <v>0</v>
      </c>
      <c r="HY81" s="37">
        <v>5882</v>
      </c>
      <c r="HZ81" s="37">
        <v>-5882</v>
      </c>
    </row>
    <row r="82" spans="52:234" x14ac:dyDescent="0.2">
      <c r="DM82" s="90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Q82" s="49"/>
      <c r="FR82" s="35" t="s">
        <v>537</v>
      </c>
      <c r="FS82" s="29">
        <v>11</v>
      </c>
      <c r="FT82" s="29" t="s">
        <v>13</v>
      </c>
      <c r="FU82" s="29">
        <v>11</v>
      </c>
      <c r="FV82" s="34">
        <v>1</v>
      </c>
      <c r="FW82" s="34" t="s">
        <v>13</v>
      </c>
      <c r="FX82" s="34">
        <v>1</v>
      </c>
      <c r="FY82" s="29" t="s">
        <v>13</v>
      </c>
      <c r="FZ82" s="29" t="s">
        <v>13</v>
      </c>
      <c r="GA82" s="29" t="s">
        <v>13</v>
      </c>
      <c r="GB82" s="29">
        <v>1</v>
      </c>
      <c r="GC82" s="29" t="s">
        <v>13</v>
      </c>
      <c r="GD82" s="29">
        <v>1</v>
      </c>
      <c r="GE82" s="29">
        <v>2</v>
      </c>
      <c r="GF82" s="29" t="s">
        <v>13</v>
      </c>
      <c r="GG82" s="29">
        <v>2</v>
      </c>
      <c r="GH82" s="29" t="s">
        <v>13</v>
      </c>
      <c r="GI82" s="29" t="s">
        <v>13</v>
      </c>
      <c r="GJ82" s="29" t="s">
        <v>13</v>
      </c>
      <c r="GK82" s="29" t="s">
        <v>13</v>
      </c>
      <c r="GL82" s="29" t="s">
        <v>13</v>
      </c>
      <c r="GM82" s="29" t="s">
        <v>13</v>
      </c>
      <c r="GN82" s="34" t="s">
        <v>13</v>
      </c>
      <c r="GO82" s="34" t="s">
        <v>13</v>
      </c>
      <c r="GP82" s="34" t="s">
        <v>13</v>
      </c>
      <c r="GQ82" s="34" t="s">
        <v>13</v>
      </c>
      <c r="GR82" s="34" t="s">
        <v>13</v>
      </c>
      <c r="GS82" s="34" t="s">
        <v>13</v>
      </c>
      <c r="GT82" s="34">
        <v>3</v>
      </c>
      <c r="GU82" s="34" t="s">
        <v>277</v>
      </c>
      <c r="GV82" s="34">
        <v>3</v>
      </c>
      <c r="GW82" s="34"/>
      <c r="GX82" s="34"/>
      <c r="GY82" s="34"/>
      <c r="GZ82" s="34"/>
      <c r="HA82" s="34"/>
      <c r="HB82" s="35" t="s">
        <v>528</v>
      </c>
      <c r="HC82" s="388">
        <v>0</v>
      </c>
      <c r="HD82" s="37">
        <v>-209</v>
      </c>
      <c r="HE82" s="37">
        <v>209</v>
      </c>
      <c r="HF82" s="388">
        <v>0</v>
      </c>
      <c r="HG82" s="37">
        <v>-477</v>
      </c>
      <c r="HH82" s="37">
        <v>477</v>
      </c>
      <c r="HI82" s="388">
        <v>0</v>
      </c>
      <c r="HJ82" s="37">
        <v>-392</v>
      </c>
      <c r="HK82" s="37">
        <v>392</v>
      </c>
      <c r="HL82" s="388">
        <v>0</v>
      </c>
      <c r="HM82" s="37">
        <v>1267</v>
      </c>
      <c r="HN82" s="37">
        <v>-1267</v>
      </c>
      <c r="HO82" s="388">
        <v>0</v>
      </c>
      <c r="HP82" s="37">
        <v>2227</v>
      </c>
      <c r="HQ82" s="37">
        <v>-2227</v>
      </c>
      <c r="HR82" s="388">
        <v>0</v>
      </c>
      <c r="HS82" s="37">
        <v>2506</v>
      </c>
      <c r="HT82" s="37">
        <v>-2506</v>
      </c>
      <c r="HU82" s="388">
        <v>0</v>
      </c>
      <c r="HV82" s="37">
        <v>1241</v>
      </c>
      <c r="HW82" s="37">
        <v>-1241</v>
      </c>
      <c r="HX82" s="388">
        <v>0</v>
      </c>
      <c r="HY82" s="37">
        <v>1650</v>
      </c>
      <c r="HZ82" s="37">
        <v>-1650</v>
      </c>
    </row>
    <row r="83" spans="52:234" x14ac:dyDescent="0.2">
      <c r="DM83" s="90" t="s">
        <v>533</v>
      </c>
      <c r="DN83" s="50"/>
      <c r="DO83" s="2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19" t="s">
        <v>13</v>
      </c>
      <c r="EY83" s="19" t="s">
        <v>13</v>
      </c>
      <c r="EZ83" s="19" t="s">
        <v>13</v>
      </c>
      <c r="FA83" s="19" t="s">
        <v>13</v>
      </c>
      <c r="FB83" s="19" t="s">
        <v>13</v>
      </c>
      <c r="FC83" s="19" t="s">
        <v>13</v>
      </c>
      <c r="FD83" s="25">
        <v>3966</v>
      </c>
      <c r="FE83" s="19" t="s">
        <v>13</v>
      </c>
      <c r="FF83" s="25">
        <v>3966</v>
      </c>
      <c r="FG83" s="25">
        <v>3965</v>
      </c>
      <c r="FH83" s="19" t="s">
        <v>13</v>
      </c>
      <c r="FI83" s="25">
        <v>3965</v>
      </c>
      <c r="FJ83" s="19">
        <v>692</v>
      </c>
      <c r="FK83" s="18" t="s">
        <v>13</v>
      </c>
      <c r="FL83" s="19">
        <v>692</v>
      </c>
      <c r="FM83" s="19">
        <v>138</v>
      </c>
      <c r="FN83" s="19" t="s">
        <v>13</v>
      </c>
      <c r="FO83" s="19">
        <v>138</v>
      </c>
      <c r="FQ83" s="49"/>
      <c r="FR83" s="35" t="s">
        <v>539</v>
      </c>
      <c r="FS83" s="29" t="s">
        <v>13</v>
      </c>
      <c r="FT83" s="29">
        <v>25</v>
      </c>
      <c r="FU83" s="29">
        <v>-25</v>
      </c>
      <c r="FV83" s="34" t="s">
        <v>13</v>
      </c>
      <c r="FW83" s="34">
        <v>120</v>
      </c>
      <c r="FX83" s="34">
        <v>-120</v>
      </c>
      <c r="FY83" s="29" t="s">
        <v>13</v>
      </c>
      <c r="FZ83" s="29">
        <v>149</v>
      </c>
      <c r="GA83" s="29">
        <v>-149</v>
      </c>
      <c r="GB83" s="29" t="s">
        <v>13</v>
      </c>
      <c r="GC83" s="29">
        <v>81</v>
      </c>
      <c r="GD83" s="29">
        <v>-81</v>
      </c>
      <c r="GE83" s="29">
        <v>10</v>
      </c>
      <c r="GF83" s="29" t="s">
        <v>13</v>
      </c>
      <c r="GG83" s="29">
        <v>10</v>
      </c>
      <c r="GH83" s="29">
        <v>18</v>
      </c>
      <c r="GI83" s="29" t="s">
        <v>13</v>
      </c>
      <c r="GJ83" s="29">
        <v>18</v>
      </c>
      <c r="GK83" s="29">
        <v>153</v>
      </c>
      <c r="GL83" s="29" t="s">
        <v>13</v>
      </c>
      <c r="GM83" s="29">
        <v>153</v>
      </c>
      <c r="GN83" s="34" t="s">
        <v>13</v>
      </c>
      <c r="GO83" s="34">
        <v>3</v>
      </c>
      <c r="GP83" s="34">
        <v>-3</v>
      </c>
      <c r="GQ83" s="34" t="s">
        <v>13</v>
      </c>
      <c r="GR83" s="34">
        <v>244</v>
      </c>
      <c r="GS83" s="34">
        <v>-244</v>
      </c>
      <c r="GT83" s="34" t="s">
        <v>277</v>
      </c>
      <c r="GU83" s="34">
        <v>25</v>
      </c>
      <c r="GV83" s="34">
        <v>-25</v>
      </c>
      <c r="GW83" s="34"/>
      <c r="GX83" s="34"/>
      <c r="GY83" s="34"/>
      <c r="GZ83" s="34"/>
      <c r="HA83" s="34"/>
      <c r="HB83" s="35" t="s">
        <v>538</v>
      </c>
      <c r="HC83" s="388">
        <v>0</v>
      </c>
      <c r="HD83" s="388">
        <v>0</v>
      </c>
      <c r="HE83" s="392">
        <v>0</v>
      </c>
      <c r="HF83" s="388">
        <v>0</v>
      </c>
      <c r="HG83" s="388">
        <v>0</v>
      </c>
      <c r="HH83" s="388">
        <v>0</v>
      </c>
      <c r="HI83" s="388">
        <v>0</v>
      </c>
      <c r="HJ83" s="388">
        <v>0</v>
      </c>
      <c r="HK83" s="388">
        <v>0</v>
      </c>
      <c r="HL83" s="388">
        <v>0</v>
      </c>
      <c r="HM83" s="388">
        <v>0</v>
      </c>
      <c r="HN83" s="388">
        <v>0</v>
      </c>
      <c r="HO83" s="388">
        <v>0</v>
      </c>
      <c r="HP83" s="388">
        <v>0</v>
      </c>
      <c r="HQ83" s="388">
        <v>0</v>
      </c>
      <c r="HR83" s="388">
        <v>0</v>
      </c>
      <c r="HS83" s="388">
        <v>0</v>
      </c>
      <c r="HT83" s="388">
        <v>0</v>
      </c>
      <c r="HU83" s="388">
        <v>0</v>
      </c>
      <c r="HV83" s="388">
        <v>0</v>
      </c>
      <c r="HW83" s="388">
        <v>0</v>
      </c>
      <c r="HX83" s="388">
        <v>0</v>
      </c>
      <c r="HY83" s="388">
        <v>0</v>
      </c>
      <c r="HZ83" s="388">
        <v>0</v>
      </c>
    </row>
    <row r="84" spans="52:234" ht="12" thickBot="1" x14ac:dyDescent="0.25">
      <c r="DM84" s="92"/>
      <c r="DN84" s="91"/>
      <c r="DO84" s="91"/>
      <c r="DP84" s="53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Q84" s="49"/>
      <c r="FR84" s="35" t="s">
        <v>540</v>
      </c>
      <c r="FS84" s="29" t="s">
        <v>13</v>
      </c>
      <c r="FT84" s="29" t="s">
        <v>13</v>
      </c>
      <c r="FU84" s="29" t="s">
        <v>13</v>
      </c>
      <c r="FV84" s="34" t="s">
        <v>13</v>
      </c>
      <c r="FW84" s="34" t="s">
        <v>13</v>
      </c>
      <c r="FX84" s="34" t="s">
        <v>13</v>
      </c>
      <c r="FY84" s="29" t="s">
        <v>13</v>
      </c>
      <c r="FZ84" s="29" t="s">
        <v>13</v>
      </c>
      <c r="GA84" s="29" t="s">
        <v>13</v>
      </c>
      <c r="GB84" s="29" t="s">
        <v>13</v>
      </c>
      <c r="GC84" s="29" t="s">
        <v>13</v>
      </c>
      <c r="GD84" s="29" t="s">
        <v>13</v>
      </c>
      <c r="GE84" s="29" t="s">
        <v>13</v>
      </c>
      <c r="GF84" s="29" t="s">
        <v>13</v>
      </c>
      <c r="GG84" s="29" t="s">
        <v>13</v>
      </c>
      <c r="GH84" s="29" t="s">
        <v>13</v>
      </c>
      <c r="GI84" s="29" t="s">
        <v>13</v>
      </c>
      <c r="GJ84" s="29" t="s">
        <v>13</v>
      </c>
      <c r="GK84" s="29" t="s">
        <v>13</v>
      </c>
      <c r="GL84" s="29" t="s">
        <v>13</v>
      </c>
      <c r="GM84" s="29" t="s">
        <v>13</v>
      </c>
      <c r="GN84" s="34" t="s">
        <v>13</v>
      </c>
      <c r="GO84" s="34" t="s">
        <v>13</v>
      </c>
      <c r="GP84" s="34" t="s">
        <v>13</v>
      </c>
      <c r="GQ84" s="34" t="s">
        <v>13</v>
      </c>
      <c r="GR84" s="34" t="s">
        <v>13</v>
      </c>
      <c r="GS84" s="34" t="s">
        <v>13</v>
      </c>
      <c r="GT84" s="34" t="s">
        <v>277</v>
      </c>
      <c r="GU84" s="34" t="s">
        <v>277</v>
      </c>
      <c r="GV84" s="34" t="s">
        <v>13</v>
      </c>
      <c r="GW84" s="36" t="e">
        <f>#REF!+#REF!+#REF!</f>
        <v>#REF!</v>
      </c>
      <c r="GX84" s="36" t="e">
        <f>#REF!+#REF!+#REF!</f>
        <v>#REF!</v>
      </c>
      <c r="GY84" s="36" t="e">
        <f>#REF!+#REF!+#REF!</f>
        <v>#REF!</v>
      </c>
      <c r="GZ84" s="36"/>
      <c r="HA84" s="36"/>
      <c r="HB84" s="35" t="s">
        <v>520</v>
      </c>
      <c r="HC84" s="388">
        <v>0</v>
      </c>
      <c r="HD84" s="388">
        <v>0</v>
      </c>
      <c r="HE84" s="392">
        <v>0</v>
      </c>
      <c r="HF84" s="388">
        <v>0</v>
      </c>
      <c r="HG84" s="388">
        <v>0</v>
      </c>
      <c r="HH84" s="388">
        <v>0</v>
      </c>
      <c r="HI84" s="388">
        <v>0</v>
      </c>
      <c r="HJ84" s="388">
        <v>0</v>
      </c>
      <c r="HK84" s="388">
        <v>0</v>
      </c>
      <c r="HL84" s="388">
        <v>0</v>
      </c>
      <c r="HM84" s="388">
        <v>0</v>
      </c>
      <c r="HN84" s="388">
        <v>0</v>
      </c>
      <c r="HO84" s="388">
        <v>0</v>
      </c>
      <c r="HP84" s="388">
        <v>0</v>
      </c>
      <c r="HQ84" s="388">
        <v>0</v>
      </c>
      <c r="HR84" s="388">
        <v>0</v>
      </c>
      <c r="HS84" s="388">
        <v>0</v>
      </c>
      <c r="HT84" s="388">
        <v>0</v>
      </c>
      <c r="HU84" s="388">
        <v>0</v>
      </c>
      <c r="HV84" s="388">
        <v>0</v>
      </c>
      <c r="HW84" s="388">
        <v>0</v>
      </c>
      <c r="HX84" s="388">
        <v>0</v>
      </c>
      <c r="HY84" s="388">
        <v>0</v>
      </c>
      <c r="HZ84" s="388">
        <v>0</v>
      </c>
    </row>
    <row r="85" spans="52:234" ht="12" thickTop="1" x14ac:dyDescent="0.2">
      <c r="DM85" s="17" t="s">
        <v>845</v>
      </c>
      <c r="DP85" s="35"/>
      <c r="FQ85" s="49"/>
      <c r="FR85" s="35" t="s">
        <v>541</v>
      </c>
      <c r="FS85" s="30">
        <v>2471</v>
      </c>
      <c r="FT85" s="30">
        <v>3872</v>
      </c>
      <c r="FU85" s="30">
        <v>-1401</v>
      </c>
      <c r="FV85" s="36">
        <v>1611</v>
      </c>
      <c r="FW85" s="36">
        <v>3923</v>
      </c>
      <c r="FX85" s="36">
        <v>-2312</v>
      </c>
      <c r="FY85" s="30">
        <v>2187</v>
      </c>
      <c r="FZ85" s="30">
        <v>2613</v>
      </c>
      <c r="GA85" s="29">
        <v>-426</v>
      </c>
      <c r="GB85" s="30">
        <v>3205</v>
      </c>
      <c r="GC85" s="30">
        <v>2102</v>
      </c>
      <c r="GD85" s="30">
        <v>1103</v>
      </c>
      <c r="GE85" s="30">
        <v>4185</v>
      </c>
      <c r="GF85" s="30">
        <v>1884</v>
      </c>
      <c r="GG85" s="30">
        <v>2301</v>
      </c>
      <c r="GH85" s="30">
        <v>4788</v>
      </c>
      <c r="GI85" s="30">
        <v>2229</v>
      </c>
      <c r="GJ85" s="30">
        <v>2559</v>
      </c>
      <c r="GK85" s="30">
        <v>9732</v>
      </c>
      <c r="GL85" s="30">
        <v>3591</v>
      </c>
      <c r="GM85" s="30">
        <v>6141</v>
      </c>
      <c r="GN85" s="36">
        <v>8539</v>
      </c>
      <c r="GO85" s="36">
        <v>3267</v>
      </c>
      <c r="GP85" s="36">
        <v>5272</v>
      </c>
      <c r="GQ85" s="36">
        <v>3799</v>
      </c>
      <c r="GR85" s="36">
        <v>2974</v>
      </c>
      <c r="GS85" s="36">
        <v>825</v>
      </c>
      <c r="GT85" s="36">
        <v>3519</v>
      </c>
      <c r="GU85" s="36">
        <v>4003</v>
      </c>
      <c r="GV85" s="36">
        <v>-484</v>
      </c>
      <c r="GW85" s="34"/>
      <c r="GX85" s="34"/>
      <c r="GY85" s="34"/>
      <c r="GZ85" s="34"/>
      <c r="HA85" s="34"/>
      <c r="HB85" s="35" t="s">
        <v>523</v>
      </c>
      <c r="HC85" s="388">
        <v>0</v>
      </c>
      <c r="HD85" s="388">
        <v>0</v>
      </c>
      <c r="HE85" s="392">
        <v>0</v>
      </c>
      <c r="HF85" s="388">
        <v>0</v>
      </c>
      <c r="HG85" s="388">
        <v>0</v>
      </c>
      <c r="HH85" s="388">
        <v>0</v>
      </c>
      <c r="HI85" s="388">
        <v>0</v>
      </c>
      <c r="HJ85" s="388">
        <v>0</v>
      </c>
      <c r="HK85" s="388">
        <v>0</v>
      </c>
      <c r="HL85" s="388">
        <v>0</v>
      </c>
      <c r="HM85" s="388">
        <v>0</v>
      </c>
      <c r="HN85" s="388">
        <v>0</v>
      </c>
      <c r="HO85" s="388">
        <v>0</v>
      </c>
      <c r="HP85" s="388">
        <v>0</v>
      </c>
      <c r="HQ85" s="388">
        <v>0</v>
      </c>
      <c r="HR85" s="388">
        <v>0</v>
      </c>
      <c r="HS85" s="388">
        <v>0</v>
      </c>
      <c r="HT85" s="388">
        <v>0</v>
      </c>
      <c r="HU85" s="388">
        <v>0</v>
      </c>
      <c r="HV85" s="388">
        <v>0</v>
      </c>
      <c r="HW85" s="388">
        <v>0</v>
      </c>
      <c r="HX85" s="388">
        <v>0</v>
      </c>
      <c r="HY85" s="388">
        <v>0</v>
      </c>
      <c r="HZ85" s="388">
        <v>0</v>
      </c>
    </row>
    <row r="86" spans="52:234" x14ac:dyDescent="0.2">
      <c r="DM86" s="17"/>
      <c r="DN86" s="26"/>
      <c r="DP86" s="26"/>
      <c r="FQ86" s="49"/>
      <c r="FR86" s="35" t="s">
        <v>542</v>
      </c>
      <c r="FS86" s="29" t="s">
        <v>13</v>
      </c>
      <c r="FT86" s="29" t="s">
        <v>13</v>
      </c>
      <c r="FU86" s="29" t="s">
        <v>13</v>
      </c>
      <c r="FV86" s="34" t="s">
        <v>13</v>
      </c>
      <c r="FW86" s="34" t="s">
        <v>13</v>
      </c>
      <c r="FX86" s="34" t="s">
        <v>13</v>
      </c>
      <c r="FY86" s="29" t="s">
        <v>13</v>
      </c>
      <c r="FZ86" s="29" t="s">
        <v>13</v>
      </c>
      <c r="GA86" s="29" t="s">
        <v>13</v>
      </c>
      <c r="GB86" s="29" t="s">
        <v>13</v>
      </c>
      <c r="GC86" s="29" t="s">
        <v>13</v>
      </c>
      <c r="GD86" s="29" t="s">
        <v>13</v>
      </c>
      <c r="GE86" s="29" t="s">
        <v>13</v>
      </c>
      <c r="GF86" s="29" t="s">
        <v>13</v>
      </c>
      <c r="GG86" s="29" t="s">
        <v>13</v>
      </c>
      <c r="GH86" s="29" t="s">
        <v>13</v>
      </c>
      <c r="GI86" s="29" t="s">
        <v>13</v>
      </c>
      <c r="GJ86" s="29" t="s">
        <v>13</v>
      </c>
      <c r="GK86" s="29" t="s">
        <v>13</v>
      </c>
      <c r="GL86" s="29" t="s">
        <v>13</v>
      </c>
      <c r="GM86" s="29" t="s">
        <v>13</v>
      </c>
      <c r="GN86" s="34" t="s">
        <v>13</v>
      </c>
      <c r="GO86" s="34" t="s">
        <v>13</v>
      </c>
      <c r="GP86" s="34" t="s">
        <v>13</v>
      </c>
      <c r="GQ86" s="34" t="s">
        <v>13</v>
      </c>
      <c r="GR86" s="34" t="s">
        <v>13</v>
      </c>
      <c r="GS86" s="34" t="s">
        <v>13</v>
      </c>
      <c r="GT86" s="34" t="s">
        <v>277</v>
      </c>
      <c r="GU86" s="34" t="s">
        <v>277</v>
      </c>
      <c r="GV86" s="34" t="s">
        <v>13</v>
      </c>
      <c r="GW86" s="36"/>
      <c r="GX86" s="36"/>
      <c r="GY86" s="36"/>
      <c r="GZ86" s="36"/>
      <c r="HA86" s="36"/>
      <c r="HB86" s="35" t="s">
        <v>526</v>
      </c>
      <c r="HC86" s="388">
        <v>0</v>
      </c>
      <c r="HD86" s="388">
        <v>0</v>
      </c>
      <c r="HE86" s="392">
        <v>0</v>
      </c>
      <c r="HF86" s="388">
        <v>0</v>
      </c>
      <c r="HG86" s="388">
        <v>0</v>
      </c>
      <c r="HH86" s="388">
        <v>0</v>
      </c>
      <c r="HI86" s="388">
        <v>0</v>
      </c>
      <c r="HJ86" s="388">
        <v>0</v>
      </c>
      <c r="HK86" s="388">
        <v>0</v>
      </c>
      <c r="HL86" s="388">
        <v>0</v>
      </c>
      <c r="HM86" s="388">
        <v>0</v>
      </c>
      <c r="HN86" s="388">
        <v>0</v>
      </c>
      <c r="HO86" s="388">
        <v>0</v>
      </c>
      <c r="HP86" s="388">
        <v>0</v>
      </c>
      <c r="HQ86" s="388">
        <v>0</v>
      </c>
      <c r="HR86" s="388">
        <v>0</v>
      </c>
      <c r="HS86" s="388">
        <v>0</v>
      </c>
      <c r="HT86" s="388">
        <v>0</v>
      </c>
      <c r="HU86" s="388">
        <v>0</v>
      </c>
      <c r="HV86" s="388">
        <v>0</v>
      </c>
      <c r="HW86" s="388">
        <v>0</v>
      </c>
      <c r="HX86" s="388">
        <v>0</v>
      </c>
      <c r="HY86" s="388">
        <v>0</v>
      </c>
      <c r="HZ86" s="388">
        <v>0</v>
      </c>
    </row>
    <row r="87" spans="52:234" x14ac:dyDescent="0.2">
      <c r="DN87" s="26"/>
      <c r="DP87" s="26"/>
      <c r="FQ87" s="49"/>
      <c r="FR87" s="35" t="s">
        <v>543</v>
      </c>
      <c r="FS87" s="30">
        <v>1876</v>
      </c>
      <c r="FT87" s="30">
        <v>3451</v>
      </c>
      <c r="FU87" s="30">
        <v>-1575</v>
      </c>
      <c r="FV87" s="36">
        <v>1481</v>
      </c>
      <c r="FW87" s="36">
        <v>3783</v>
      </c>
      <c r="FX87" s="36">
        <v>-2302</v>
      </c>
      <c r="FY87" s="30">
        <v>2183</v>
      </c>
      <c r="FZ87" s="30">
        <v>2074</v>
      </c>
      <c r="GA87" s="29">
        <v>109</v>
      </c>
      <c r="GB87" s="30">
        <v>2789</v>
      </c>
      <c r="GC87" s="30">
        <v>1909</v>
      </c>
      <c r="GD87" s="29">
        <v>880</v>
      </c>
      <c r="GE87" s="30">
        <v>3530</v>
      </c>
      <c r="GF87" s="30">
        <v>1861</v>
      </c>
      <c r="GG87" s="30">
        <v>1669</v>
      </c>
      <c r="GH87" s="30">
        <v>4131</v>
      </c>
      <c r="GI87" s="30">
        <v>1779</v>
      </c>
      <c r="GJ87" s="30">
        <v>2352</v>
      </c>
      <c r="GK87" s="30">
        <v>8445</v>
      </c>
      <c r="GL87" s="30">
        <v>2708</v>
      </c>
      <c r="GM87" s="30">
        <v>5737</v>
      </c>
      <c r="GN87" s="36">
        <v>6927</v>
      </c>
      <c r="GO87" s="36">
        <v>2856</v>
      </c>
      <c r="GP87" s="36">
        <v>4071</v>
      </c>
      <c r="GQ87" s="36">
        <v>2866</v>
      </c>
      <c r="GR87" s="36">
        <v>2733</v>
      </c>
      <c r="GS87" s="36">
        <v>133</v>
      </c>
      <c r="GT87" s="36">
        <v>3191</v>
      </c>
      <c r="GU87" s="36">
        <v>3370</v>
      </c>
      <c r="GV87" s="36">
        <v>-179</v>
      </c>
      <c r="GW87" s="36"/>
      <c r="GX87" s="36"/>
      <c r="GY87" s="36"/>
      <c r="GZ87" s="36"/>
      <c r="HA87" s="36"/>
      <c r="HB87" s="35" t="s">
        <v>528</v>
      </c>
      <c r="HC87" s="388">
        <v>0</v>
      </c>
      <c r="HD87" s="388">
        <v>0</v>
      </c>
      <c r="HE87" s="392">
        <v>0</v>
      </c>
      <c r="HF87" s="388">
        <v>0</v>
      </c>
      <c r="HG87" s="388">
        <v>0</v>
      </c>
      <c r="HH87" s="388">
        <v>0</v>
      </c>
      <c r="HI87" s="388">
        <v>0</v>
      </c>
      <c r="HJ87" s="388">
        <v>0</v>
      </c>
      <c r="HK87" s="388">
        <v>0</v>
      </c>
      <c r="HL87" s="388">
        <v>0</v>
      </c>
      <c r="HM87" s="388">
        <v>0</v>
      </c>
      <c r="HN87" s="388">
        <v>0</v>
      </c>
      <c r="HO87" s="388">
        <v>0</v>
      </c>
      <c r="HP87" s="388">
        <v>0</v>
      </c>
      <c r="HQ87" s="388">
        <v>0</v>
      </c>
      <c r="HR87" s="388">
        <v>0</v>
      </c>
      <c r="HS87" s="388">
        <v>0</v>
      </c>
      <c r="HT87" s="388">
        <v>0</v>
      </c>
      <c r="HU87" s="388">
        <v>0</v>
      </c>
      <c r="HV87" s="388">
        <v>0</v>
      </c>
      <c r="HW87" s="388">
        <v>0</v>
      </c>
      <c r="HX87" s="388">
        <v>0</v>
      </c>
      <c r="HY87" s="388">
        <v>0</v>
      </c>
      <c r="HZ87" s="388">
        <v>0</v>
      </c>
    </row>
    <row r="88" spans="52:234" x14ac:dyDescent="0.2">
      <c r="DN88" s="33"/>
      <c r="DO88" s="33"/>
      <c r="DP88" s="20"/>
      <c r="FQ88" s="49"/>
      <c r="FR88" s="35" t="s">
        <v>545</v>
      </c>
      <c r="FS88" s="29">
        <v>52</v>
      </c>
      <c r="FT88" s="29" t="s">
        <v>13</v>
      </c>
      <c r="FU88" s="29">
        <v>52</v>
      </c>
      <c r="FV88" s="34" t="s">
        <v>13</v>
      </c>
      <c r="FW88" s="34">
        <v>427</v>
      </c>
      <c r="FX88" s="34">
        <v>-427</v>
      </c>
      <c r="FY88" s="29" t="s">
        <v>13</v>
      </c>
      <c r="FZ88" s="29">
        <v>145</v>
      </c>
      <c r="GA88" s="29">
        <v>-145</v>
      </c>
      <c r="GB88" s="29" t="s">
        <v>13</v>
      </c>
      <c r="GC88" s="29">
        <v>143</v>
      </c>
      <c r="GD88" s="29">
        <v>-143</v>
      </c>
      <c r="GE88" s="29" t="s">
        <v>13</v>
      </c>
      <c r="GF88" s="29">
        <v>120</v>
      </c>
      <c r="GG88" s="29">
        <v>-120</v>
      </c>
      <c r="GH88" s="29" t="s">
        <v>13</v>
      </c>
      <c r="GI88" s="29">
        <v>173</v>
      </c>
      <c r="GJ88" s="29">
        <v>-173</v>
      </c>
      <c r="GK88" s="30">
        <v>3691</v>
      </c>
      <c r="GL88" s="29" t="s">
        <v>13</v>
      </c>
      <c r="GM88" s="30">
        <v>3691</v>
      </c>
      <c r="GN88" s="36">
        <v>2174</v>
      </c>
      <c r="GO88" s="34" t="s">
        <v>13</v>
      </c>
      <c r="GP88" s="36">
        <v>2174</v>
      </c>
      <c r="GQ88" s="36" t="s">
        <v>13</v>
      </c>
      <c r="GR88" s="34">
        <v>267</v>
      </c>
      <c r="GS88" s="36">
        <v>-267</v>
      </c>
      <c r="GT88" s="36" t="s">
        <v>277</v>
      </c>
      <c r="GU88" s="34">
        <v>1155</v>
      </c>
      <c r="GV88" s="36">
        <v>-1155</v>
      </c>
      <c r="GW88" s="36"/>
      <c r="GX88" s="36"/>
      <c r="GY88" s="36"/>
      <c r="GZ88" s="36"/>
      <c r="HA88" s="36"/>
      <c r="HB88" s="35" t="s">
        <v>544</v>
      </c>
      <c r="HC88" s="37">
        <v>285</v>
      </c>
      <c r="HD88" s="388">
        <v>0</v>
      </c>
      <c r="HE88" s="392">
        <v>285</v>
      </c>
      <c r="HF88" s="37">
        <v>-57</v>
      </c>
      <c r="HG88" s="388">
        <v>0</v>
      </c>
      <c r="HH88" s="37">
        <v>-57</v>
      </c>
      <c r="HI88" s="37">
        <v>105</v>
      </c>
      <c r="HJ88" s="388">
        <v>0</v>
      </c>
      <c r="HK88" s="37">
        <v>105</v>
      </c>
      <c r="HL88" s="37">
        <v>271</v>
      </c>
      <c r="HM88" s="388">
        <v>0</v>
      </c>
      <c r="HN88" s="37">
        <v>271</v>
      </c>
      <c r="HO88" s="37">
        <v>541</v>
      </c>
      <c r="HP88" s="37">
        <v>21</v>
      </c>
      <c r="HQ88" s="37">
        <v>520</v>
      </c>
      <c r="HR88" s="37">
        <v>466</v>
      </c>
      <c r="HS88" s="37">
        <v>8</v>
      </c>
      <c r="HT88" s="37">
        <v>458</v>
      </c>
      <c r="HU88" s="37">
        <v>-55</v>
      </c>
      <c r="HV88" s="37">
        <v>8</v>
      </c>
      <c r="HW88" s="37">
        <v>-63</v>
      </c>
      <c r="HX88" s="37">
        <v>-43</v>
      </c>
      <c r="HY88" s="388">
        <v>1</v>
      </c>
      <c r="HZ88" s="37">
        <v>-44</v>
      </c>
    </row>
    <row r="89" spans="52:234" x14ac:dyDescent="0.2">
      <c r="FQ89" s="49"/>
      <c r="FR89" s="35" t="s">
        <v>547</v>
      </c>
      <c r="FS89" s="30">
        <v>1389</v>
      </c>
      <c r="FT89" s="30">
        <v>2788</v>
      </c>
      <c r="FU89" s="30">
        <v>-1399</v>
      </c>
      <c r="FV89" s="34">
        <v>978</v>
      </c>
      <c r="FW89" s="36">
        <v>2744</v>
      </c>
      <c r="FX89" s="36">
        <v>-1766</v>
      </c>
      <c r="FY89" s="30">
        <v>2163</v>
      </c>
      <c r="FZ89" s="30">
        <v>1558</v>
      </c>
      <c r="GA89" s="29">
        <v>605</v>
      </c>
      <c r="GB89" s="30">
        <v>2238</v>
      </c>
      <c r="GC89" s="30">
        <v>1446</v>
      </c>
      <c r="GD89" s="29">
        <v>792</v>
      </c>
      <c r="GE89" s="30">
        <v>2669</v>
      </c>
      <c r="GF89" s="30">
        <v>1339</v>
      </c>
      <c r="GG89" s="30">
        <v>1330</v>
      </c>
      <c r="GH89" s="30">
        <v>3054</v>
      </c>
      <c r="GI89" s="30">
        <v>1272</v>
      </c>
      <c r="GJ89" s="30">
        <v>1782</v>
      </c>
      <c r="GK89" s="30">
        <v>3690</v>
      </c>
      <c r="GL89" s="30">
        <v>2246</v>
      </c>
      <c r="GM89" s="30">
        <v>1444</v>
      </c>
      <c r="GN89" s="36">
        <v>4134</v>
      </c>
      <c r="GO89" s="36">
        <v>2250</v>
      </c>
      <c r="GP89" s="36">
        <v>1884</v>
      </c>
      <c r="GQ89" s="36">
        <v>2377</v>
      </c>
      <c r="GR89" s="36">
        <v>1957</v>
      </c>
      <c r="GS89" s="36">
        <v>420</v>
      </c>
      <c r="GT89" s="36">
        <v>2633</v>
      </c>
      <c r="GU89" s="36">
        <v>1577</v>
      </c>
      <c r="GV89" s="36">
        <v>1056</v>
      </c>
      <c r="GW89" s="36"/>
      <c r="GX89" s="36"/>
      <c r="GY89" s="36"/>
      <c r="GZ89" s="36"/>
      <c r="HA89" s="36"/>
      <c r="HB89" s="35" t="s">
        <v>546</v>
      </c>
      <c r="HC89" s="388">
        <v>0</v>
      </c>
      <c r="HD89" s="388">
        <v>0</v>
      </c>
      <c r="HE89" s="392">
        <v>0</v>
      </c>
      <c r="HF89" s="388">
        <v>0</v>
      </c>
      <c r="HG89" s="388">
        <v>0</v>
      </c>
      <c r="HH89" s="388">
        <v>0</v>
      </c>
      <c r="HI89" s="388">
        <v>0</v>
      </c>
      <c r="HJ89" s="388">
        <v>0</v>
      </c>
      <c r="HK89" s="388">
        <v>0</v>
      </c>
      <c r="HL89" s="388">
        <v>0</v>
      </c>
      <c r="HM89" s="388">
        <v>0</v>
      </c>
      <c r="HN89" s="388">
        <v>0</v>
      </c>
      <c r="HO89" s="388">
        <v>0</v>
      </c>
      <c r="HP89" s="388">
        <v>0</v>
      </c>
      <c r="HQ89" s="388">
        <v>0</v>
      </c>
      <c r="HR89" s="388">
        <v>0</v>
      </c>
      <c r="HS89" s="388">
        <v>0</v>
      </c>
      <c r="HT89" s="388">
        <v>0</v>
      </c>
      <c r="HU89" s="388">
        <v>0</v>
      </c>
      <c r="HV89" s="388">
        <v>0</v>
      </c>
      <c r="HW89" s="388">
        <v>0</v>
      </c>
      <c r="HX89" s="388">
        <v>0</v>
      </c>
      <c r="HY89" s="388">
        <v>0</v>
      </c>
      <c r="HZ89" s="388">
        <v>0</v>
      </c>
    </row>
    <row r="90" spans="52:234" x14ac:dyDescent="0.2">
      <c r="FQ90" s="49"/>
      <c r="FR90" s="35" t="s">
        <v>549</v>
      </c>
      <c r="FS90" s="30">
        <v>1202</v>
      </c>
      <c r="FT90" s="30">
        <v>2421</v>
      </c>
      <c r="FU90" s="30">
        <v>-1219</v>
      </c>
      <c r="FV90" s="34">
        <v>970</v>
      </c>
      <c r="FW90" s="36">
        <v>2419</v>
      </c>
      <c r="FX90" s="36">
        <v>-1449</v>
      </c>
      <c r="FY90" s="30">
        <v>1892</v>
      </c>
      <c r="FZ90" s="30">
        <v>1434</v>
      </c>
      <c r="GA90" s="29">
        <v>458</v>
      </c>
      <c r="GB90" s="30">
        <v>2069</v>
      </c>
      <c r="GC90" s="30">
        <v>1059</v>
      </c>
      <c r="GD90" s="30">
        <v>1010</v>
      </c>
      <c r="GE90" s="30">
        <v>2444</v>
      </c>
      <c r="GF90" s="30">
        <v>1031</v>
      </c>
      <c r="GG90" s="30">
        <v>1413</v>
      </c>
      <c r="GH90" s="30">
        <v>2354</v>
      </c>
      <c r="GI90" s="30">
        <v>1131</v>
      </c>
      <c r="GJ90" s="30">
        <v>1223</v>
      </c>
      <c r="GK90" s="30">
        <v>2956</v>
      </c>
      <c r="GL90" s="30">
        <v>1389</v>
      </c>
      <c r="GM90" s="30">
        <v>1567</v>
      </c>
      <c r="GN90" s="36">
        <v>3564</v>
      </c>
      <c r="GO90" s="36">
        <v>1360</v>
      </c>
      <c r="GP90" s="36">
        <v>2204</v>
      </c>
      <c r="GQ90" s="36">
        <v>2377</v>
      </c>
      <c r="GR90" s="36">
        <v>1557</v>
      </c>
      <c r="GS90" s="36">
        <v>820</v>
      </c>
      <c r="GT90" s="36">
        <v>2633</v>
      </c>
      <c r="GU90" s="36">
        <v>1477</v>
      </c>
      <c r="GV90" s="36">
        <v>1156</v>
      </c>
      <c r="GW90" s="34"/>
      <c r="GX90" s="34"/>
      <c r="GY90" s="34"/>
      <c r="GZ90" s="34"/>
      <c r="HA90" s="34"/>
      <c r="HB90" s="35" t="s">
        <v>548</v>
      </c>
      <c r="HC90" s="388">
        <v>0</v>
      </c>
      <c r="HD90" s="388">
        <v>0</v>
      </c>
      <c r="HE90" s="392">
        <v>0</v>
      </c>
      <c r="HF90" s="388">
        <v>0</v>
      </c>
      <c r="HG90" s="388">
        <v>0</v>
      </c>
      <c r="HH90" s="388">
        <v>0</v>
      </c>
      <c r="HI90" s="388">
        <v>0</v>
      </c>
      <c r="HJ90" s="388">
        <v>0</v>
      </c>
      <c r="HK90" s="388">
        <v>0</v>
      </c>
      <c r="HL90" s="388">
        <v>0</v>
      </c>
      <c r="HM90" s="388">
        <v>0</v>
      </c>
      <c r="HN90" s="388">
        <v>0</v>
      </c>
      <c r="HO90" s="388">
        <v>0</v>
      </c>
      <c r="HP90" s="388">
        <v>0</v>
      </c>
      <c r="HQ90" s="388">
        <v>0</v>
      </c>
      <c r="HR90" s="388">
        <v>0</v>
      </c>
      <c r="HS90" s="388">
        <v>0</v>
      </c>
      <c r="HT90" s="388">
        <v>0</v>
      </c>
      <c r="HU90" s="388">
        <v>0</v>
      </c>
      <c r="HV90" s="388">
        <v>0</v>
      </c>
      <c r="HW90" s="388">
        <v>0</v>
      </c>
      <c r="HX90" s="388">
        <v>0</v>
      </c>
      <c r="HY90" s="388">
        <v>0</v>
      </c>
      <c r="HZ90" s="388">
        <v>0</v>
      </c>
    </row>
    <row r="91" spans="52:234" x14ac:dyDescent="0.2">
      <c r="FQ91" s="49"/>
      <c r="FR91" s="35" t="s">
        <v>551</v>
      </c>
      <c r="FS91" s="29">
        <v>187</v>
      </c>
      <c r="FT91" s="29">
        <v>367</v>
      </c>
      <c r="FU91" s="29">
        <v>-180</v>
      </c>
      <c r="FV91" s="34">
        <v>8</v>
      </c>
      <c r="FW91" s="34">
        <v>325</v>
      </c>
      <c r="FX91" s="34">
        <v>-317</v>
      </c>
      <c r="FY91" s="29">
        <v>271</v>
      </c>
      <c r="FZ91" s="29">
        <v>124</v>
      </c>
      <c r="GA91" s="29">
        <v>147</v>
      </c>
      <c r="GB91" s="29">
        <v>169</v>
      </c>
      <c r="GC91" s="29">
        <v>387</v>
      </c>
      <c r="GD91" s="29">
        <v>-218</v>
      </c>
      <c r="GE91" s="29">
        <v>225</v>
      </c>
      <c r="GF91" s="29">
        <v>308</v>
      </c>
      <c r="GG91" s="29">
        <v>-83</v>
      </c>
      <c r="GH91" s="29">
        <v>700</v>
      </c>
      <c r="GI91" s="29">
        <v>141</v>
      </c>
      <c r="GJ91" s="29">
        <v>559</v>
      </c>
      <c r="GK91" s="30">
        <v>734</v>
      </c>
      <c r="GL91" s="30">
        <v>857</v>
      </c>
      <c r="GM91" s="30">
        <v>-123</v>
      </c>
      <c r="GN91" s="34">
        <v>570</v>
      </c>
      <c r="GO91" s="34">
        <v>890</v>
      </c>
      <c r="GP91" s="34">
        <v>-320</v>
      </c>
      <c r="GQ91" s="34" t="s">
        <v>13</v>
      </c>
      <c r="GR91" s="34">
        <v>400</v>
      </c>
      <c r="GS91" s="34">
        <v>-400</v>
      </c>
      <c r="GT91" s="34" t="s">
        <v>277</v>
      </c>
      <c r="GU91" s="34">
        <v>100</v>
      </c>
      <c r="GV91" s="34">
        <v>-100</v>
      </c>
      <c r="GW91" s="34"/>
      <c r="GX91" s="34"/>
      <c r="GY91" s="34"/>
      <c r="GZ91" s="34"/>
      <c r="HA91" s="34"/>
      <c r="HB91" s="35" t="s">
        <v>550</v>
      </c>
      <c r="HC91" s="388">
        <v>0</v>
      </c>
      <c r="HD91" s="388">
        <v>0</v>
      </c>
      <c r="HE91" s="392">
        <v>0</v>
      </c>
      <c r="HF91" s="388">
        <v>0</v>
      </c>
      <c r="HG91" s="388">
        <v>0</v>
      </c>
      <c r="HH91" s="388">
        <v>0</v>
      </c>
      <c r="HI91" s="388">
        <v>0</v>
      </c>
      <c r="HJ91" s="388">
        <v>0</v>
      </c>
      <c r="HK91" s="388">
        <v>0</v>
      </c>
      <c r="HL91" s="388">
        <v>0</v>
      </c>
      <c r="HM91" s="388">
        <v>0</v>
      </c>
      <c r="HN91" s="388">
        <v>0</v>
      </c>
      <c r="HO91" s="388">
        <v>0</v>
      </c>
      <c r="HP91" s="388">
        <v>0</v>
      </c>
      <c r="HQ91" s="388">
        <v>0</v>
      </c>
      <c r="HR91" s="388">
        <v>0</v>
      </c>
      <c r="HS91" s="388">
        <v>0</v>
      </c>
      <c r="HT91" s="388">
        <v>0</v>
      </c>
      <c r="HU91" s="388">
        <v>0</v>
      </c>
      <c r="HV91" s="388">
        <v>0</v>
      </c>
      <c r="HW91" s="388">
        <v>0</v>
      </c>
      <c r="HX91" s="388">
        <v>0</v>
      </c>
      <c r="HY91" s="388">
        <v>0</v>
      </c>
      <c r="HZ91" s="388">
        <v>0</v>
      </c>
    </row>
    <row r="92" spans="52:234" x14ac:dyDescent="0.2">
      <c r="FQ92" s="49"/>
      <c r="FR92" s="35" t="s">
        <v>553</v>
      </c>
      <c r="FS92" s="29" t="s">
        <v>13</v>
      </c>
      <c r="FT92" s="29" t="s">
        <v>13</v>
      </c>
      <c r="FU92" s="29" t="s">
        <v>13</v>
      </c>
      <c r="FV92" s="34" t="s">
        <v>13</v>
      </c>
      <c r="FW92" s="34" t="s">
        <v>13</v>
      </c>
      <c r="FX92" s="34" t="s">
        <v>13</v>
      </c>
      <c r="FY92" s="29" t="s">
        <v>13</v>
      </c>
      <c r="FZ92" s="29" t="s">
        <v>13</v>
      </c>
      <c r="GA92" s="29" t="s">
        <v>13</v>
      </c>
      <c r="GB92" s="29" t="s">
        <v>13</v>
      </c>
      <c r="GC92" s="29" t="s">
        <v>13</v>
      </c>
      <c r="GD92" s="29" t="s">
        <v>13</v>
      </c>
      <c r="GE92" s="29" t="s">
        <v>13</v>
      </c>
      <c r="GF92" s="29" t="s">
        <v>13</v>
      </c>
      <c r="GG92" s="29" t="s">
        <v>13</v>
      </c>
      <c r="GH92" s="29">
        <v>50</v>
      </c>
      <c r="GI92" s="29" t="s">
        <v>13</v>
      </c>
      <c r="GJ92" s="29">
        <v>50</v>
      </c>
      <c r="GK92" s="29" t="s">
        <v>13</v>
      </c>
      <c r="GL92" s="29" t="s">
        <v>13</v>
      </c>
      <c r="GM92" s="29" t="s">
        <v>13</v>
      </c>
      <c r="GN92" s="34" t="s">
        <v>13</v>
      </c>
      <c r="GO92" s="34" t="s">
        <v>13</v>
      </c>
      <c r="GP92" s="34" t="s">
        <v>13</v>
      </c>
      <c r="GQ92" s="34" t="s">
        <v>13</v>
      </c>
      <c r="GR92" s="34" t="s">
        <v>13</v>
      </c>
      <c r="GS92" s="34" t="s">
        <v>13</v>
      </c>
      <c r="GT92" s="34" t="s">
        <v>277</v>
      </c>
      <c r="GU92" s="34" t="s">
        <v>277</v>
      </c>
      <c r="GV92" s="34" t="s">
        <v>13</v>
      </c>
      <c r="GW92" s="34"/>
      <c r="GX92" s="34"/>
      <c r="GY92" s="34"/>
      <c r="GZ92" s="34"/>
      <c r="HA92" s="34"/>
      <c r="HB92" s="35" t="s">
        <v>552</v>
      </c>
      <c r="HC92" s="37">
        <v>285</v>
      </c>
      <c r="HD92" s="388">
        <v>0</v>
      </c>
      <c r="HE92" s="37">
        <v>285</v>
      </c>
      <c r="HF92" s="37">
        <v>-57</v>
      </c>
      <c r="HG92" s="388">
        <v>0</v>
      </c>
      <c r="HH92" s="37">
        <v>-57</v>
      </c>
      <c r="HI92" s="37">
        <v>105</v>
      </c>
      <c r="HJ92" s="388">
        <v>0</v>
      </c>
      <c r="HK92" s="37">
        <v>105</v>
      </c>
      <c r="HL92" s="37">
        <v>271</v>
      </c>
      <c r="HM92" s="388">
        <v>0</v>
      </c>
      <c r="HN92" s="37">
        <v>271</v>
      </c>
      <c r="HO92" s="37">
        <v>541</v>
      </c>
      <c r="HP92" s="37">
        <v>21</v>
      </c>
      <c r="HQ92" s="37">
        <v>520</v>
      </c>
      <c r="HR92" s="37">
        <v>466</v>
      </c>
      <c r="HS92" s="37">
        <v>8</v>
      </c>
      <c r="HT92" s="37">
        <v>458</v>
      </c>
      <c r="HU92" s="37">
        <v>-55</v>
      </c>
      <c r="HV92" s="37">
        <v>8</v>
      </c>
      <c r="HW92" s="37">
        <v>-63</v>
      </c>
      <c r="HX92" s="37">
        <v>-43</v>
      </c>
      <c r="HY92" s="388">
        <v>1</v>
      </c>
      <c r="HZ92" s="37">
        <v>-44</v>
      </c>
    </row>
    <row r="93" spans="52:234" x14ac:dyDescent="0.2">
      <c r="FQ93" s="49"/>
      <c r="FR93" s="35" t="s">
        <v>555</v>
      </c>
      <c r="FS93" s="29" t="s">
        <v>13</v>
      </c>
      <c r="FT93" s="29" t="s">
        <v>13</v>
      </c>
      <c r="FU93" s="29" t="s">
        <v>13</v>
      </c>
      <c r="FV93" s="34" t="s">
        <v>13</v>
      </c>
      <c r="FW93" s="34" t="s">
        <v>13</v>
      </c>
      <c r="FX93" s="34" t="s">
        <v>13</v>
      </c>
      <c r="FY93" s="29" t="s">
        <v>13</v>
      </c>
      <c r="FZ93" s="29" t="s">
        <v>13</v>
      </c>
      <c r="GA93" s="29" t="s">
        <v>13</v>
      </c>
      <c r="GB93" s="29" t="s">
        <v>13</v>
      </c>
      <c r="GC93" s="29" t="s">
        <v>13</v>
      </c>
      <c r="GD93" s="29" t="s">
        <v>13</v>
      </c>
      <c r="GE93" s="29" t="s">
        <v>13</v>
      </c>
      <c r="GF93" s="29" t="s">
        <v>13</v>
      </c>
      <c r="GG93" s="29" t="s">
        <v>13</v>
      </c>
      <c r="GH93" s="29">
        <v>50</v>
      </c>
      <c r="GI93" s="29" t="s">
        <v>13</v>
      </c>
      <c r="GJ93" s="29">
        <v>50</v>
      </c>
      <c r="GK93" s="29" t="s">
        <v>13</v>
      </c>
      <c r="GL93" s="29" t="s">
        <v>13</v>
      </c>
      <c r="GM93" s="29" t="s">
        <v>13</v>
      </c>
      <c r="GN93" s="34" t="s">
        <v>13</v>
      </c>
      <c r="GO93" s="34" t="s">
        <v>13</v>
      </c>
      <c r="GP93" s="34" t="s">
        <v>13</v>
      </c>
      <c r="GQ93" s="34" t="s">
        <v>13</v>
      </c>
      <c r="GR93" s="34" t="s">
        <v>13</v>
      </c>
      <c r="GS93" s="34" t="s">
        <v>13</v>
      </c>
      <c r="GT93" s="34" t="s">
        <v>277</v>
      </c>
      <c r="GU93" s="34" t="s">
        <v>277</v>
      </c>
      <c r="GV93" s="34" t="s">
        <v>13</v>
      </c>
      <c r="GW93" s="34"/>
      <c r="GX93" s="34"/>
      <c r="GY93" s="34"/>
      <c r="GZ93" s="34"/>
      <c r="HA93" s="34"/>
      <c r="HB93" s="35" t="s">
        <v>554</v>
      </c>
      <c r="HC93" s="37">
        <v>117</v>
      </c>
      <c r="HD93" s="37">
        <v>-299</v>
      </c>
      <c r="HE93" s="37">
        <v>416</v>
      </c>
      <c r="HF93" s="37">
        <v>-47</v>
      </c>
      <c r="HG93" s="37">
        <v>-176</v>
      </c>
      <c r="HH93" s="37">
        <v>129</v>
      </c>
      <c r="HI93" s="37">
        <v>-170</v>
      </c>
      <c r="HJ93" s="37">
        <v>1077</v>
      </c>
      <c r="HK93" s="37">
        <v>-1247</v>
      </c>
      <c r="HL93" s="37">
        <v>-62</v>
      </c>
      <c r="HM93" s="37">
        <v>201</v>
      </c>
      <c r="HN93" s="37">
        <v>-263</v>
      </c>
      <c r="HO93" s="37">
        <v>-63</v>
      </c>
      <c r="HP93" s="37">
        <v>1677</v>
      </c>
      <c r="HQ93" s="37">
        <v>-1740</v>
      </c>
      <c r="HR93" s="37">
        <v>-62</v>
      </c>
      <c r="HS93" s="37">
        <v>1710</v>
      </c>
      <c r="HT93" s="37">
        <v>-1772</v>
      </c>
      <c r="HU93" s="37">
        <v>37</v>
      </c>
      <c r="HV93" s="37">
        <v>2151</v>
      </c>
      <c r="HW93" s="37">
        <v>-2114</v>
      </c>
      <c r="HX93" s="37">
        <v>45</v>
      </c>
      <c r="HY93" s="37">
        <v>-364</v>
      </c>
      <c r="HZ93" s="37">
        <v>409</v>
      </c>
    </row>
    <row r="94" spans="52:234" x14ac:dyDescent="0.2">
      <c r="FQ94" s="49"/>
      <c r="FR94" s="35" t="s">
        <v>557</v>
      </c>
      <c r="FS94" s="29" t="s">
        <v>13</v>
      </c>
      <c r="FT94" s="29" t="s">
        <v>13</v>
      </c>
      <c r="FU94" s="29" t="s">
        <v>13</v>
      </c>
      <c r="FV94" s="34" t="s">
        <v>13</v>
      </c>
      <c r="FW94" s="34" t="s">
        <v>13</v>
      </c>
      <c r="FX94" s="34" t="s">
        <v>13</v>
      </c>
      <c r="FY94" s="29" t="s">
        <v>13</v>
      </c>
      <c r="FZ94" s="29" t="s">
        <v>13</v>
      </c>
      <c r="GA94" s="29" t="s">
        <v>13</v>
      </c>
      <c r="GB94" s="29" t="s">
        <v>13</v>
      </c>
      <c r="GC94" s="29" t="s">
        <v>13</v>
      </c>
      <c r="GD94" s="29" t="s">
        <v>13</v>
      </c>
      <c r="GE94" s="29" t="s">
        <v>13</v>
      </c>
      <c r="GF94" s="29" t="s">
        <v>13</v>
      </c>
      <c r="GG94" s="29" t="s">
        <v>13</v>
      </c>
      <c r="GH94" s="29" t="s">
        <v>13</v>
      </c>
      <c r="GI94" s="29" t="s">
        <v>13</v>
      </c>
      <c r="GJ94" s="29" t="s">
        <v>13</v>
      </c>
      <c r="GK94" s="29" t="s">
        <v>13</v>
      </c>
      <c r="GL94" s="29" t="s">
        <v>13</v>
      </c>
      <c r="GM94" s="29" t="s">
        <v>13</v>
      </c>
      <c r="GN94" s="34" t="s">
        <v>13</v>
      </c>
      <c r="GO94" s="34" t="s">
        <v>13</v>
      </c>
      <c r="GP94" s="34" t="s">
        <v>13</v>
      </c>
      <c r="GQ94" s="34" t="s">
        <v>13</v>
      </c>
      <c r="GR94" s="34" t="s">
        <v>13</v>
      </c>
      <c r="GS94" s="34" t="s">
        <v>13</v>
      </c>
      <c r="GT94" s="34" t="s">
        <v>277</v>
      </c>
      <c r="GU94" s="34" t="s">
        <v>277</v>
      </c>
      <c r="GV94" s="34" t="s">
        <v>13</v>
      </c>
      <c r="GW94" s="34"/>
      <c r="GX94" s="34"/>
      <c r="GY94" s="34"/>
      <c r="GZ94" s="34"/>
      <c r="HA94" s="34"/>
      <c r="HB94" s="35" t="s">
        <v>556</v>
      </c>
      <c r="HC94" s="388">
        <v>0</v>
      </c>
      <c r="HD94" s="37">
        <v>715</v>
      </c>
      <c r="HE94" s="37">
        <v>-715</v>
      </c>
      <c r="HF94" s="388">
        <v>0</v>
      </c>
      <c r="HG94" s="37">
        <v>145</v>
      </c>
      <c r="HH94" s="37">
        <v>-145</v>
      </c>
      <c r="HI94" s="388">
        <v>0</v>
      </c>
      <c r="HJ94" s="37">
        <v>564</v>
      </c>
      <c r="HK94" s="37">
        <v>-564</v>
      </c>
      <c r="HL94" s="388">
        <v>0</v>
      </c>
      <c r="HM94" s="388">
        <v>0</v>
      </c>
      <c r="HN94" s="388">
        <v>0</v>
      </c>
      <c r="HO94" s="388">
        <v>0</v>
      </c>
      <c r="HP94" s="388">
        <v>0</v>
      </c>
      <c r="HQ94" s="388">
        <v>0</v>
      </c>
      <c r="HR94" s="388">
        <v>0</v>
      </c>
      <c r="HS94" s="37">
        <v>1546</v>
      </c>
      <c r="HT94" s="37">
        <v>-1546</v>
      </c>
      <c r="HU94" s="388">
        <v>0</v>
      </c>
      <c r="HV94" s="388">
        <v>0</v>
      </c>
      <c r="HW94" s="388">
        <v>0</v>
      </c>
      <c r="HX94" s="388">
        <v>0</v>
      </c>
      <c r="HY94" s="388">
        <v>0</v>
      </c>
      <c r="HZ94" s="388">
        <v>0</v>
      </c>
    </row>
    <row r="95" spans="52:234" x14ac:dyDescent="0.2">
      <c r="FQ95" s="49"/>
      <c r="FR95" s="35" t="s">
        <v>558</v>
      </c>
      <c r="FS95" s="29">
        <v>435</v>
      </c>
      <c r="FT95" s="29">
        <v>663</v>
      </c>
      <c r="FU95" s="29">
        <v>-228</v>
      </c>
      <c r="FV95" s="34">
        <v>503</v>
      </c>
      <c r="FW95" s="34">
        <v>612</v>
      </c>
      <c r="FX95" s="34">
        <v>-109</v>
      </c>
      <c r="FY95" s="29">
        <v>20</v>
      </c>
      <c r="FZ95" s="29">
        <v>371</v>
      </c>
      <c r="GA95" s="29">
        <v>-351</v>
      </c>
      <c r="GB95" s="29">
        <v>551</v>
      </c>
      <c r="GC95" s="29">
        <v>320</v>
      </c>
      <c r="GD95" s="29">
        <v>231</v>
      </c>
      <c r="GE95" s="29">
        <v>861</v>
      </c>
      <c r="GF95" s="29">
        <v>402</v>
      </c>
      <c r="GG95" s="29">
        <v>459</v>
      </c>
      <c r="GH95" s="30">
        <v>1027</v>
      </c>
      <c r="GI95" s="29">
        <v>334</v>
      </c>
      <c r="GJ95" s="29">
        <v>693</v>
      </c>
      <c r="GK95" s="30">
        <v>1064</v>
      </c>
      <c r="GL95" s="29">
        <v>462</v>
      </c>
      <c r="GM95" s="29">
        <v>602</v>
      </c>
      <c r="GN95" s="34">
        <v>619</v>
      </c>
      <c r="GO95" s="34">
        <v>606</v>
      </c>
      <c r="GP95" s="34">
        <v>13</v>
      </c>
      <c r="GQ95" s="34">
        <v>489</v>
      </c>
      <c r="GR95" s="34">
        <v>509</v>
      </c>
      <c r="GS95" s="34">
        <v>-20</v>
      </c>
      <c r="GT95" s="34">
        <v>558</v>
      </c>
      <c r="GU95" s="34">
        <v>638</v>
      </c>
      <c r="GV95" s="34">
        <v>-80</v>
      </c>
      <c r="GW95" s="34"/>
      <c r="GX95" s="34"/>
      <c r="GY95" s="34"/>
      <c r="GZ95" s="34"/>
      <c r="HA95" s="34"/>
      <c r="HB95" s="35" t="s">
        <v>548</v>
      </c>
      <c r="HC95" s="37">
        <v>117</v>
      </c>
      <c r="HD95" s="37">
        <v>-985</v>
      </c>
      <c r="HE95" s="37">
        <v>1102</v>
      </c>
      <c r="HF95" s="37">
        <v>-43</v>
      </c>
      <c r="HG95" s="37">
        <v>-340</v>
      </c>
      <c r="HH95" s="37">
        <v>297</v>
      </c>
      <c r="HI95" s="37">
        <v>-172</v>
      </c>
      <c r="HJ95" s="37">
        <v>365</v>
      </c>
      <c r="HK95" s="37">
        <v>-537</v>
      </c>
      <c r="HL95" s="37">
        <v>-59</v>
      </c>
      <c r="HM95" s="37">
        <v>295</v>
      </c>
      <c r="HN95" s="37">
        <v>-354</v>
      </c>
      <c r="HO95" s="37">
        <v>-63</v>
      </c>
      <c r="HP95" s="37">
        <v>1627</v>
      </c>
      <c r="HQ95" s="37">
        <v>-1690</v>
      </c>
      <c r="HR95" s="37">
        <v>-62</v>
      </c>
      <c r="HS95" s="37">
        <v>-338</v>
      </c>
      <c r="HT95" s="37">
        <v>276</v>
      </c>
      <c r="HU95" s="392">
        <v>0</v>
      </c>
      <c r="HV95" s="37">
        <v>126</v>
      </c>
      <c r="HW95" s="37">
        <v>-126</v>
      </c>
      <c r="HX95" s="392">
        <v>0</v>
      </c>
      <c r="HY95" s="37">
        <v>-351</v>
      </c>
      <c r="HZ95" s="37">
        <v>351</v>
      </c>
    </row>
    <row r="96" spans="52:234" x14ac:dyDescent="0.2">
      <c r="FQ96" s="49"/>
      <c r="FR96" s="35" t="s">
        <v>559</v>
      </c>
      <c r="FS96" s="29">
        <v>350</v>
      </c>
      <c r="FT96" s="29">
        <v>577</v>
      </c>
      <c r="FU96" s="29">
        <v>-227</v>
      </c>
      <c r="FV96" s="34">
        <v>503</v>
      </c>
      <c r="FW96" s="34">
        <v>612</v>
      </c>
      <c r="FX96" s="34">
        <v>-109</v>
      </c>
      <c r="FY96" s="29">
        <v>20</v>
      </c>
      <c r="FZ96" s="29">
        <v>371</v>
      </c>
      <c r="GA96" s="29">
        <v>-351</v>
      </c>
      <c r="GB96" s="29">
        <v>551</v>
      </c>
      <c r="GC96" s="29">
        <v>320</v>
      </c>
      <c r="GD96" s="29">
        <v>231</v>
      </c>
      <c r="GE96" s="29">
        <v>861</v>
      </c>
      <c r="GF96" s="29">
        <v>402</v>
      </c>
      <c r="GG96" s="29">
        <v>459</v>
      </c>
      <c r="GH96" s="30">
        <v>1027</v>
      </c>
      <c r="GI96" s="29">
        <v>334</v>
      </c>
      <c r="GJ96" s="29">
        <v>693</v>
      </c>
      <c r="GK96" s="30">
        <v>1058</v>
      </c>
      <c r="GL96" s="29">
        <v>462</v>
      </c>
      <c r="GM96" s="29">
        <v>596</v>
      </c>
      <c r="GN96" s="34">
        <v>512</v>
      </c>
      <c r="GO96" s="34">
        <v>503</v>
      </c>
      <c r="GP96" s="34">
        <v>9</v>
      </c>
      <c r="GQ96" s="34">
        <v>469</v>
      </c>
      <c r="GR96" s="34">
        <v>425</v>
      </c>
      <c r="GS96" s="34">
        <v>44</v>
      </c>
      <c r="GT96" s="34">
        <v>437</v>
      </c>
      <c r="GU96" s="34">
        <v>444</v>
      </c>
      <c r="GV96" s="34">
        <v>-7</v>
      </c>
      <c r="GW96" s="34"/>
      <c r="GX96" s="34"/>
      <c r="GY96" s="34"/>
      <c r="GZ96" s="34"/>
      <c r="HA96" s="34"/>
      <c r="HB96" s="35" t="s">
        <v>550</v>
      </c>
      <c r="HC96" s="388">
        <v>0</v>
      </c>
      <c r="HD96" s="388">
        <v>0</v>
      </c>
      <c r="HE96" s="388">
        <v>0</v>
      </c>
      <c r="HF96" s="37">
        <v>-4</v>
      </c>
      <c r="HG96" s="37">
        <v>-5</v>
      </c>
      <c r="HH96" s="37">
        <v>1</v>
      </c>
      <c r="HI96" s="388">
        <v>0</v>
      </c>
      <c r="HJ96" s="37">
        <v>-2</v>
      </c>
      <c r="HK96" s="37">
        <v>2</v>
      </c>
      <c r="HL96" s="37">
        <v>-3</v>
      </c>
      <c r="HM96" s="388">
        <v>0</v>
      </c>
      <c r="HN96" s="37">
        <v>-3</v>
      </c>
      <c r="HO96" s="388">
        <v>0</v>
      </c>
      <c r="HP96" s="388">
        <v>0</v>
      </c>
      <c r="HQ96" s="388">
        <v>0</v>
      </c>
      <c r="HR96" s="388">
        <v>0</v>
      </c>
      <c r="HS96" s="37">
        <v>494</v>
      </c>
      <c r="HT96" s="37">
        <v>-494</v>
      </c>
      <c r="HU96" s="392">
        <v>37</v>
      </c>
      <c r="HV96" s="37">
        <v>2000</v>
      </c>
      <c r="HW96" s="37">
        <v>-1963</v>
      </c>
      <c r="HX96" s="392">
        <v>45</v>
      </c>
      <c r="HY96" s="388">
        <v>0</v>
      </c>
      <c r="HZ96" s="37">
        <v>45</v>
      </c>
    </row>
    <row r="97" spans="173:234" x14ac:dyDescent="0.2">
      <c r="FQ97" s="49"/>
      <c r="FR97" s="35" t="s">
        <v>560</v>
      </c>
      <c r="FS97" s="29">
        <v>85</v>
      </c>
      <c r="FT97" s="29">
        <v>86</v>
      </c>
      <c r="FU97" s="29">
        <v>-1</v>
      </c>
      <c r="FV97" s="34" t="s">
        <v>13</v>
      </c>
      <c r="FW97" s="34" t="s">
        <v>13</v>
      </c>
      <c r="FX97" s="34" t="s">
        <v>13</v>
      </c>
      <c r="FY97" s="29" t="s">
        <v>13</v>
      </c>
      <c r="FZ97" s="29" t="s">
        <v>13</v>
      </c>
      <c r="GA97" s="29" t="s">
        <v>13</v>
      </c>
      <c r="GB97" s="29" t="s">
        <v>13</v>
      </c>
      <c r="GC97" s="29" t="s">
        <v>13</v>
      </c>
      <c r="GD97" s="29" t="s">
        <v>13</v>
      </c>
      <c r="GE97" s="29" t="s">
        <v>13</v>
      </c>
      <c r="GF97" s="29" t="s">
        <v>13</v>
      </c>
      <c r="GG97" s="29" t="s">
        <v>13</v>
      </c>
      <c r="GH97" s="29" t="s">
        <v>13</v>
      </c>
      <c r="GI97" s="29" t="s">
        <v>13</v>
      </c>
      <c r="GJ97" s="29" t="s">
        <v>13</v>
      </c>
      <c r="GK97" s="29">
        <v>6</v>
      </c>
      <c r="GL97" s="29" t="s">
        <v>13</v>
      </c>
      <c r="GM97" s="29">
        <v>6</v>
      </c>
      <c r="GN97" s="34">
        <v>107</v>
      </c>
      <c r="GO97" s="34">
        <v>103</v>
      </c>
      <c r="GP97" s="34">
        <v>4</v>
      </c>
      <c r="GQ97" s="34">
        <v>20</v>
      </c>
      <c r="GR97" s="34">
        <v>84</v>
      </c>
      <c r="GS97" s="34">
        <v>-64</v>
      </c>
      <c r="GT97" s="34">
        <v>121</v>
      </c>
      <c r="GU97" s="34">
        <v>194</v>
      </c>
      <c r="GV97" s="34">
        <v>-73</v>
      </c>
      <c r="GW97" s="34"/>
      <c r="GX97" s="34"/>
      <c r="GY97" s="34"/>
      <c r="GZ97" s="34"/>
      <c r="HA97" s="34"/>
      <c r="HB97" s="35" t="s">
        <v>552</v>
      </c>
      <c r="HC97" s="388">
        <v>0</v>
      </c>
      <c r="HD97" s="37">
        <v>-29</v>
      </c>
      <c r="HE97" s="37">
        <v>29</v>
      </c>
      <c r="HF97" s="388">
        <v>0</v>
      </c>
      <c r="HG97" s="37">
        <v>24</v>
      </c>
      <c r="HH97" s="37">
        <v>-24</v>
      </c>
      <c r="HI97" s="37">
        <v>2</v>
      </c>
      <c r="HJ97" s="37">
        <v>150</v>
      </c>
      <c r="HK97" s="37">
        <v>-148</v>
      </c>
      <c r="HL97" s="388">
        <v>0</v>
      </c>
      <c r="HM97" s="37">
        <v>-94</v>
      </c>
      <c r="HN97" s="37">
        <v>94</v>
      </c>
      <c r="HO97" s="388">
        <v>0</v>
      </c>
      <c r="HP97" s="37">
        <v>50</v>
      </c>
      <c r="HQ97" s="37">
        <v>-50</v>
      </c>
      <c r="HR97" s="388">
        <v>0</v>
      </c>
      <c r="HS97" s="37">
        <v>8</v>
      </c>
      <c r="HT97" s="37">
        <v>-8</v>
      </c>
      <c r="HU97" s="392">
        <v>0</v>
      </c>
      <c r="HV97" s="37">
        <v>25</v>
      </c>
      <c r="HW97" s="37">
        <v>-25</v>
      </c>
      <c r="HX97" s="392">
        <v>0</v>
      </c>
      <c r="HY97" s="37">
        <v>-13</v>
      </c>
      <c r="HZ97" s="37">
        <v>13</v>
      </c>
    </row>
    <row r="98" spans="173:234" x14ac:dyDescent="0.2">
      <c r="FQ98" s="49"/>
      <c r="FR98" s="35" t="s">
        <v>562</v>
      </c>
      <c r="FS98" s="29">
        <v>556</v>
      </c>
      <c r="FT98" s="29">
        <v>1</v>
      </c>
      <c r="FU98" s="29">
        <v>555</v>
      </c>
      <c r="FV98" s="34">
        <v>11</v>
      </c>
      <c r="FW98" s="34">
        <v>37</v>
      </c>
      <c r="FX98" s="34">
        <v>-26</v>
      </c>
      <c r="FY98" s="29" t="s">
        <v>13</v>
      </c>
      <c r="FZ98" s="29">
        <v>302</v>
      </c>
      <c r="GA98" s="29">
        <v>-302</v>
      </c>
      <c r="GB98" s="29">
        <v>317</v>
      </c>
      <c r="GC98" s="29">
        <v>1</v>
      </c>
      <c r="GD98" s="29">
        <v>316</v>
      </c>
      <c r="GE98" s="29">
        <v>326</v>
      </c>
      <c r="GF98" s="29">
        <v>1</v>
      </c>
      <c r="GG98" s="29">
        <v>325</v>
      </c>
      <c r="GH98" s="29">
        <v>26</v>
      </c>
      <c r="GI98" s="29">
        <v>73</v>
      </c>
      <c r="GJ98" s="29">
        <v>-47</v>
      </c>
      <c r="GK98" s="29">
        <v>723</v>
      </c>
      <c r="GL98" s="29">
        <v>424</v>
      </c>
      <c r="GM98" s="29">
        <v>299</v>
      </c>
      <c r="GN98" s="34">
        <v>168</v>
      </c>
      <c r="GO98" s="34">
        <v>3</v>
      </c>
      <c r="GP98" s="34">
        <v>165</v>
      </c>
      <c r="GQ98" s="34">
        <v>762</v>
      </c>
      <c r="GR98" s="34">
        <v>10</v>
      </c>
      <c r="GS98" s="34">
        <v>752</v>
      </c>
      <c r="GT98" s="34">
        <v>316</v>
      </c>
      <c r="GU98" s="34">
        <v>389</v>
      </c>
      <c r="GV98" s="34">
        <v>-73</v>
      </c>
      <c r="GW98" s="34"/>
      <c r="GX98" s="34"/>
      <c r="GY98" s="34"/>
      <c r="GZ98" s="34"/>
      <c r="HA98" s="34"/>
      <c r="HB98" s="35" t="s">
        <v>561</v>
      </c>
      <c r="HC98" s="37" t="s">
        <v>13</v>
      </c>
      <c r="HD98" s="388">
        <v>0</v>
      </c>
      <c r="HE98" s="388">
        <v>0</v>
      </c>
      <c r="HF98" s="37" t="s">
        <v>13</v>
      </c>
      <c r="HG98" s="388">
        <v>0</v>
      </c>
      <c r="HH98" s="388">
        <v>0</v>
      </c>
      <c r="HI98" s="388" t="s">
        <v>13</v>
      </c>
      <c r="HJ98" s="388">
        <v>0</v>
      </c>
      <c r="HK98" s="388">
        <v>0</v>
      </c>
      <c r="HL98" s="388" t="s">
        <v>13</v>
      </c>
      <c r="HM98" s="388">
        <v>0</v>
      </c>
      <c r="HN98" s="388">
        <v>0</v>
      </c>
      <c r="HO98" s="388" t="s">
        <v>13</v>
      </c>
      <c r="HP98" s="388">
        <v>0</v>
      </c>
      <c r="HQ98" s="388">
        <v>0</v>
      </c>
      <c r="HR98" s="388" t="s">
        <v>13</v>
      </c>
      <c r="HS98" s="388">
        <v>0</v>
      </c>
      <c r="HT98" s="388">
        <v>0</v>
      </c>
      <c r="HU98" s="388" t="s">
        <v>13</v>
      </c>
      <c r="HV98" s="388">
        <v>0</v>
      </c>
      <c r="HW98" s="388">
        <v>0</v>
      </c>
      <c r="HX98" s="388" t="s">
        <v>1023</v>
      </c>
      <c r="HY98" s="388">
        <v>0</v>
      </c>
      <c r="HZ98" s="388">
        <v>0</v>
      </c>
    </row>
    <row r="99" spans="173:234" x14ac:dyDescent="0.2">
      <c r="FQ99" s="49"/>
      <c r="FR99" s="35" t="s">
        <v>564</v>
      </c>
      <c r="FS99" s="29" t="s">
        <v>13</v>
      </c>
      <c r="FT99" s="29">
        <v>1</v>
      </c>
      <c r="FU99" s="29">
        <v>-1</v>
      </c>
      <c r="FV99" s="34">
        <v>2</v>
      </c>
      <c r="FW99" s="34" t="s">
        <v>13</v>
      </c>
      <c r="FX99" s="34">
        <v>2</v>
      </c>
      <c r="FY99" s="29" t="s">
        <v>13</v>
      </c>
      <c r="FZ99" s="29">
        <v>8</v>
      </c>
      <c r="GA99" s="29">
        <v>-8</v>
      </c>
      <c r="GB99" s="29" t="s">
        <v>13</v>
      </c>
      <c r="GC99" s="29" t="s">
        <v>13</v>
      </c>
      <c r="GD99" s="29" t="s">
        <v>13</v>
      </c>
      <c r="GE99" s="29" t="s">
        <v>13</v>
      </c>
      <c r="GF99" s="29">
        <v>1</v>
      </c>
      <c r="GG99" s="29">
        <v>-1</v>
      </c>
      <c r="GH99" s="29" t="s">
        <v>13</v>
      </c>
      <c r="GI99" s="29" t="s">
        <v>13</v>
      </c>
      <c r="GJ99" s="29" t="s">
        <v>13</v>
      </c>
      <c r="GK99" s="29" t="s">
        <v>13</v>
      </c>
      <c r="GL99" s="29">
        <v>1</v>
      </c>
      <c r="GM99" s="29">
        <v>-1</v>
      </c>
      <c r="GN99" s="34">
        <v>7</v>
      </c>
      <c r="GO99" s="34" t="s">
        <v>13</v>
      </c>
      <c r="GP99" s="34">
        <v>7</v>
      </c>
      <c r="GQ99" s="34" t="s">
        <v>13</v>
      </c>
      <c r="GR99" s="34">
        <v>10</v>
      </c>
      <c r="GS99" s="34">
        <v>-10</v>
      </c>
      <c r="GT99" s="34" t="s">
        <v>277</v>
      </c>
      <c r="GU99" s="34">
        <v>6</v>
      </c>
      <c r="GV99" s="34">
        <v>-6</v>
      </c>
      <c r="GW99" s="34"/>
      <c r="GX99" s="34"/>
      <c r="GY99" s="34"/>
      <c r="GZ99" s="34"/>
      <c r="HA99" s="34"/>
      <c r="HB99" s="35" t="s">
        <v>563</v>
      </c>
      <c r="HC99" s="37">
        <v>-4530</v>
      </c>
      <c r="HD99" s="37" t="s">
        <v>13</v>
      </c>
      <c r="HE99" s="37">
        <v>-4530</v>
      </c>
      <c r="HF99" s="37">
        <v>3285</v>
      </c>
      <c r="HG99" s="37" t="s">
        <v>13</v>
      </c>
      <c r="HH99" s="37">
        <v>3285</v>
      </c>
      <c r="HI99" s="37">
        <v>4595</v>
      </c>
      <c r="HJ99" s="37" t="s">
        <v>13</v>
      </c>
      <c r="HK99" s="37">
        <v>4595</v>
      </c>
      <c r="HL99" s="37">
        <v>4661</v>
      </c>
      <c r="HM99" s="37" t="s">
        <v>13</v>
      </c>
      <c r="HN99" s="37">
        <v>4661</v>
      </c>
      <c r="HO99" s="37">
        <v>-1844</v>
      </c>
      <c r="HP99" s="37" t="s">
        <v>13</v>
      </c>
      <c r="HQ99" s="37">
        <v>-1844</v>
      </c>
      <c r="HR99" s="37">
        <v>-6227</v>
      </c>
      <c r="HS99" s="37" t="s">
        <v>13</v>
      </c>
      <c r="HT99" s="37">
        <v>-6227</v>
      </c>
      <c r="HU99" s="37">
        <v>-1880</v>
      </c>
      <c r="HV99" s="37" t="s">
        <v>13</v>
      </c>
      <c r="HW99" s="37">
        <v>-1880</v>
      </c>
      <c r="HX99" s="37">
        <v>4554</v>
      </c>
      <c r="HY99" s="37" t="s">
        <v>1023</v>
      </c>
      <c r="HZ99" s="37">
        <v>4554</v>
      </c>
    </row>
    <row r="100" spans="173:234" x14ac:dyDescent="0.2">
      <c r="FQ100" s="49"/>
      <c r="FR100" s="35" t="s">
        <v>566</v>
      </c>
      <c r="FS100" s="29" t="s">
        <v>13</v>
      </c>
      <c r="FT100" s="29" t="s">
        <v>13</v>
      </c>
      <c r="FU100" s="29" t="s">
        <v>13</v>
      </c>
      <c r="FV100" s="34" t="s">
        <v>13</v>
      </c>
      <c r="FW100" s="34">
        <v>5</v>
      </c>
      <c r="FX100" s="34">
        <v>-5</v>
      </c>
      <c r="FY100" s="29" t="s">
        <v>13</v>
      </c>
      <c r="FZ100" s="29">
        <v>10</v>
      </c>
      <c r="GA100" s="29">
        <v>-10</v>
      </c>
      <c r="GB100" s="29" t="s">
        <v>13</v>
      </c>
      <c r="GC100" s="29">
        <v>1</v>
      </c>
      <c r="GD100" s="29">
        <v>-1</v>
      </c>
      <c r="GE100" s="29" t="s">
        <v>13</v>
      </c>
      <c r="GF100" s="29" t="s">
        <v>13</v>
      </c>
      <c r="GG100" s="29" t="s">
        <v>13</v>
      </c>
      <c r="GH100" s="29" t="s">
        <v>13</v>
      </c>
      <c r="GI100" s="29" t="s">
        <v>13</v>
      </c>
      <c r="GJ100" s="29" t="s">
        <v>13</v>
      </c>
      <c r="GK100" s="29" t="s">
        <v>13</v>
      </c>
      <c r="GL100" s="29" t="s">
        <v>13</v>
      </c>
      <c r="GM100" s="29" t="s">
        <v>13</v>
      </c>
      <c r="GN100" s="34" t="s">
        <v>13</v>
      </c>
      <c r="GO100" s="34" t="s">
        <v>13</v>
      </c>
      <c r="GP100" s="34" t="s">
        <v>13</v>
      </c>
      <c r="GQ100" s="34" t="s">
        <v>13</v>
      </c>
      <c r="GR100" s="34" t="s">
        <v>13</v>
      </c>
      <c r="GS100" s="34" t="s">
        <v>13</v>
      </c>
      <c r="GT100" s="34" t="s">
        <v>277</v>
      </c>
      <c r="GU100" s="34">
        <v>41</v>
      </c>
      <c r="GV100" s="34">
        <v>-41</v>
      </c>
      <c r="GW100" s="34"/>
      <c r="GX100" s="34"/>
      <c r="GY100" s="34"/>
      <c r="GZ100" s="34"/>
      <c r="HA100" s="34"/>
      <c r="HB100" s="35" t="s">
        <v>565</v>
      </c>
      <c r="HC100" s="388">
        <v>0</v>
      </c>
      <c r="HD100" s="37" t="s">
        <v>13</v>
      </c>
      <c r="HE100" s="388">
        <v>0</v>
      </c>
      <c r="HF100" s="388">
        <v>0</v>
      </c>
      <c r="HG100" s="388" t="s">
        <v>13</v>
      </c>
      <c r="HH100" s="388">
        <v>0</v>
      </c>
      <c r="HI100" s="388">
        <v>0</v>
      </c>
      <c r="HJ100" s="37" t="s">
        <v>13</v>
      </c>
      <c r="HK100" s="388">
        <v>0</v>
      </c>
      <c r="HL100" s="388">
        <v>0</v>
      </c>
      <c r="HM100" s="37" t="s">
        <v>13</v>
      </c>
      <c r="HN100" s="388">
        <v>0</v>
      </c>
      <c r="HO100" s="388">
        <v>0</v>
      </c>
      <c r="HP100" s="388" t="s">
        <v>13</v>
      </c>
      <c r="HQ100" s="388">
        <v>0</v>
      </c>
      <c r="HR100" s="388">
        <v>0</v>
      </c>
      <c r="HS100" s="388" t="s">
        <v>13</v>
      </c>
      <c r="HT100" s="388">
        <v>0</v>
      </c>
      <c r="HU100" s="388">
        <v>0</v>
      </c>
      <c r="HV100" s="388" t="s">
        <v>13</v>
      </c>
      <c r="HW100" s="388">
        <v>0</v>
      </c>
      <c r="HX100" s="388">
        <v>0</v>
      </c>
      <c r="HY100" s="388" t="s">
        <v>1023</v>
      </c>
      <c r="HZ100" s="388">
        <v>0</v>
      </c>
    </row>
    <row r="101" spans="173:234" x14ac:dyDescent="0.2">
      <c r="FQ101" s="49"/>
      <c r="FR101" s="35" t="s">
        <v>568</v>
      </c>
      <c r="FS101" s="29">
        <v>6</v>
      </c>
      <c r="FT101" s="29" t="s">
        <v>13</v>
      </c>
      <c r="FU101" s="29">
        <v>6</v>
      </c>
      <c r="FV101" s="34">
        <v>9</v>
      </c>
      <c r="FW101" s="34" t="s">
        <v>13</v>
      </c>
      <c r="FX101" s="34">
        <v>9</v>
      </c>
      <c r="FY101" s="29" t="s">
        <v>13</v>
      </c>
      <c r="FZ101" s="29">
        <v>11</v>
      </c>
      <c r="GA101" s="29">
        <v>-11</v>
      </c>
      <c r="GB101" s="29">
        <v>2</v>
      </c>
      <c r="GC101" s="29" t="s">
        <v>13</v>
      </c>
      <c r="GD101" s="29">
        <v>2</v>
      </c>
      <c r="GE101" s="29">
        <v>36</v>
      </c>
      <c r="GF101" s="29" t="s">
        <v>13</v>
      </c>
      <c r="GG101" s="29">
        <v>36</v>
      </c>
      <c r="GH101" s="29">
        <v>26</v>
      </c>
      <c r="GI101" s="29" t="s">
        <v>13</v>
      </c>
      <c r="GJ101" s="29">
        <v>26</v>
      </c>
      <c r="GK101" s="29">
        <v>723</v>
      </c>
      <c r="GL101" s="29" t="s">
        <v>13</v>
      </c>
      <c r="GM101" s="29">
        <v>723</v>
      </c>
      <c r="GN101" s="34" t="s">
        <v>13</v>
      </c>
      <c r="GO101" s="34">
        <v>3</v>
      </c>
      <c r="GP101" s="34">
        <v>-3</v>
      </c>
      <c r="GQ101" s="34">
        <v>161</v>
      </c>
      <c r="GR101" s="34" t="s">
        <v>13</v>
      </c>
      <c r="GS101" s="34">
        <v>161</v>
      </c>
      <c r="GT101" s="34">
        <v>316</v>
      </c>
      <c r="GU101" s="34" t="s">
        <v>277</v>
      </c>
      <c r="GV101" s="34">
        <v>316</v>
      </c>
      <c r="GW101" s="34"/>
      <c r="GX101" s="34"/>
      <c r="GY101" s="34"/>
      <c r="GZ101" s="34"/>
      <c r="HA101" s="34"/>
      <c r="HB101" s="35" t="s">
        <v>567</v>
      </c>
      <c r="HC101" s="37">
        <v>-101</v>
      </c>
      <c r="HD101" s="37" t="s">
        <v>13</v>
      </c>
      <c r="HE101" s="37">
        <v>-101</v>
      </c>
      <c r="HF101" s="37">
        <v>-55</v>
      </c>
      <c r="HG101" s="37" t="s">
        <v>13</v>
      </c>
      <c r="HH101" s="37">
        <v>-55</v>
      </c>
      <c r="HI101" s="37">
        <v>-38</v>
      </c>
      <c r="HJ101" s="37" t="s">
        <v>13</v>
      </c>
      <c r="HK101" s="37">
        <v>-38</v>
      </c>
      <c r="HL101" s="37">
        <v>-62</v>
      </c>
      <c r="HM101" s="37" t="s">
        <v>13</v>
      </c>
      <c r="HN101" s="37">
        <v>-62</v>
      </c>
      <c r="HO101" s="37">
        <v>-35</v>
      </c>
      <c r="HP101" s="37" t="s">
        <v>13</v>
      </c>
      <c r="HQ101" s="37">
        <v>-35</v>
      </c>
      <c r="HR101" s="37">
        <v>-128</v>
      </c>
      <c r="HS101" s="37" t="s">
        <v>13</v>
      </c>
      <c r="HT101" s="37">
        <v>-128</v>
      </c>
      <c r="HU101" s="37">
        <v>-145</v>
      </c>
      <c r="HV101" s="37" t="s">
        <v>13</v>
      </c>
      <c r="HW101" s="37">
        <v>-145</v>
      </c>
      <c r="HX101" s="37">
        <v>-160</v>
      </c>
      <c r="HY101" s="37" t="s">
        <v>1023</v>
      </c>
      <c r="HZ101" s="37">
        <v>-160</v>
      </c>
    </row>
    <row r="102" spans="173:234" x14ac:dyDescent="0.2">
      <c r="FQ102" s="49"/>
      <c r="FR102" s="35" t="s">
        <v>570</v>
      </c>
      <c r="FS102" s="29">
        <v>550</v>
      </c>
      <c r="FT102" s="29" t="s">
        <v>13</v>
      </c>
      <c r="FU102" s="29">
        <v>550</v>
      </c>
      <c r="FV102" s="34" t="s">
        <v>13</v>
      </c>
      <c r="FW102" s="34">
        <v>32</v>
      </c>
      <c r="FX102" s="34">
        <v>-32</v>
      </c>
      <c r="FY102" s="29" t="s">
        <v>13</v>
      </c>
      <c r="FZ102" s="29">
        <v>273</v>
      </c>
      <c r="GA102" s="29">
        <v>-273</v>
      </c>
      <c r="GB102" s="29">
        <v>315</v>
      </c>
      <c r="GC102" s="29" t="s">
        <v>13</v>
      </c>
      <c r="GD102" s="29">
        <v>315</v>
      </c>
      <c r="GE102" s="29">
        <v>290</v>
      </c>
      <c r="GF102" s="29" t="s">
        <v>13</v>
      </c>
      <c r="GG102" s="29">
        <v>290</v>
      </c>
      <c r="GH102" s="29" t="s">
        <v>13</v>
      </c>
      <c r="GI102" s="29">
        <v>73</v>
      </c>
      <c r="GJ102" s="29">
        <v>-73</v>
      </c>
      <c r="GK102" s="29" t="s">
        <v>13</v>
      </c>
      <c r="GL102" s="29">
        <v>423</v>
      </c>
      <c r="GM102" s="29">
        <v>-423</v>
      </c>
      <c r="GN102" s="34">
        <v>161</v>
      </c>
      <c r="GO102" s="34" t="s">
        <v>13</v>
      </c>
      <c r="GP102" s="34">
        <v>161</v>
      </c>
      <c r="GQ102" s="34">
        <v>601</v>
      </c>
      <c r="GR102" s="34" t="s">
        <v>13</v>
      </c>
      <c r="GS102" s="34">
        <v>601</v>
      </c>
      <c r="GT102" s="34" t="s">
        <v>277</v>
      </c>
      <c r="GU102" s="34">
        <v>342</v>
      </c>
      <c r="GV102" s="34">
        <v>-342</v>
      </c>
      <c r="GW102" s="36" t="e">
        <f>#REF!+#REF!+#REF!+#REF!</f>
        <v>#REF!</v>
      </c>
      <c r="GX102" s="36" t="e">
        <f>#REF!+#REF!+#REF!</f>
        <v>#REF!</v>
      </c>
      <c r="GY102" s="36" t="e">
        <f>#REF!+#REF!+#REF!</f>
        <v>#REF!</v>
      </c>
      <c r="GZ102" s="36"/>
      <c r="HA102" s="36"/>
      <c r="HB102" s="35" t="s">
        <v>569</v>
      </c>
      <c r="HC102" s="388">
        <v>0</v>
      </c>
      <c r="HD102" s="37" t="s">
        <v>13</v>
      </c>
      <c r="HE102" s="388">
        <v>0</v>
      </c>
      <c r="HF102" s="388">
        <v>0</v>
      </c>
      <c r="HG102" s="37" t="s">
        <v>13</v>
      </c>
      <c r="HH102" s="388">
        <v>0</v>
      </c>
      <c r="HI102" s="388">
        <v>0</v>
      </c>
      <c r="HJ102" s="37" t="s">
        <v>13</v>
      </c>
      <c r="HK102" s="388">
        <v>0</v>
      </c>
      <c r="HL102" s="388">
        <v>0</v>
      </c>
      <c r="HM102" s="37" t="s">
        <v>13</v>
      </c>
      <c r="HN102" s="388">
        <v>0</v>
      </c>
      <c r="HO102" s="388">
        <v>0</v>
      </c>
      <c r="HP102" s="388" t="s">
        <v>13</v>
      </c>
      <c r="HQ102" s="388">
        <v>0</v>
      </c>
      <c r="HR102" s="388">
        <v>0</v>
      </c>
      <c r="HS102" s="37" t="s">
        <v>13</v>
      </c>
      <c r="HT102" s="388">
        <v>0</v>
      </c>
      <c r="HU102" s="388">
        <v>0</v>
      </c>
      <c r="HV102" s="37" t="s">
        <v>13</v>
      </c>
      <c r="HW102" s="388">
        <v>0</v>
      </c>
      <c r="HX102" s="388">
        <v>0</v>
      </c>
      <c r="HY102" s="388" t="s">
        <v>1023</v>
      </c>
      <c r="HZ102" s="388">
        <v>0</v>
      </c>
    </row>
    <row r="103" spans="173:234" x14ac:dyDescent="0.2">
      <c r="FQ103" s="49"/>
      <c r="FR103" s="35" t="s">
        <v>572</v>
      </c>
      <c r="FS103" s="29">
        <v>39</v>
      </c>
      <c r="FT103" s="29">
        <v>420</v>
      </c>
      <c r="FU103" s="29">
        <v>-381</v>
      </c>
      <c r="FV103" s="34">
        <v>119</v>
      </c>
      <c r="FW103" s="34">
        <v>103</v>
      </c>
      <c r="FX103" s="34">
        <v>16</v>
      </c>
      <c r="FY103" s="29">
        <v>4</v>
      </c>
      <c r="FZ103" s="29">
        <v>237</v>
      </c>
      <c r="GA103" s="29">
        <v>-233</v>
      </c>
      <c r="GB103" s="29">
        <v>99</v>
      </c>
      <c r="GC103" s="29">
        <v>192</v>
      </c>
      <c r="GD103" s="29">
        <v>-93</v>
      </c>
      <c r="GE103" s="29">
        <v>329</v>
      </c>
      <c r="GF103" s="29">
        <v>22</v>
      </c>
      <c r="GG103" s="29">
        <v>307</v>
      </c>
      <c r="GH103" s="29">
        <v>631</v>
      </c>
      <c r="GI103" s="29">
        <v>377</v>
      </c>
      <c r="GJ103" s="29">
        <v>254</v>
      </c>
      <c r="GK103" s="29">
        <v>564</v>
      </c>
      <c r="GL103" s="29">
        <v>459</v>
      </c>
      <c r="GM103" s="29">
        <v>105</v>
      </c>
      <c r="GN103" s="36">
        <v>1444</v>
      </c>
      <c r="GO103" s="34">
        <v>408</v>
      </c>
      <c r="GP103" s="36">
        <v>1036</v>
      </c>
      <c r="GQ103" s="36">
        <v>171</v>
      </c>
      <c r="GR103" s="34">
        <v>231</v>
      </c>
      <c r="GS103" s="36">
        <v>-60</v>
      </c>
      <c r="GT103" s="36">
        <v>12</v>
      </c>
      <c r="GU103" s="34">
        <v>244</v>
      </c>
      <c r="GV103" s="36">
        <v>-232</v>
      </c>
      <c r="GW103" s="36"/>
      <c r="GX103" s="36"/>
      <c r="GY103" s="36"/>
      <c r="GZ103" s="36"/>
      <c r="HA103" s="36"/>
      <c r="HB103" s="35" t="s">
        <v>571</v>
      </c>
      <c r="HC103" s="37">
        <v>-4429</v>
      </c>
      <c r="HD103" s="37" t="s">
        <v>13</v>
      </c>
      <c r="HE103" s="37">
        <v>-4429</v>
      </c>
      <c r="HF103" s="37">
        <v>3340</v>
      </c>
      <c r="HG103" s="37" t="s">
        <v>13</v>
      </c>
      <c r="HH103" s="37">
        <v>3340</v>
      </c>
      <c r="HI103" s="37">
        <v>4633</v>
      </c>
      <c r="HJ103" s="37" t="s">
        <v>13</v>
      </c>
      <c r="HK103" s="37">
        <v>4633</v>
      </c>
      <c r="HL103" s="37">
        <v>4723</v>
      </c>
      <c r="HM103" s="37" t="s">
        <v>13</v>
      </c>
      <c r="HN103" s="37">
        <v>4723</v>
      </c>
      <c r="HO103" s="37">
        <v>-1809</v>
      </c>
      <c r="HP103" s="37" t="s">
        <v>13</v>
      </c>
      <c r="HQ103" s="37">
        <v>-1809</v>
      </c>
      <c r="HR103" s="37">
        <v>-6099</v>
      </c>
      <c r="HS103" s="37" t="s">
        <v>13</v>
      </c>
      <c r="HT103" s="37">
        <v>-6099</v>
      </c>
      <c r="HU103" s="37">
        <v>-1735</v>
      </c>
      <c r="HV103" s="37" t="s">
        <v>13</v>
      </c>
      <c r="HW103" s="37">
        <v>-1735</v>
      </c>
      <c r="HX103" s="37">
        <v>4714</v>
      </c>
      <c r="HY103" s="37" t="s">
        <v>1023</v>
      </c>
      <c r="HZ103" s="37">
        <v>4714</v>
      </c>
    </row>
    <row r="104" spans="173:234" x14ac:dyDescent="0.2">
      <c r="FQ104" s="49"/>
      <c r="FR104" s="35" t="s">
        <v>574</v>
      </c>
      <c r="FS104" s="29" t="s">
        <v>13</v>
      </c>
      <c r="FT104" s="29">
        <v>50</v>
      </c>
      <c r="FU104" s="29">
        <v>-50</v>
      </c>
      <c r="FV104" s="34" t="s">
        <v>13</v>
      </c>
      <c r="FW104" s="34" t="s">
        <v>13</v>
      </c>
      <c r="FX104" s="34" t="s">
        <v>13</v>
      </c>
      <c r="FY104" s="29">
        <v>3</v>
      </c>
      <c r="FZ104" s="29" t="s">
        <v>13</v>
      </c>
      <c r="GA104" s="29">
        <v>3</v>
      </c>
      <c r="GB104" s="29" t="s">
        <v>13</v>
      </c>
      <c r="GC104" s="29" t="s">
        <v>13</v>
      </c>
      <c r="GD104" s="29" t="s">
        <v>13</v>
      </c>
      <c r="GE104" s="29" t="s">
        <v>13</v>
      </c>
      <c r="GF104" s="29" t="s">
        <v>13</v>
      </c>
      <c r="GG104" s="29" t="s">
        <v>13</v>
      </c>
      <c r="GH104" s="29">
        <v>490</v>
      </c>
      <c r="GI104" s="29" t="s">
        <v>13</v>
      </c>
      <c r="GJ104" s="29">
        <v>490</v>
      </c>
      <c r="GK104" s="29" t="s">
        <v>13</v>
      </c>
      <c r="GL104" s="29" t="s">
        <v>13</v>
      </c>
      <c r="GM104" s="29" t="s">
        <v>13</v>
      </c>
      <c r="GN104" s="36">
        <v>1250</v>
      </c>
      <c r="GO104" s="34" t="s">
        <v>13</v>
      </c>
      <c r="GP104" s="36">
        <v>1250</v>
      </c>
      <c r="GQ104" s="36" t="s">
        <v>13</v>
      </c>
      <c r="GR104" s="34" t="s">
        <v>13</v>
      </c>
      <c r="GS104" s="36" t="s">
        <v>13</v>
      </c>
      <c r="GT104" s="36">
        <v>1</v>
      </c>
      <c r="GU104" s="34">
        <v>100</v>
      </c>
      <c r="GV104" s="36">
        <v>-99</v>
      </c>
      <c r="GW104" s="36"/>
      <c r="GX104" s="36"/>
      <c r="GY104" s="36"/>
      <c r="GZ104" s="36"/>
      <c r="HA104" s="36"/>
      <c r="HB104" s="20" t="s">
        <v>573</v>
      </c>
      <c r="HC104" s="388">
        <v>0</v>
      </c>
      <c r="HD104" s="37">
        <v>309</v>
      </c>
      <c r="HE104" s="37">
        <v>-309</v>
      </c>
      <c r="HF104" s="388">
        <v>0</v>
      </c>
      <c r="HG104" s="37">
        <v>422</v>
      </c>
      <c r="HH104" s="37">
        <v>-422</v>
      </c>
      <c r="HI104" s="388">
        <v>0</v>
      </c>
      <c r="HJ104" s="37">
        <v>33</v>
      </c>
      <c r="HK104" s="37">
        <v>-33</v>
      </c>
      <c r="HL104" s="37">
        <v>462.20000000000073</v>
      </c>
      <c r="HM104" s="392">
        <v>0</v>
      </c>
      <c r="HN104" s="392">
        <v>462.20000000000073</v>
      </c>
      <c r="HO104" s="392">
        <v>94</v>
      </c>
      <c r="HP104" s="392">
        <v>0</v>
      </c>
      <c r="HQ104" s="392">
        <v>94</v>
      </c>
      <c r="HR104" s="392">
        <v>0</v>
      </c>
      <c r="HS104" s="392">
        <v>933</v>
      </c>
      <c r="HT104" s="37">
        <v>-933</v>
      </c>
      <c r="HU104" s="388">
        <v>0</v>
      </c>
      <c r="HV104" s="37">
        <v>58</v>
      </c>
      <c r="HW104" s="37">
        <v>-58</v>
      </c>
      <c r="HX104" s="37">
        <v>150</v>
      </c>
      <c r="HY104" s="388">
        <v>0</v>
      </c>
      <c r="HZ104" s="37">
        <v>150</v>
      </c>
    </row>
    <row r="105" spans="173:234" x14ac:dyDescent="0.2">
      <c r="FQ105" s="49"/>
      <c r="FR105" s="35" t="s">
        <v>576</v>
      </c>
      <c r="FS105" s="29" t="s">
        <v>13</v>
      </c>
      <c r="FT105" s="29" t="s">
        <v>13</v>
      </c>
      <c r="FU105" s="29" t="s">
        <v>13</v>
      </c>
      <c r="FV105" s="34" t="s">
        <v>13</v>
      </c>
      <c r="FW105" s="34" t="s">
        <v>13</v>
      </c>
      <c r="FX105" s="34" t="s">
        <v>13</v>
      </c>
      <c r="FY105" s="29" t="s">
        <v>13</v>
      </c>
      <c r="FZ105" s="29" t="s">
        <v>13</v>
      </c>
      <c r="GA105" s="29" t="s">
        <v>13</v>
      </c>
      <c r="GB105" s="29" t="s">
        <v>13</v>
      </c>
      <c r="GC105" s="29" t="s">
        <v>13</v>
      </c>
      <c r="GD105" s="29" t="s">
        <v>13</v>
      </c>
      <c r="GE105" s="29" t="s">
        <v>13</v>
      </c>
      <c r="GF105" s="29" t="s">
        <v>13</v>
      </c>
      <c r="GG105" s="29" t="s">
        <v>13</v>
      </c>
      <c r="GH105" s="29">
        <v>490</v>
      </c>
      <c r="GI105" s="29" t="s">
        <v>13</v>
      </c>
      <c r="GJ105" s="29">
        <v>490</v>
      </c>
      <c r="GK105" s="29" t="s">
        <v>13</v>
      </c>
      <c r="GL105" s="29" t="s">
        <v>13</v>
      </c>
      <c r="GM105" s="29" t="s">
        <v>13</v>
      </c>
      <c r="GN105" s="36">
        <v>1250</v>
      </c>
      <c r="GO105" s="34" t="s">
        <v>13</v>
      </c>
      <c r="GP105" s="36">
        <v>1250</v>
      </c>
      <c r="GQ105" s="36" t="s">
        <v>13</v>
      </c>
      <c r="GR105" s="34" t="s">
        <v>13</v>
      </c>
      <c r="GS105" s="36" t="s">
        <v>13</v>
      </c>
      <c r="GT105" s="36" t="s">
        <v>277</v>
      </c>
      <c r="GU105" s="34">
        <v>100</v>
      </c>
      <c r="GV105" s="36">
        <v>-100</v>
      </c>
      <c r="GW105" s="34"/>
      <c r="GX105" s="34"/>
      <c r="GY105" s="34"/>
      <c r="GZ105" s="34"/>
      <c r="HA105" s="34"/>
      <c r="HB105" s="52" t="s">
        <v>575</v>
      </c>
      <c r="HC105" s="388">
        <v>0</v>
      </c>
      <c r="HD105" s="388">
        <v>0</v>
      </c>
      <c r="HE105" s="388">
        <v>0</v>
      </c>
      <c r="HF105" s="388">
        <v>0</v>
      </c>
      <c r="HG105" s="388">
        <v>0</v>
      </c>
      <c r="HH105" s="388">
        <v>0</v>
      </c>
      <c r="HI105" s="388">
        <v>0</v>
      </c>
      <c r="HJ105" s="388">
        <v>0</v>
      </c>
      <c r="HK105" s="388">
        <v>0</v>
      </c>
      <c r="HL105" s="388">
        <v>0</v>
      </c>
      <c r="HM105" s="388">
        <v>0</v>
      </c>
      <c r="HN105" s="388">
        <v>0</v>
      </c>
      <c r="HO105" s="388">
        <v>0</v>
      </c>
      <c r="HP105" s="388">
        <v>0</v>
      </c>
      <c r="HQ105" s="388">
        <v>0</v>
      </c>
      <c r="HR105" s="388">
        <v>0</v>
      </c>
      <c r="HS105" s="388">
        <v>0</v>
      </c>
      <c r="HT105" s="388">
        <v>0</v>
      </c>
      <c r="HU105" s="388">
        <v>0</v>
      </c>
      <c r="HV105" s="388">
        <v>0</v>
      </c>
      <c r="HW105" s="388">
        <v>0</v>
      </c>
      <c r="HX105" s="388">
        <v>0</v>
      </c>
      <c r="HY105" s="388">
        <v>0</v>
      </c>
      <c r="HZ105" s="388">
        <v>0</v>
      </c>
    </row>
    <row r="106" spans="173:234" ht="12" thickBot="1" x14ac:dyDescent="0.25">
      <c r="FQ106" s="49"/>
      <c r="FR106" s="35" t="s">
        <v>577</v>
      </c>
      <c r="FS106" s="29" t="s">
        <v>13</v>
      </c>
      <c r="FT106" s="29">
        <v>50</v>
      </c>
      <c r="FU106" s="29">
        <v>-50</v>
      </c>
      <c r="FV106" s="34" t="s">
        <v>13</v>
      </c>
      <c r="FW106" s="34" t="s">
        <v>13</v>
      </c>
      <c r="FX106" s="34" t="s">
        <v>13</v>
      </c>
      <c r="FY106" s="29">
        <v>3</v>
      </c>
      <c r="FZ106" s="29" t="s">
        <v>13</v>
      </c>
      <c r="GA106" s="29">
        <v>3</v>
      </c>
      <c r="GB106" s="29" t="s">
        <v>13</v>
      </c>
      <c r="GC106" s="29" t="s">
        <v>13</v>
      </c>
      <c r="GD106" s="29" t="s">
        <v>13</v>
      </c>
      <c r="GE106" s="29" t="s">
        <v>13</v>
      </c>
      <c r="GF106" s="29" t="s">
        <v>13</v>
      </c>
      <c r="GG106" s="29" t="s">
        <v>13</v>
      </c>
      <c r="GH106" s="29" t="s">
        <v>13</v>
      </c>
      <c r="GI106" s="29" t="s">
        <v>13</v>
      </c>
      <c r="GJ106" s="29" t="s">
        <v>13</v>
      </c>
      <c r="GK106" s="29" t="s">
        <v>13</v>
      </c>
      <c r="GL106" s="29" t="s">
        <v>13</v>
      </c>
      <c r="GM106" s="29" t="s">
        <v>13</v>
      </c>
      <c r="GN106" s="34" t="s">
        <v>13</v>
      </c>
      <c r="GO106" s="34" t="s">
        <v>13</v>
      </c>
      <c r="GP106" s="34" t="s">
        <v>13</v>
      </c>
      <c r="GQ106" s="34" t="s">
        <v>13</v>
      </c>
      <c r="GR106" s="34" t="s">
        <v>13</v>
      </c>
      <c r="GS106" s="34" t="s">
        <v>13</v>
      </c>
      <c r="GT106" s="34">
        <v>1</v>
      </c>
      <c r="GU106" s="34" t="s">
        <v>277</v>
      </c>
      <c r="GV106" s="34">
        <v>1</v>
      </c>
      <c r="GW106" s="34"/>
      <c r="GX106" s="34"/>
      <c r="GY106" s="34"/>
      <c r="GZ106" s="34"/>
      <c r="HA106" s="34"/>
      <c r="HB106" s="45"/>
      <c r="HC106" s="45"/>
      <c r="HD106" s="45"/>
      <c r="HE106" s="45"/>
      <c r="HF106" s="45"/>
      <c r="HG106" s="45"/>
      <c r="HH106" s="45"/>
      <c r="HI106" s="45"/>
      <c r="HJ106" s="45"/>
      <c r="HK106" s="45"/>
      <c r="HL106" s="326"/>
      <c r="HM106" s="326"/>
      <c r="HN106" s="326"/>
      <c r="HO106" s="326"/>
      <c r="HP106" s="326"/>
      <c r="HQ106" s="326"/>
      <c r="HR106" s="326"/>
      <c r="HS106" s="326"/>
      <c r="HT106" s="326"/>
      <c r="HU106" s="326"/>
      <c r="HV106" s="326"/>
      <c r="HW106" s="326"/>
      <c r="HX106" s="326"/>
      <c r="HY106" s="326"/>
      <c r="HZ106" s="326"/>
    </row>
    <row r="107" spans="173:234" ht="12" thickTop="1" x14ac:dyDescent="0.2">
      <c r="FQ107" s="49"/>
      <c r="FR107" s="35" t="s">
        <v>578</v>
      </c>
      <c r="FS107" s="29">
        <v>1</v>
      </c>
      <c r="FT107" s="29">
        <v>21</v>
      </c>
      <c r="FU107" s="29">
        <v>-20</v>
      </c>
      <c r="FV107" s="34">
        <v>1</v>
      </c>
      <c r="FW107" s="34">
        <v>22</v>
      </c>
      <c r="FX107" s="34">
        <v>-21</v>
      </c>
      <c r="FY107" s="29">
        <v>1</v>
      </c>
      <c r="FZ107" s="29">
        <v>22</v>
      </c>
      <c r="GA107" s="29">
        <v>-21</v>
      </c>
      <c r="GB107" s="29" t="s">
        <v>13</v>
      </c>
      <c r="GC107" s="29">
        <v>22</v>
      </c>
      <c r="GD107" s="29">
        <v>-22</v>
      </c>
      <c r="GE107" s="29" t="s">
        <v>13</v>
      </c>
      <c r="GF107" s="29">
        <v>22</v>
      </c>
      <c r="GG107" s="29">
        <v>-22</v>
      </c>
      <c r="GH107" s="29">
        <v>1</v>
      </c>
      <c r="GI107" s="29">
        <v>22</v>
      </c>
      <c r="GJ107" s="29">
        <v>-21</v>
      </c>
      <c r="GK107" s="29">
        <v>504</v>
      </c>
      <c r="GL107" s="29" t="s">
        <v>13</v>
      </c>
      <c r="GM107" s="29">
        <v>504</v>
      </c>
      <c r="GN107" s="34">
        <v>178</v>
      </c>
      <c r="GO107" s="34">
        <v>101</v>
      </c>
      <c r="GP107" s="34">
        <v>77</v>
      </c>
      <c r="GQ107" s="34" t="s">
        <v>13</v>
      </c>
      <c r="GR107" s="34">
        <v>122</v>
      </c>
      <c r="GS107" s="34">
        <v>-122</v>
      </c>
      <c r="GT107" s="34" t="s">
        <v>277</v>
      </c>
      <c r="GU107" s="34">
        <v>17</v>
      </c>
      <c r="GV107" s="34">
        <v>-17</v>
      </c>
      <c r="GW107" s="34"/>
      <c r="GX107" s="34"/>
      <c r="GY107" s="34"/>
      <c r="GZ107" s="34"/>
      <c r="HA107" s="34"/>
      <c r="HB107" s="17" t="s">
        <v>841</v>
      </c>
    </row>
    <row r="108" spans="173:234" x14ac:dyDescent="0.2">
      <c r="FQ108" s="49"/>
      <c r="FR108" s="35" t="s">
        <v>579</v>
      </c>
      <c r="FS108" s="29" t="s">
        <v>13</v>
      </c>
      <c r="FT108" s="29">
        <v>21</v>
      </c>
      <c r="FU108" s="29">
        <v>-21</v>
      </c>
      <c r="FV108" s="34" t="s">
        <v>13</v>
      </c>
      <c r="FW108" s="34">
        <v>22</v>
      </c>
      <c r="FX108" s="34">
        <v>-22</v>
      </c>
      <c r="FY108" s="29" t="s">
        <v>13</v>
      </c>
      <c r="FZ108" s="29">
        <v>22</v>
      </c>
      <c r="GA108" s="29">
        <v>-22</v>
      </c>
      <c r="GB108" s="29" t="s">
        <v>13</v>
      </c>
      <c r="GC108" s="29">
        <v>22</v>
      </c>
      <c r="GD108" s="29">
        <v>-22</v>
      </c>
      <c r="GE108" s="29" t="s">
        <v>13</v>
      </c>
      <c r="GF108" s="29">
        <v>22</v>
      </c>
      <c r="GG108" s="29">
        <v>-22</v>
      </c>
      <c r="GH108" s="29" t="s">
        <v>13</v>
      </c>
      <c r="GI108" s="29">
        <v>22</v>
      </c>
      <c r="GJ108" s="29">
        <v>-22</v>
      </c>
      <c r="GK108" s="29">
        <v>478</v>
      </c>
      <c r="GL108" s="29" t="s">
        <v>13</v>
      </c>
      <c r="GM108" s="29">
        <v>478</v>
      </c>
      <c r="GN108" s="34">
        <v>178</v>
      </c>
      <c r="GO108" s="34" t="s">
        <v>13</v>
      </c>
      <c r="GP108" s="34">
        <v>178</v>
      </c>
      <c r="GQ108" s="34" t="s">
        <v>13</v>
      </c>
      <c r="GR108" s="34">
        <v>22</v>
      </c>
      <c r="GS108" s="34">
        <v>-22</v>
      </c>
      <c r="GT108" s="34" t="s">
        <v>277</v>
      </c>
      <c r="GU108" s="34">
        <v>1</v>
      </c>
      <c r="GV108" s="34">
        <v>-1</v>
      </c>
      <c r="GW108" s="34"/>
      <c r="GX108" s="34"/>
      <c r="GY108" s="34"/>
      <c r="GZ108" s="34"/>
      <c r="HA108" s="34"/>
    </row>
    <row r="109" spans="173:234" x14ac:dyDescent="0.2">
      <c r="FQ109" s="49"/>
      <c r="FR109" s="35" t="s">
        <v>580</v>
      </c>
      <c r="FS109" s="29">
        <v>1</v>
      </c>
      <c r="FT109" s="29" t="s">
        <v>13</v>
      </c>
      <c r="FU109" s="29">
        <v>1</v>
      </c>
      <c r="FV109" s="34">
        <v>1</v>
      </c>
      <c r="FW109" s="34" t="s">
        <v>13</v>
      </c>
      <c r="FX109" s="34">
        <v>1</v>
      </c>
      <c r="FY109" s="29">
        <v>1</v>
      </c>
      <c r="FZ109" s="29" t="s">
        <v>13</v>
      </c>
      <c r="GA109" s="29">
        <v>1</v>
      </c>
      <c r="GB109" s="29" t="s">
        <v>13</v>
      </c>
      <c r="GC109" s="29" t="s">
        <v>13</v>
      </c>
      <c r="GD109" s="29" t="s">
        <v>13</v>
      </c>
      <c r="GE109" s="29" t="s">
        <v>13</v>
      </c>
      <c r="GF109" s="29" t="s">
        <v>13</v>
      </c>
      <c r="GG109" s="29" t="s">
        <v>13</v>
      </c>
      <c r="GH109" s="29">
        <v>1</v>
      </c>
      <c r="GI109" s="29" t="s">
        <v>13</v>
      </c>
      <c r="GJ109" s="29">
        <v>1</v>
      </c>
      <c r="GK109" s="29">
        <v>26</v>
      </c>
      <c r="GL109" s="29" t="s">
        <v>13</v>
      </c>
      <c r="GM109" s="29">
        <v>26</v>
      </c>
      <c r="GN109" s="34" t="s">
        <v>13</v>
      </c>
      <c r="GO109" s="34">
        <v>101</v>
      </c>
      <c r="GP109" s="34">
        <v>-101</v>
      </c>
      <c r="GQ109" s="34" t="s">
        <v>13</v>
      </c>
      <c r="GR109" s="34">
        <v>100</v>
      </c>
      <c r="GS109" s="34">
        <v>-100</v>
      </c>
      <c r="GT109" s="34" t="s">
        <v>277</v>
      </c>
      <c r="GU109" s="34">
        <v>16</v>
      </c>
      <c r="GV109" s="34">
        <v>-16</v>
      </c>
      <c r="GW109" s="34"/>
      <c r="GX109" s="34"/>
      <c r="GY109" s="34"/>
      <c r="GZ109" s="34"/>
      <c r="HA109" s="34"/>
    </row>
    <row r="110" spans="173:234" x14ac:dyDescent="0.2">
      <c r="FQ110" s="49"/>
      <c r="FR110" s="35" t="s">
        <v>581</v>
      </c>
      <c r="FS110" s="29">
        <v>38</v>
      </c>
      <c r="FT110" s="29">
        <v>8</v>
      </c>
      <c r="FU110" s="29">
        <v>30</v>
      </c>
      <c r="FV110" s="34">
        <v>90</v>
      </c>
      <c r="FW110" s="34">
        <v>24</v>
      </c>
      <c r="FX110" s="34">
        <v>66</v>
      </c>
      <c r="FY110" s="29" t="s">
        <v>13</v>
      </c>
      <c r="FZ110" s="29">
        <v>44</v>
      </c>
      <c r="GA110" s="29">
        <v>-44</v>
      </c>
      <c r="GB110" s="29">
        <v>21</v>
      </c>
      <c r="GC110" s="29">
        <v>25</v>
      </c>
      <c r="GD110" s="29">
        <v>-4</v>
      </c>
      <c r="GE110" s="29">
        <v>116</v>
      </c>
      <c r="GF110" s="29" t="s">
        <v>13</v>
      </c>
      <c r="GG110" s="29">
        <v>116</v>
      </c>
      <c r="GH110" s="29">
        <v>18</v>
      </c>
      <c r="GI110" s="29">
        <v>28</v>
      </c>
      <c r="GJ110" s="29">
        <v>-10</v>
      </c>
      <c r="GK110" s="29">
        <v>10</v>
      </c>
      <c r="GL110" s="29">
        <v>442</v>
      </c>
      <c r="GM110" s="29">
        <v>-432</v>
      </c>
      <c r="GN110" s="34" t="s">
        <v>13</v>
      </c>
      <c r="GO110" s="34">
        <v>223</v>
      </c>
      <c r="GP110" s="34">
        <v>-223</v>
      </c>
      <c r="GQ110" s="34" t="s">
        <v>13</v>
      </c>
      <c r="GR110" s="34">
        <v>109</v>
      </c>
      <c r="GS110" s="34">
        <v>-109</v>
      </c>
      <c r="GT110" s="34" t="s">
        <v>277</v>
      </c>
      <c r="GU110" s="34">
        <v>96</v>
      </c>
      <c r="GV110" s="34">
        <v>-96</v>
      </c>
      <c r="GW110" s="34"/>
      <c r="GX110" s="34"/>
      <c r="GY110" s="34"/>
      <c r="GZ110" s="34"/>
      <c r="HA110" s="34"/>
    </row>
    <row r="111" spans="173:234" x14ac:dyDescent="0.2">
      <c r="FQ111" s="49"/>
      <c r="FR111" s="35" t="s">
        <v>582</v>
      </c>
      <c r="FS111" s="29" t="s">
        <v>13</v>
      </c>
      <c r="FT111" s="29">
        <v>8</v>
      </c>
      <c r="FU111" s="29">
        <v>-8</v>
      </c>
      <c r="FV111" s="34" t="s">
        <v>13</v>
      </c>
      <c r="FW111" s="34">
        <v>24</v>
      </c>
      <c r="FX111" s="34">
        <v>-24</v>
      </c>
      <c r="FY111" s="29" t="s">
        <v>13</v>
      </c>
      <c r="FZ111" s="29">
        <v>18</v>
      </c>
      <c r="GA111" s="29">
        <v>-18</v>
      </c>
      <c r="GB111" s="29">
        <v>21</v>
      </c>
      <c r="GC111" s="29" t="s">
        <v>13</v>
      </c>
      <c r="GD111" s="29">
        <v>21</v>
      </c>
      <c r="GE111" s="29">
        <v>22</v>
      </c>
      <c r="GF111" s="29" t="s">
        <v>13</v>
      </c>
      <c r="GG111" s="29">
        <v>22</v>
      </c>
      <c r="GH111" s="29" t="s">
        <v>13</v>
      </c>
      <c r="GI111" s="29">
        <v>28</v>
      </c>
      <c r="GJ111" s="29">
        <v>-28</v>
      </c>
      <c r="GK111" s="29">
        <v>10</v>
      </c>
      <c r="GL111" s="29" t="s">
        <v>13</v>
      </c>
      <c r="GM111" s="29">
        <v>10</v>
      </c>
      <c r="GN111" s="34" t="s">
        <v>13</v>
      </c>
      <c r="GO111" s="34">
        <v>16</v>
      </c>
      <c r="GP111" s="34">
        <v>-16</v>
      </c>
      <c r="GQ111" s="34" t="s">
        <v>13</v>
      </c>
      <c r="GR111" s="34">
        <v>48</v>
      </c>
      <c r="GS111" s="34">
        <v>-48</v>
      </c>
      <c r="GT111" s="34" t="s">
        <v>277</v>
      </c>
      <c r="GU111" s="34">
        <v>15</v>
      </c>
      <c r="GV111" s="34">
        <v>-15</v>
      </c>
      <c r="GW111" s="34"/>
      <c r="GX111" s="34"/>
      <c r="GY111" s="34"/>
      <c r="GZ111" s="34"/>
      <c r="HA111" s="34"/>
    </row>
    <row r="112" spans="173:234" x14ac:dyDescent="0.2">
      <c r="FQ112" s="49"/>
      <c r="FR112" s="35" t="s">
        <v>583</v>
      </c>
      <c r="FS112" s="29">
        <v>38</v>
      </c>
      <c r="FT112" s="29" t="s">
        <v>13</v>
      </c>
      <c r="FU112" s="29">
        <v>38</v>
      </c>
      <c r="FV112" s="34">
        <v>90</v>
      </c>
      <c r="FW112" s="34" t="s">
        <v>13</v>
      </c>
      <c r="FX112" s="34">
        <v>90</v>
      </c>
      <c r="FY112" s="29" t="s">
        <v>13</v>
      </c>
      <c r="FZ112" s="29">
        <v>26</v>
      </c>
      <c r="GA112" s="29">
        <v>-26</v>
      </c>
      <c r="GB112" s="29" t="s">
        <v>13</v>
      </c>
      <c r="GC112" s="29">
        <v>25</v>
      </c>
      <c r="GD112" s="29">
        <v>-25</v>
      </c>
      <c r="GE112" s="29">
        <v>94</v>
      </c>
      <c r="GF112" s="29" t="s">
        <v>13</v>
      </c>
      <c r="GG112" s="29">
        <v>94</v>
      </c>
      <c r="GH112" s="29">
        <v>18</v>
      </c>
      <c r="GI112" s="29" t="s">
        <v>13</v>
      </c>
      <c r="GJ112" s="29">
        <v>18</v>
      </c>
      <c r="GK112" s="29" t="s">
        <v>13</v>
      </c>
      <c r="GL112" s="29">
        <v>442</v>
      </c>
      <c r="GM112" s="29">
        <v>-442</v>
      </c>
      <c r="GN112" s="34" t="s">
        <v>13</v>
      </c>
      <c r="GO112" s="34">
        <v>207</v>
      </c>
      <c r="GP112" s="34">
        <v>-207</v>
      </c>
      <c r="GQ112" s="34" t="s">
        <v>13</v>
      </c>
      <c r="GR112" s="34">
        <v>61</v>
      </c>
      <c r="GS112" s="34">
        <v>-61</v>
      </c>
      <c r="GT112" s="34" t="s">
        <v>277</v>
      </c>
      <c r="GU112" s="34">
        <v>81</v>
      </c>
      <c r="GV112" s="34">
        <v>-81</v>
      </c>
      <c r="GW112" s="34"/>
      <c r="GX112" s="34"/>
      <c r="GY112" s="34"/>
      <c r="GZ112" s="34"/>
      <c r="HA112" s="34"/>
    </row>
    <row r="113" spans="173:209" x14ac:dyDescent="0.2">
      <c r="FQ113" s="49"/>
      <c r="FR113" s="35" t="s">
        <v>584</v>
      </c>
      <c r="FS113" s="29" t="s">
        <v>13</v>
      </c>
      <c r="FT113" s="29">
        <v>341</v>
      </c>
      <c r="FU113" s="29">
        <v>-341</v>
      </c>
      <c r="FV113" s="34">
        <v>28</v>
      </c>
      <c r="FW113" s="34">
        <v>57</v>
      </c>
      <c r="FX113" s="34">
        <v>-29</v>
      </c>
      <c r="FY113" s="29" t="s">
        <v>13</v>
      </c>
      <c r="FZ113" s="29">
        <v>171</v>
      </c>
      <c r="GA113" s="29">
        <v>-171</v>
      </c>
      <c r="GB113" s="29">
        <v>78</v>
      </c>
      <c r="GC113" s="29">
        <v>145</v>
      </c>
      <c r="GD113" s="29">
        <v>-67</v>
      </c>
      <c r="GE113" s="29">
        <v>213</v>
      </c>
      <c r="GF113" s="29" t="s">
        <v>13</v>
      </c>
      <c r="GG113" s="29">
        <v>213</v>
      </c>
      <c r="GH113" s="29">
        <v>122</v>
      </c>
      <c r="GI113" s="29">
        <v>327</v>
      </c>
      <c r="GJ113" s="29">
        <v>-205</v>
      </c>
      <c r="GK113" s="29">
        <v>50</v>
      </c>
      <c r="GL113" s="29">
        <v>17</v>
      </c>
      <c r="GM113" s="29">
        <v>33</v>
      </c>
      <c r="GN113" s="34">
        <v>16</v>
      </c>
      <c r="GO113" s="34">
        <v>84</v>
      </c>
      <c r="GP113" s="34">
        <v>-68</v>
      </c>
      <c r="GQ113" s="34">
        <v>171</v>
      </c>
      <c r="GR113" s="34" t="s">
        <v>13</v>
      </c>
      <c r="GS113" s="34">
        <v>171</v>
      </c>
      <c r="GT113" s="34">
        <v>11</v>
      </c>
      <c r="GU113" s="34">
        <v>31</v>
      </c>
      <c r="GV113" s="34">
        <v>-20</v>
      </c>
      <c r="GW113" s="34"/>
      <c r="GX113" s="34"/>
      <c r="GY113" s="34"/>
      <c r="GZ113" s="34"/>
      <c r="HA113" s="34"/>
    </row>
    <row r="114" spans="173:209" x14ac:dyDescent="0.2">
      <c r="FQ114" s="49"/>
      <c r="FR114" s="35" t="s">
        <v>585</v>
      </c>
      <c r="FS114" s="29" t="s">
        <v>13</v>
      </c>
      <c r="FT114" s="29">
        <v>333</v>
      </c>
      <c r="FU114" s="29">
        <v>-333</v>
      </c>
      <c r="FV114" s="34" t="s">
        <v>13</v>
      </c>
      <c r="FW114" s="34">
        <v>57</v>
      </c>
      <c r="FX114" s="34">
        <v>-57</v>
      </c>
      <c r="FY114" s="29" t="s">
        <v>13</v>
      </c>
      <c r="FZ114" s="29">
        <v>31</v>
      </c>
      <c r="GA114" s="29">
        <v>-31</v>
      </c>
      <c r="GB114" s="29">
        <v>78</v>
      </c>
      <c r="GC114" s="29" t="s">
        <v>13</v>
      </c>
      <c r="GD114" s="29">
        <v>78</v>
      </c>
      <c r="GE114" s="29">
        <v>14</v>
      </c>
      <c r="GF114" s="29" t="s">
        <v>13</v>
      </c>
      <c r="GG114" s="29">
        <v>14</v>
      </c>
      <c r="GH114" s="29">
        <v>122</v>
      </c>
      <c r="GI114" s="29" t="s">
        <v>13</v>
      </c>
      <c r="GJ114" s="29">
        <v>122</v>
      </c>
      <c r="GK114" s="29">
        <v>50</v>
      </c>
      <c r="GL114" s="29" t="s">
        <v>13</v>
      </c>
      <c r="GM114" s="29">
        <v>50</v>
      </c>
      <c r="GN114" s="34">
        <v>16</v>
      </c>
      <c r="GO114" s="34" t="s">
        <v>13</v>
      </c>
      <c r="GP114" s="34">
        <v>16</v>
      </c>
      <c r="GQ114" s="34">
        <v>108</v>
      </c>
      <c r="GR114" s="34" t="s">
        <v>13</v>
      </c>
      <c r="GS114" s="34">
        <v>108</v>
      </c>
      <c r="GT114" s="34">
        <v>11</v>
      </c>
      <c r="GU114" s="34" t="s">
        <v>277</v>
      </c>
      <c r="GV114" s="34">
        <v>11</v>
      </c>
      <c r="GW114" s="34"/>
      <c r="GX114" s="34"/>
      <c r="GY114" s="34"/>
      <c r="GZ114" s="34"/>
      <c r="HA114" s="34"/>
    </row>
    <row r="115" spans="173:209" x14ac:dyDescent="0.2">
      <c r="FQ115" s="49"/>
      <c r="FR115" s="35" t="s">
        <v>586</v>
      </c>
      <c r="FS115" s="29" t="s">
        <v>13</v>
      </c>
      <c r="FT115" s="29">
        <v>8</v>
      </c>
      <c r="FU115" s="29">
        <v>-8</v>
      </c>
      <c r="FV115" s="34">
        <v>28</v>
      </c>
      <c r="FW115" s="34" t="s">
        <v>13</v>
      </c>
      <c r="FX115" s="34">
        <v>28</v>
      </c>
      <c r="FY115" s="29" t="s">
        <v>13</v>
      </c>
      <c r="FZ115" s="29">
        <v>140</v>
      </c>
      <c r="GA115" s="29">
        <v>-140</v>
      </c>
      <c r="GB115" s="29" t="s">
        <v>13</v>
      </c>
      <c r="GC115" s="29">
        <v>145</v>
      </c>
      <c r="GD115" s="29">
        <v>-145</v>
      </c>
      <c r="GE115" s="29">
        <v>199</v>
      </c>
      <c r="GF115" s="29" t="s">
        <v>13</v>
      </c>
      <c r="GG115" s="29">
        <v>199</v>
      </c>
      <c r="GH115" s="29" t="s">
        <v>13</v>
      </c>
      <c r="GI115" s="29">
        <v>327</v>
      </c>
      <c r="GJ115" s="29">
        <v>-327</v>
      </c>
      <c r="GK115" s="29" t="s">
        <v>13</v>
      </c>
      <c r="GL115" s="29">
        <v>17</v>
      </c>
      <c r="GM115" s="29">
        <v>-17</v>
      </c>
      <c r="GN115" s="34" t="s">
        <v>13</v>
      </c>
      <c r="GO115" s="34">
        <v>84</v>
      </c>
      <c r="GP115" s="34">
        <v>-84</v>
      </c>
      <c r="GQ115" s="34">
        <v>63</v>
      </c>
      <c r="GR115" s="34" t="s">
        <v>13</v>
      </c>
      <c r="GS115" s="34">
        <v>63</v>
      </c>
      <c r="GT115" s="34" t="s">
        <v>277</v>
      </c>
      <c r="GU115" s="34">
        <v>31</v>
      </c>
      <c r="GV115" s="34">
        <v>-31</v>
      </c>
      <c r="GW115" s="36"/>
      <c r="GX115" s="36"/>
      <c r="GY115" s="36"/>
      <c r="GZ115" s="36"/>
      <c r="HA115" s="36"/>
    </row>
    <row r="116" spans="173:209" x14ac:dyDescent="0.2">
      <c r="FQ116" s="49"/>
      <c r="FR116" s="35" t="s">
        <v>587</v>
      </c>
      <c r="FS116" s="29" t="s">
        <v>13</v>
      </c>
      <c r="FT116" s="30">
        <v>5926</v>
      </c>
      <c r="FU116" s="30">
        <v>-5926</v>
      </c>
      <c r="FV116" s="34">
        <v>141</v>
      </c>
      <c r="FW116" s="34">
        <v>440</v>
      </c>
      <c r="FX116" s="34">
        <v>-299</v>
      </c>
      <c r="FY116" s="29">
        <v>610</v>
      </c>
      <c r="FZ116" s="29" t="s">
        <v>13</v>
      </c>
      <c r="GA116" s="29">
        <v>610</v>
      </c>
      <c r="GB116" s="29">
        <v>12</v>
      </c>
      <c r="GC116" s="29">
        <v>791</v>
      </c>
      <c r="GD116" s="29">
        <v>-779</v>
      </c>
      <c r="GE116" s="29">
        <v>11</v>
      </c>
      <c r="GF116" s="30">
        <v>3568</v>
      </c>
      <c r="GG116" s="30">
        <v>-3557</v>
      </c>
      <c r="GH116" s="30">
        <v>5538</v>
      </c>
      <c r="GI116" s="29" t="s">
        <v>13</v>
      </c>
      <c r="GJ116" s="30">
        <v>5538</v>
      </c>
      <c r="GK116" s="29">
        <v>50</v>
      </c>
      <c r="GL116" s="29">
        <v>685</v>
      </c>
      <c r="GM116" s="29">
        <v>-635</v>
      </c>
      <c r="GN116" s="34" t="s">
        <v>13</v>
      </c>
      <c r="GO116" s="36">
        <v>4063</v>
      </c>
      <c r="GP116" s="36">
        <v>-4063</v>
      </c>
      <c r="GQ116" s="34">
        <v>171</v>
      </c>
      <c r="GR116" s="36">
        <v>2396</v>
      </c>
      <c r="GS116" s="36">
        <v>-2225</v>
      </c>
      <c r="GT116" s="34">
        <v>4430</v>
      </c>
      <c r="GU116" s="36" t="s">
        <v>277</v>
      </c>
      <c r="GV116" s="36">
        <v>4430</v>
      </c>
      <c r="GW116" s="34"/>
      <c r="GX116" s="34"/>
      <c r="GY116" s="34"/>
      <c r="GZ116" s="34"/>
      <c r="HA116" s="34"/>
    </row>
    <row r="117" spans="173:209" x14ac:dyDescent="0.2">
      <c r="FQ117" s="49"/>
      <c r="FR117" s="35" t="s">
        <v>588</v>
      </c>
      <c r="FS117" s="29" t="s">
        <v>13</v>
      </c>
      <c r="FT117" s="29" t="s">
        <v>13</v>
      </c>
      <c r="FU117" s="29" t="s">
        <v>13</v>
      </c>
      <c r="FV117" s="34" t="s">
        <v>13</v>
      </c>
      <c r="FW117" s="34" t="s">
        <v>13</v>
      </c>
      <c r="FX117" s="34" t="s">
        <v>13</v>
      </c>
      <c r="FY117" s="29" t="s">
        <v>13</v>
      </c>
      <c r="FZ117" s="29" t="s">
        <v>13</v>
      </c>
      <c r="GA117" s="29" t="s">
        <v>13</v>
      </c>
      <c r="GB117" s="29" t="s">
        <v>13</v>
      </c>
      <c r="GC117" s="29" t="s">
        <v>13</v>
      </c>
      <c r="GD117" s="29" t="s">
        <v>13</v>
      </c>
      <c r="GE117" s="29" t="s">
        <v>13</v>
      </c>
      <c r="GF117" s="29" t="s">
        <v>13</v>
      </c>
      <c r="GG117" s="29" t="s">
        <v>13</v>
      </c>
      <c r="GH117" s="29" t="s">
        <v>13</v>
      </c>
      <c r="GI117" s="29" t="s">
        <v>13</v>
      </c>
      <c r="GJ117" s="29" t="s">
        <v>13</v>
      </c>
      <c r="GK117" s="29" t="s">
        <v>13</v>
      </c>
      <c r="GL117" s="29" t="s">
        <v>13</v>
      </c>
      <c r="GM117" s="29" t="s">
        <v>13</v>
      </c>
      <c r="GN117" s="34" t="s">
        <v>13</v>
      </c>
      <c r="GO117" s="34" t="s">
        <v>13</v>
      </c>
      <c r="GP117" s="34" t="s">
        <v>13</v>
      </c>
      <c r="GQ117" s="34" t="s">
        <v>13</v>
      </c>
      <c r="GR117" s="34" t="s">
        <v>13</v>
      </c>
      <c r="GS117" s="34" t="s">
        <v>13</v>
      </c>
      <c r="GT117" s="34" t="s">
        <v>277</v>
      </c>
      <c r="GU117" s="34" t="s">
        <v>277</v>
      </c>
      <c r="GV117" s="34" t="s">
        <v>13</v>
      </c>
      <c r="GW117" s="36"/>
      <c r="GX117" s="36"/>
      <c r="GY117" s="36"/>
      <c r="GZ117" s="36"/>
      <c r="HA117" s="36"/>
    </row>
    <row r="118" spans="173:209" x14ac:dyDescent="0.2">
      <c r="FQ118" s="49"/>
      <c r="FR118" s="35" t="s">
        <v>589</v>
      </c>
      <c r="FS118" s="29" t="s">
        <v>13</v>
      </c>
      <c r="FT118" s="29">
        <v>233</v>
      </c>
      <c r="FU118" s="29">
        <v>-233</v>
      </c>
      <c r="FV118" s="34">
        <v>18</v>
      </c>
      <c r="FW118" s="34" t="s">
        <v>13</v>
      </c>
      <c r="FX118" s="34">
        <v>18</v>
      </c>
      <c r="FY118" s="29">
        <v>11</v>
      </c>
      <c r="FZ118" s="29" t="s">
        <v>13</v>
      </c>
      <c r="GA118" s="29">
        <v>11</v>
      </c>
      <c r="GB118" s="29">
        <v>12</v>
      </c>
      <c r="GC118" s="29" t="s">
        <v>13</v>
      </c>
      <c r="GD118" s="29">
        <v>12</v>
      </c>
      <c r="GE118" s="29">
        <v>11</v>
      </c>
      <c r="GF118" s="29" t="s">
        <v>13</v>
      </c>
      <c r="GG118" s="29">
        <v>11</v>
      </c>
      <c r="GH118" s="29">
        <v>10</v>
      </c>
      <c r="GI118" s="29" t="s">
        <v>13</v>
      </c>
      <c r="GJ118" s="29">
        <v>10</v>
      </c>
      <c r="GK118" s="29">
        <v>50</v>
      </c>
      <c r="GL118" s="29" t="s">
        <v>13</v>
      </c>
      <c r="GM118" s="29">
        <v>50</v>
      </c>
      <c r="GN118" s="34" t="s">
        <v>13</v>
      </c>
      <c r="GO118" s="36">
        <v>1181</v>
      </c>
      <c r="GP118" s="36">
        <v>-1181</v>
      </c>
      <c r="GQ118" s="34">
        <v>171</v>
      </c>
      <c r="GR118" s="36" t="s">
        <v>13</v>
      </c>
      <c r="GS118" s="36">
        <v>171</v>
      </c>
      <c r="GT118" s="34">
        <v>164</v>
      </c>
      <c r="GU118" s="36" t="s">
        <v>277</v>
      </c>
      <c r="GV118" s="36">
        <v>164</v>
      </c>
      <c r="GW118" s="34"/>
      <c r="GX118" s="34"/>
      <c r="GY118" s="34"/>
      <c r="GZ118" s="34"/>
      <c r="HA118" s="34"/>
    </row>
    <row r="119" spans="173:209" x14ac:dyDescent="0.2">
      <c r="FQ119" s="90"/>
      <c r="FR119" s="35" t="s">
        <v>590</v>
      </c>
      <c r="FS119" s="29" t="s">
        <v>13</v>
      </c>
      <c r="FT119" s="29" t="s">
        <v>13</v>
      </c>
      <c r="FU119" s="29" t="s">
        <v>13</v>
      </c>
      <c r="FV119" s="34" t="s">
        <v>13</v>
      </c>
      <c r="FW119" s="34" t="s">
        <v>13</v>
      </c>
      <c r="FX119" s="34" t="s">
        <v>13</v>
      </c>
      <c r="FY119" s="29" t="s">
        <v>13</v>
      </c>
      <c r="FZ119" s="29" t="s">
        <v>13</v>
      </c>
      <c r="GA119" s="29" t="s">
        <v>13</v>
      </c>
      <c r="GB119" s="29" t="s">
        <v>13</v>
      </c>
      <c r="GC119" s="29" t="s">
        <v>13</v>
      </c>
      <c r="GD119" s="29" t="s">
        <v>13</v>
      </c>
      <c r="GE119" s="29" t="s">
        <v>13</v>
      </c>
      <c r="GF119" s="29" t="s">
        <v>13</v>
      </c>
      <c r="GG119" s="29" t="s">
        <v>13</v>
      </c>
      <c r="GH119" s="29" t="s">
        <v>13</v>
      </c>
      <c r="GI119" s="29" t="s">
        <v>13</v>
      </c>
      <c r="GJ119" s="29" t="s">
        <v>13</v>
      </c>
      <c r="GK119" s="29" t="s">
        <v>13</v>
      </c>
      <c r="GL119" s="29" t="s">
        <v>13</v>
      </c>
      <c r="GM119" s="29" t="s">
        <v>13</v>
      </c>
      <c r="GN119" s="34" t="s">
        <v>13</v>
      </c>
      <c r="GO119" s="34" t="s">
        <v>13</v>
      </c>
      <c r="GP119" s="34" t="s">
        <v>13</v>
      </c>
      <c r="GQ119" s="34" t="s">
        <v>13</v>
      </c>
      <c r="GR119" s="34" t="s">
        <v>13</v>
      </c>
      <c r="GS119" s="34" t="s">
        <v>13</v>
      </c>
      <c r="GT119" s="34" t="s">
        <v>277</v>
      </c>
      <c r="GU119" s="34" t="s">
        <v>277</v>
      </c>
      <c r="GV119" s="34" t="s">
        <v>13</v>
      </c>
      <c r="GW119" s="36"/>
      <c r="GX119" s="36"/>
      <c r="GY119" s="36"/>
      <c r="GZ119" s="36"/>
      <c r="HA119" s="36"/>
    </row>
    <row r="120" spans="173:209" x14ac:dyDescent="0.2">
      <c r="FQ120" s="90"/>
      <c r="FR120" s="35" t="s">
        <v>591</v>
      </c>
      <c r="FS120" s="29" t="s">
        <v>13</v>
      </c>
      <c r="FT120" s="30">
        <v>5678</v>
      </c>
      <c r="FU120" s="30">
        <v>-5678</v>
      </c>
      <c r="FV120" s="34" t="s">
        <v>13</v>
      </c>
      <c r="FW120" s="34">
        <v>440</v>
      </c>
      <c r="FX120" s="34">
        <v>-440</v>
      </c>
      <c r="FY120" s="29">
        <v>482</v>
      </c>
      <c r="FZ120" s="29" t="s">
        <v>13</v>
      </c>
      <c r="GA120" s="29">
        <v>482</v>
      </c>
      <c r="GB120" s="29" t="s">
        <v>13</v>
      </c>
      <c r="GC120" s="29">
        <v>791</v>
      </c>
      <c r="GD120" s="29">
        <v>-791</v>
      </c>
      <c r="GE120" s="29" t="s">
        <v>13</v>
      </c>
      <c r="GF120" s="30">
        <v>3568</v>
      </c>
      <c r="GG120" s="30">
        <v>-3568</v>
      </c>
      <c r="GH120" s="30">
        <v>5528</v>
      </c>
      <c r="GI120" s="29" t="s">
        <v>13</v>
      </c>
      <c r="GJ120" s="30">
        <v>5528</v>
      </c>
      <c r="GK120" s="29" t="s">
        <v>13</v>
      </c>
      <c r="GL120" s="29">
        <v>685</v>
      </c>
      <c r="GM120" s="29">
        <v>-685</v>
      </c>
      <c r="GN120" s="34" t="s">
        <v>13</v>
      </c>
      <c r="GO120" s="36">
        <v>2882</v>
      </c>
      <c r="GP120" s="36">
        <v>-2882</v>
      </c>
      <c r="GQ120" s="34" t="s">
        <v>13</v>
      </c>
      <c r="GR120" s="36">
        <v>2396</v>
      </c>
      <c r="GS120" s="36">
        <v>-2396</v>
      </c>
      <c r="GT120" s="34">
        <v>4266</v>
      </c>
      <c r="GU120" s="36" t="s">
        <v>277</v>
      </c>
      <c r="GV120" s="36">
        <v>4266</v>
      </c>
      <c r="GW120" s="34"/>
      <c r="GX120" s="34"/>
      <c r="GY120" s="34"/>
      <c r="GZ120" s="34"/>
      <c r="HA120" s="34"/>
    </row>
    <row r="121" spans="173:209" x14ac:dyDescent="0.2">
      <c r="FR121" s="35" t="s">
        <v>592</v>
      </c>
      <c r="FS121" s="29" t="s">
        <v>13</v>
      </c>
      <c r="FT121" s="29">
        <v>15</v>
      </c>
      <c r="FU121" s="29">
        <v>-15</v>
      </c>
      <c r="FV121" s="34">
        <v>123</v>
      </c>
      <c r="FW121" s="34" t="s">
        <v>13</v>
      </c>
      <c r="FX121" s="34">
        <v>123</v>
      </c>
      <c r="FY121" s="29">
        <v>117</v>
      </c>
      <c r="FZ121" s="29" t="s">
        <v>13</v>
      </c>
      <c r="GA121" s="29">
        <v>117</v>
      </c>
      <c r="GB121" s="29" t="s">
        <v>13</v>
      </c>
      <c r="GC121" s="29" t="s">
        <v>13</v>
      </c>
      <c r="GD121" s="29" t="s">
        <v>13</v>
      </c>
      <c r="GE121" s="29" t="s">
        <v>13</v>
      </c>
      <c r="GF121" s="29" t="s">
        <v>13</v>
      </c>
      <c r="GG121" s="29" t="s">
        <v>13</v>
      </c>
      <c r="GH121" s="29" t="s">
        <v>13</v>
      </c>
      <c r="GI121" s="29" t="s">
        <v>13</v>
      </c>
      <c r="GJ121" s="29" t="s">
        <v>13</v>
      </c>
      <c r="GK121" s="29" t="s">
        <v>13</v>
      </c>
      <c r="GL121" s="29" t="s">
        <v>13</v>
      </c>
      <c r="GM121" s="29" t="s">
        <v>13</v>
      </c>
      <c r="GN121" s="29" t="s">
        <v>13</v>
      </c>
      <c r="GO121" s="29" t="s">
        <v>13</v>
      </c>
      <c r="GP121" s="29" t="s">
        <v>13</v>
      </c>
      <c r="GQ121" s="29" t="s">
        <v>13</v>
      </c>
      <c r="GR121" s="29" t="s">
        <v>13</v>
      </c>
      <c r="GS121" s="29" t="s">
        <v>13</v>
      </c>
      <c r="GT121" s="29" t="s">
        <v>13</v>
      </c>
      <c r="GU121" s="29" t="s">
        <v>13</v>
      </c>
      <c r="GV121" s="29" t="s">
        <v>13</v>
      </c>
      <c r="GW121" s="22"/>
      <c r="GX121" s="40"/>
      <c r="GY121" s="40"/>
      <c r="GZ121" s="40"/>
      <c r="HA121" s="40"/>
    </row>
    <row r="122" spans="173:209" x14ac:dyDescent="0.2">
      <c r="FR122" s="35"/>
      <c r="FS122" s="29"/>
      <c r="FT122" s="29"/>
      <c r="FU122" s="29"/>
      <c r="FV122" s="34"/>
      <c r="FW122" s="34"/>
      <c r="FX122" s="34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54"/>
      <c r="GX122" s="54"/>
      <c r="GY122" s="54"/>
      <c r="GZ122" s="54"/>
      <c r="HA122" s="54"/>
    </row>
    <row r="123" spans="173:209" x14ac:dyDescent="0.2">
      <c r="FR123" s="20" t="s">
        <v>573</v>
      </c>
      <c r="FS123" s="18">
        <v>523</v>
      </c>
      <c r="FT123" s="18" t="s">
        <v>13</v>
      </c>
      <c r="FU123" s="18">
        <v>523</v>
      </c>
      <c r="FV123" s="40">
        <v>222</v>
      </c>
      <c r="FW123" s="40" t="s">
        <v>13</v>
      </c>
      <c r="FX123" s="40">
        <v>222</v>
      </c>
      <c r="FY123" s="18" t="s">
        <v>13</v>
      </c>
      <c r="FZ123" s="18">
        <v>7</v>
      </c>
      <c r="GA123" s="18">
        <v>-7</v>
      </c>
      <c r="GB123" s="18" t="s">
        <v>13</v>
      </c>
      <c r="GC123" s="18">
        <v>104</v>
      </c>
      <c r="GD123" s="18">
        <v>-104</v>
      </c>
      <c r="GE123" s="18">
        <v>179</v>
      </c>
      <c r="GF123" s="18" t="s">
        <v>13</v>
      </c>
      <c r="GG123" s="18">
        <v>179</v>
      </c>
      <c r="GH123" s="18">
        <v>257</v>
      </c>
      <c r="GI123" s="18" t="s">
        <v>13</v>
      </c>
      <c r="GJ123" s="18">
        <v>257</v>
      </c>
      <c r="GK123" s="18">
        <v>118</v>
      </c>
      <c r="GL123" s="18" t="s">
        <v>13</v>
      </c>
      <c r="GM123" s="18">
        <v>118</v>
      </c>
      <c r="GN123" s="40" t="s">
        <v>13</v>
      </c>
      <c r="GO123" s="40">
        <v>60</v>
      </c>
      <c r="GP123" s="40">
        <v>-60</v>
      </c>
      <c r="GQ123" s="34">
        <v>16</v>
      </c>
      <c r="GR123" s="34" t="s">
        <v>13</v>
      </c>
      <c r="GS123" s="34">
        <v>16</v>
      </c>
      <c r="GT123" s="34" t="s">
        <v>277</v>
      </c>
      <c r="GU123" s="34">
        <v>80</v>
      </c>
      <c r="GV123" s="34">
        <v>-80</v>
      </c>
    </row>
    <row r="124" spans="173:209" x14ac:dyDescent="0.2">
      <c r="FR124" s="20"/>
      <c r="FS124" s="18"/>
      <c r="FT124" s="18"/>
      <c r="FU124" s="18"/>
      <c r="FV124" s="40"/>
      <c r="FW124" s="40"/>
      <c r="FX124" s="40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40"/>
      <c r="GO124" s="40"/>
      <c r="GP124" s="40"/>
      <c r="GQ124" s="34"/>
      <c r="GR124" s="34"/>
      <c r="GS124" s="34"/>
      <c r="GT124" s="34"/>
      <c r="GU124" s="34"/>
      <c r="GV124" s="34"/>
    </row>
    <row r="125" spans="173:209" x14ac:dyDescent="0.2">
      <c r="FR125" s="52" t="s">
        <v>575</v>
      </c>
      <c r="FS125" s="19">
        <v>620</v>
      </c>
      <c r="FT125" s="19" t="s">
        <v>13</v>
      </c>
      <c r="FU125" s="19">
        <v>620</v>
      </c>
      <c r="FV125" s="54" t="s">
        <v>13</v>
      </c>
      <c r="FW125" s="54">
        <v>55</v>
      </c>
      <c r="FX125" s="54">
        <v>-55</v>
      </c>
      <c r="FY125" s="19" t="s">
        <v>13</v>
      </c>
      <c r="FZ125" s="19">
        <v>55</v>
      </c>
      <c r="GA125" s="19">
        <v>-55</v>
      </c>
      <c r="GB125" s="19" t="s">
        <v>13</v>
      </c>
      <c r="GC125" s="19">
        <v>55</v>
      </c>
      <c r="GD125" s="19">
        <v>-55</v>
      </c>
      <c r="GE125" s="19">
        <v>100</v>
      </c>
      <c r="GF125" s="19" t="s">
        <v>13</v>
      </c>
      <c r="GG125" s="19">
        <v>100</v>
      </c>
      <c r="GH125" s="19" t="s">
        <v>13</v>
      </c>
      <c r="GI125" s="19" t="s">
        <v>13</v>
      </c>
      <c r="GJ125" s="19" t="s">
        <v>13</v>
      </c>
      <c r="GK125" s="19" t="s">
        <v>13</v>
      </c>
      <c r="GL125" s="19" t="s">
        <v>13</v>
      </c>
      <c r="GM125" s="19" t="s">
        <v>13</v>
      </c>
      <c r="GN125" s="19">
        <v>623</v>
      </c>
      <c r="GO125" s="19" t="s">
        <v>13</v>
      </c>
      <c r="GP125" s="19">
        <v>623</v>
      </c>
      <c r="GQ125" s="19" t="s">
        <v>13</v>
      </c>
      <c r="GR125" s="19" t="s">
        <v>13</v>
      </c>
      <c r="GS125" s="19" t="s">
        <v>13</v>
      </c>
      <c r="GT125" s="19" t="s">
        <v>277</v>
      </c>
      <c r="GU125" s="19" t="s">
        <v>277</v>
      </c>
      <c r="GV125" s="19" t="s">
        <v>13</v>
      </c>
    </row>
    <row r="126" spans="173:209" ht="12" thickBot="1" x14ac:dyDescent="0.25">
      <c r="FR126" s="53"/>
      <c r="FS126" s="73"/>
      <c r="FT126" s="73"/>
      <c r="FU126" s="73"/>
      <c r="FV126" s="96"/>
      <c r="FW126" s="96"/>
      <c r="FX126" s="96"/>
      <c r="FY126" s="73"/>
      <c r="FZ126" s="73"/>
      <c r="GA126" s="73"/>
      <c r="GB126" s="73"/>
      <c r="GC126" s="73"/>
      <c r="GD126" s="73"/>
      <c r="GE126" s="73"/>
      <c r="GF126" s="73"/>
      <c r="GG126" s="73"/>
      <c r="GH126" s="73"/>
      <c r="GI126" s="73"/>
      <c r="GJ126" s="73"/>
      <c r="GK126" s="73"/>
      <c r="GL126" s="73"/>
      <c r="GM126" s="73"/>
      <c r="GN126" s="73"/>
      <c r="GO126" s="73"/>
      <c r="GP126" s="73"/>
      <c r="GQ126" s="73"/>
      <c r="GR126" s="73"/>
      <c r="GS126" s="73"/>
      <c r="GT126" s="73"/>
      <c r="GU126" s="73"/>
      <c r="GV126" s="73"/>
    </row>
    <row r="127" spans="173:209" ht="12" thickTop="1" x14ac:dyDescent="0.2">
      <c r="FR127" s="17" t="s">
        <v>846</v>
      </c>
    </row>
    <row r="128" spans="173:209" x14ac:dyDescent="0.2">
      <c r="FU128" s="94"/>
    </row>
  </sheetData>
  <mergeCells count="80">
    <mergeCell ref="HL6:HN6"/>
    <mergeCell ref="HO6:HQ6"/>
    <mergeCell ref="HR6:HT6"/>
    <mergeCell ref="HU6:HW6"/>
    <mergeCell ref="HX6:HZ6"/>
    <mergeCell ref="HF6:HH6"/>
    <mergeCell ref="HI6:HK6"/>
    <mergeCell ref="GK6:GM6"/>
    <mergeCell ref="GN6:GP6"/>
    <mergeCell ref="GQ6:GS6"/>
    <mergeCell ref="GT6:GV6"/>
    <mergeCell ref="HC6:HE6"/>
    <mergeCell ref="GH6:GJ6"/>
    <mergeCell ref="EX6:EZ6"/>
    <mergeCell ref="FA6:FC6"/>
    <mergeCell ref="FD6:FF6"/>
    <mergeCell ref="FG6:FI6"/>
    <mergeCell ref="FJ6:FL6"/>
    <mergeCell ref="FM6:FO6"/>
    <mergeCell ref="FS6:FU6"/>
    <mergeCell ref="FV6:FX6"/>
    <mergeCell ref="FY6:GA6"/>
    <mergeCell ref="GB6:GD6"/>
    <mergeCell ref="GE6:GG6"/>
    <mergeCell ref="EU6:EW6"/>
    <mergeCell ref="DN6:DP6"/>
    <mergeCell ref="DQ6:DS6"/>
    <mergeCell ref="DT6:DV6"/>
    <mergeCell ref="DW6:DY6"/>
    <mergeCell ref="DZ6:EB6"/>
    <mergeCell ref="EC6:EE6"/>
    <mergeCell ref="EF6:EH6"/>
    <mergeCell ref="EI6:EK6"/>
    <mergeCell ref="EL6:EN6"/>
    <mergeCell ref="EO6:EQ6"/>
    <mergeCell ref="ER6:ET6"/>
    <mergeCell ref="DM6:DM7"/>
    <mergeCell ref="CD6:CF6"/>
    <mergeCell ref="CG6:CI6"/>
    <mergeCell ref="CJ6:CL6"/>
    <mergeCell ref="CM6:CO6"/>
    <mergeCell ref="CP6:CR6"/>
    <mergeCell ref="CS6:CU6"/>
    <mergeCell ref="CV6:CX6"/>
    <mergeCell ref="CY6:DA6"/>
    <mergeCell ref="DB6:DD6"/>
    <mergeCell ref="DE6:DG6"/>
    <mergeCell ref="DH6:DJ6"/>
    <mergeCell ref="CA6:CC6"/>
    <mergeCell ref="AV6:AX6"/>
    <mergeCell ref="AZ6:AZ7"/>
    <mergeCell ref="BA6:BC6"/>
    <mergeCell ref="BD6:BF6"/>
    <mergeCell ref="BG6:BI6"/>
    <mergeCell ref="BJ6:BL6"/>
    <mergeCell ref="BM6:BO6"/>
    <mergeCell ref="BP6:BR6"/>
    <mergeCell ref="BS6:BU6"/>
    <mergeCell ref="BV6:BX6"/>
    <mergeCell ref="BZ6:BZ7"/>
    <mergeCell ref="AS6:AU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B2:K2"/>
    <mergeCell ref="B3:K3"/>
    <mergeCell ref="B4:K4"/>
    <mergeCell ref="B5:K5"/>
    <mergeCell ref="B6:B7"/>
    <mergeCell ref="C6:E6"/>
    <mergeCell ref="F6:H6"/>
    <mergeCell ref="I6:K6"/>
  </mergeCells>
  <pageMargins left="0.75" right="0.75" top="1" bottom="1" header="0.5" footer="0.5"/>
  <pageSetup scale="90" orientation="portrait" horizontalDpi="1200" verticalDpi="1200" r:id="rId1"/>
  <headerFooter alignWithMargins="0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M125"/>
  <sheetViews>
    <sheetView showGridLines="0" topLeftCell="A16" workbookViewId="0">
      <selection activeCell="DH17" sqref="DH17"/>
    </sheetView>
  </sheetViews>
  <sheetFormatPr defaultRowHeight="11.25" x14ac:dyDescent="0.2"/>
  <cols>
    <col min="1" max="1" width="5.42578125" style="17" customWidth="1"/>
    <col min="2" max="2" width="12.28515625" style="17" customWidth="1"/>
    <col min="3" max="41" width="9.140625" style="17"/>
    <col min="42" max="42" width="4.42578125" style="35" customWidth="1"/>
    <col min="43" max="43" width="12.28515625" style="17" customWidth="1"/>
    <col min="44" max="67" width="9.140625" style="17"/>
    <col min="68" max="68" width="4.28515625" style="35" customWidth="1"/>
    <col min="69" max="69" width="12.28515625" style="17" customWidth="1"/>
    <col min="70" max="70" width="9.28515625" style="17" bestFit="1" customWidth="1"/>
    <col min="71" max="87" width="9.140625" style="17"/>
    <col min="88" max="88" width="6.140625" style="17" customWidth="1"/>
    <col min="89" max="89" width="14" style="17" customWidth="1"/>
    <col min="90" max="101" width="9.140625" style="17"/>
    <col min="102" max="102" width="9.28515625" style="17" bestFit="1" customWidth="1"/>
    <col min="103" max="106" width="9.140625" style="17"/>
    <col min="107" max="107" width="10.140625" style="17" bestFit="1" customWidth="1"/>
    <col min="108" max="108" width="9.28515625" style="17" bestFit="1" customWidth="1"/>
    <col min="109" max="109" width="10.140625" style="17" bestFit="1" customWidth="1"/>
    <col min="110" max="110" width="10.140625" style="17" customWidth="1"/>
    <col min="111" max="111" width="9.28515625" style="17" bestFit="1" customWidth="1"/>
    <col min="112" max="112" width="24.140625" style="17" bestFit="1" customWidth="1"/>
    <col min="113" max="113" width="6.42578125" style="17" hidden="1" customWidth="1"/>
    <col min="114" max="114" width="7.140625" style="17" hidden="1" customWidth="1"/>
    <col min="115" max="116" width="6.42578125" style="17" hidden="1" customWidth="1"/>
    <col min="117" max="117" width="7.140625" style="17" hidden="1" customWidth="1"/>
    <col min="118" max="118" width="6.42578125" style="17" hidden="1" customWidth="1"/>
    <col min="119" max="119" width="7.7109375" style="17" hidden="1" customWidth="1"/>
    <col min="120" max="120" width="7.140625" style="17" hidden="1" customWidth="1"/>
    <col min="121" max="121" width="7.7109375" style="17" hidden="1" customWidth="1"/>
    <col min="122" max="122" width="6.42578125" style="17" hidden="1" customWidth="1"/>
    <col min="123" max="123" width="7.140625" style="17" hidden="1" customWidth="1"/>
    <col min="124" max="124" width="6.42578125" style="17" hidden="1" customWidth="1"/>
    <col min="125" max="125" width="7.7109375" style="17" hidden="1" customWidth="1"/>
    <col min="126" max="126" width="7.140625" style="17" hidden="1" customWidth="1"/>
    <col min="127" max="127" width="7.7109375" style="17" hidden="1" customWidth="1"/>
    <col min="128" max="128" width="6.42578125" style="17" bestFit="1" customWidth="1"/>
    <col min="129" max="129" width="7.140625" style="17" bestFit="1" customWidth="1"/>
    <col min="130" max="130" width="6.7109375" style="17" bestFit="1" customWidth="1"/>
    <col min="131" max="131" width="6.42578125" style="17" bestFit="1" customWidth="1"/>
    <col min="132" max="132" width="7.140625" style="17" bestFit="1" customWidth="1"/>
    <col min="133" max="133" width="6.42578125" style="17" bestFit="1" customWidth="1"/>
    <col min="134" max="134" width="6.42578125" style="17" customWidth="1"/>
    <col min="135" max="224" width="9.140625" style="17"/>
    <col min="225" max="225" width="12.28515625" style="17" customWidth="1"/>
    <col min="226" max="264" width="9.140625" style="17"/>
    <col min="265" max="265" width="4.42578125" style="17" customWidth="1"/>
    <col min="266" max="266" width="12.28515625" style="17" customWidth="1"/>
    <col min="267" max="290" width="9.140625" style="17"/>
    <col min="291" max="291" width="4.28515625" style="17" customWidth="1"/>
    <col min="292" max="292" width="12.28515625" style="17" customWidth="1"/>
    <col min="293" max="293" width="9.28515625" style="17" bestFit="1" customWidth="1"/>
    <col min="294" max="310" width="9.140625" style="17"/>
    <col min="311" max="311" width="3.7109375" style="17" customWidth="1"/>
    <col min="312" max="312" width="12.28515625" style="17" customWidth="1"/>
    <col min="313" max="480" width="9.140625" style="17"/>
    <col min="481" max="481" width="12.28515625" style="17" customWidth="1"/>
    <col min="482" max="520" width="9.140625" style="17"/>
    <col min="521" max="521" width="4.42578125" style="17" customWidth="1"/>
    <col min="522" max="522" width="12.28515625" style="17" customWidth="1"/>
    <col min="523" max="546" width="9.140625" style="17"/>
    <col min="547" max="547" width="4.28515625" style="17" customWidth="1"/>
    <col min="548" max="548" width="12.28515625" style="17" customWidth="1"/>
    <col min="549" max="549" width="9.28515625" style="17" bestFit="1" customWidth="1"/>
    <col min="550" max="566" width="9.140625" style="17"/>
    <col min="567" max="567" width="3.7109375" style="17" customWidth="1"/>
    <col min="568" max="568" width="12.28515625" style="17" customWidth="1"/>
    <col min="569" max="736" width="9.140625" style="17"/>
    <col min="737" max="737" width="12.28515625" style="17" customWidth="1"/>
    <col min="738" max="776" width="9.140625" style="17"/>
    <col min="777" max="777" width="4.42578125" style="17" customWidth="1"/>
    <col min="778" max="778" width="12.28515625" style="17" customWidth="1"/>
    <col min="779" max="802" width="9.140625" style="17"/>
    <col min="803" max="803" width="4.28515625" style="17" customWidth="1"/>
    <col min="804" max="804" width="12.28515625" style="17" customWidth="1"/>
    <col min="805" max="805" width="9.28515625" style="17" bestFit="1" customWidth="1"/>
    <col min="806" max="822" width="9.140625" style="17"/>
    <col min="823" max="823" width="3.7109375" style="17" customWidth="1"/>
    <col min="824" max="824" width="12.28515625" style="17" customWidth="1"/>
    <col min="825" max="992" width="9.140625" style="17"/>
    <col min="993" max="993" width="12.28515625" style="17" customWidth="1"/>
    <col min="994" max="1032" width="9.140625" style="17"/>
    <col min="1033" max="1033" width="4.42578125" style="17" customWidth="1"/>
    <col min="1034" max="1034" width="12.28515625" style="17" customWidth="1"/>
    <col min="1035" max="1058" width="9.140625" style="17"/>
    <col min="1059" max="1059" width="4.28515625" style="17" customWidth="1"/>
    <col min="1060" max="1060" width="12.28515625" style="17" customWidth="1"/>
    <col min="1061" max="1061" width="9.28515625" style="17" bestFit="1" customWidth="1"/>
    <col min="1062" max="1078" width="9.140625" style="17"/>
    <col min="1079" max="1079" width="3.7109375" style="17" customWidth="1"/>
    <col min="1080" max="1080" width="12.28515625" style="17" customWidth="1"/>
    <col min="1081" max="1248" width="9.140625" style="17"/>
    <col min="1249" max="1249" width="12.28515625" style="17" customWidth="1"/>
    <col min="1250" max="1288" width="9.140625" style="17"/>
    <col min="1289" max="1289" width="4.42578125" style="17" customWidth="1"/>
    <col min="1290" max="1290" width="12.28515625" style="17" customWidth="1"/>
    <col min="1291" max="1314" width="9.140625" style="17"/>
    <col min="1315" max="1315" width="4.28515625" style="17" customWidth="1"/>
    <col min="1316" max="1316" width="12.28515625" style="17" customWidth="1"/>
    <col min="1317" max="1317" width="9.28515625" style="17" bestFit="1" customWidth="1"/>
    <col min="1318" max="1334" width="9.140625" style="17"/>
    <col min="1335" max="1335" width="3.7109375" style="17" customWidth="1"/>
    <col min="1336" max="1336" width="12.28515625" style="17" customWidth="1"/>
    <col min="1337" max="1504" width="9.140625" style="17"/>
    <col min="1505" max="1505" width="12.28515625" style="17" customWidth="1"/>
    <col min="1506" max="1544" width="9.140625" style="17"/>
    <col min="1545" max="1545" width="4.42578125" style="17" customWidth="1"/>
    <col min="1546" max="1546" width="12.28515625" style="17" customWidth="1"/>
    <col min="1547" max="1570" width="9.140625" style="17"/>
    <col min="1571" max="1571" width="4.28515625" style="17" customWidth="1"/>
    <col min="1572" max="1572" width="12.28515625" style="17" customWidth="1"/>
    <col min="1573" max="1573" width="9.28515625" style="17" bestFit="1" customWidth="1"/>
    <col min="1574" max="1590" width="9.140625" style="17"/>
    <col min="1591" max="1591" width="3.7109375" style="17" customWidth="1"/>
    <col min="1592" max="1592" width="12.28515625" style="17" customWidth="1"/>
    <col min="1593" max="1760" width="9.140625" style="17"/>
    <col min="1761" max="1761" width="12.28515625" style="17" customWidth="1"/>
    <col min="1762" max="1800" width="9.140625" style="17"/>
    <col min="1801" max="1801" width="4.42578125" style="17" customWidth="1"/>
    <col min="1802" max="1802" width="12.28515625" style="17" customWidth="1"/>
    <col min="1803" max="1826" width="9.140625" style="17"/>
    <col min="1827" max="1827" width="4.28515625" style="17" customWidth="1"/>
    <col min="1828" max="1828" width="12.28515625" style="17" customWidth="1"/>
    <col min="1829" max="1829" width="9.28515625" style="17" bestFit="1" customWidth="1"/>
    <col min="1830" max="1846" width="9.140625" style="17"/>
    <col min="1847" max="1847" width="3.7109375" style="17" customWidth="1"/>
    <col min="1848" max="1848" width="12.28515625" style="17" customWidth="1"/>
    <col min="1849" max="2016" width="9.140625" style="17"/>
    <col min="2017" max="2017" width="12.28515625" style="17" customWidth="1"/>
    <col min="2018" max="2056" width="9.140625" style="17"/>
    <col min="2057" max="2057" width="4.42578125" style="17" customWidth="1"/>
    <col min="2058" max="2058" width="12.28515625" style="17" customWidth="1"/>
    <col min="2059" max="2082" width="9.140625" style="17"/>
    <col min="2083" max="2083" width="4.28515625" style="17" customWidth="1"/>
    <col min="2084" max="2084" width="12.28515625" style="17" customWidth="1"/>
    <col min="2085" max="2085" width="9.28515625" style="17" bestFit="1" customWidth="1"/>
    <col min="2086" max="2102" width="9.140625" style="17"/>
    <col min="2103" max="2103" width="3.7109375" style="17" customWidth="1"/>
    <col min="2104" max="2104" width="12.28515625" style="17" customWidth="1"/>
    <col min="2105" max="2272" width="9.140625" style="17"/>
    <col min="2273" max="2273" width="12.28515625" style="17" customWidth="1"/>
    <col min="2274" max="2312" width="9.140625" style="17"/>
    <col min="2313" max="2313" width="4.42578125" style="17" customWidth="1"/>
    <col min="2314" max="2314" width="12.28515625" style="17" customWidth="1"/>
    <col min="2315" max="2338" width="9.140625" style="17"/>
    <col min="2339" max="2339" width="4.28515625" style="17" customWidth="1"/>
    <col min="2340" max="2340" width="12.28515625" style="17" customWidth="1"/>
    <col min="2341" max="2341" width="9.28515625" style="17" bestFit="1" customWidth="1"/>
    <col min="2342" max="2358" width="9.140625" style="17"/>
    <col min="2359" max="2359" width="3.7109375" style="17" customWidth="1"/>
    <col min="2360" max="2360" width="12.28515625" style="17" customWidth="1"/>
    <col min="2361" max="2528" width="9.140625" style="17"/>
    <col min="2529" max="2529" width="12.28515625" style="17" customWidth="1"/>
    <col min="2530" max="2568" width="9.140625" style="17"/>
    <col min="2569" max="2569" width="4.42578125" style="17" customWidth="1"/>
    <col min="2570" max="2570" width="12.28515625" style="17" customWidth="1"/>
    <col min="2571" max="2594" width="9.140625" style="17"/>
    <col min="2595" max="2595" width="4.28515625" style="17" customWidth="1"/>
    <col min="2596" max="2596" width="12.28515625" style="17" customWidth="1"/>
    <col min="2597" max="2597" width="9.28515625" style="17" bestFit="1" customWidth="1"/>
    <col min="2598" max="2614" width="9.140625" style="17"/>
    <col min="2615" max="2615" width="3.7109375" style="17" customWidth="1"/>
    <col min="2616" max="2616" width="12.28515625" style="17" customWidth="1"/>
    <col min="2617" max="2784" width="9.140625" style="17"/>
    <col min="2785" max="2785" width="12.28515625" style="17" customWidth="1"/>
    <col min="2786" max="2824" width="9.140625" style="17"/>
    <col min="2825" max="2825" width="4.42578125" style="17" customWidth="1"/>
    <col min="2826" max="2826" width="12.28515625" style="17" customWidth="1"/>
    <col min="2827" max="2850" width="9.140625" style="17"/>
    <col min="2851" max="2851" width="4.28515625" style="17" customWidth="1"/>
    <col min="2852" max="2852" width="12.28515625" style="17" customWidth="1"/>
    <col min="2853" max="2853" width="9.28515625" style="17" bestFit="1" customWidth="1"/>
    <col min="2854" max="2870" width="9.140625" style="17"/>
    <col min="2871" max="2871" width="3.7109375" style="17" customWidth="1"/>
    <col min="2872" max="2872" width="12.28515625" style="17" customWidth="1"/>
    <col min="2873" max="3040" width="9.140625" style="17"/>
    <col min="3041" max="3041" width="12.28515625" style="17" customWidth="1"/>
    <col min="3042" max="3080" width="9.140625" style="17"/>
    <col min="3081" max="3081" width="4.42578125" style="17" customWidth="1"/>
    <col min="3082" max="3082" width="12.28515625" style="17" customWidth="1"/>
    <col min="3083" max="3106" width="9.140625" style="17"/>
    <col min="3107" max="3107" width="4.28515625" style="17" customWidth="1"/>
    <col min="3108" max="3108" width="12.28515625" style="17" customWidth="1"/>
    <col min="3109" max="3109" width="9.28515625" style="17" bestFit="1" customWidth="1"/>
    <col min="3110" max="3126" width="9.140625" style="17"/>
    <col min="3127" max="3127" width="3.7109375" style="17" customWidth="1"/>
    <col min="3128" max="3128" width="12.28515625" style="17" customWidth="1"/>
    <col min="3129" max="3296" width="9.140625" style="17"/>
    <col min="3297" max="3297" width="12.28515625" style="17" customWidth="1"/>
    <col min="3298" max="3336" width="9.140625" style="17"/>
    <col min="3337" max="3337" width="4.42578125" style="17" customWidth="1"/>
    <col min="3338" max="3338" width="12.28515625" style="17" customWidth="1"/>
    <col min="3339" max="3362" width="9.140625" style="17"/>
    <col min="3363" max="3363" width="4.28515625" style="17" customWidth="1"/>
    <col min="3364" max="3364" width="12.28515625" style="17" customWidth="1"/>
    <col min="3365" max="3365" width="9.28515625" style="17" bestFit="1" customWidth="1"/>
    <col min="3366" max="3382" width="9.140625" style="17"/>
    <col min="3383" max="3383" width="3.7109375" style="17" customWidth="1"/>
    <col min="3384" max="3384" width="12.28515625" style="17" customWidth="1"/>
    <col min="3385" max="3552" width="9.140625" style="17"/>
    <col min="3553" max="3553" width="12.28515625" style="17" customWidth="1"/>
    <col min="3554" max="3592" width="9.140625" style="17"/>
    <col min="3593" max="3593" width="4.42578125" style="17" customWidth="1"/>
    <col min="3594" max="3594" width="12.28515625" style="17" customWidth="1"/>
    <col min="3595" max="3618" width="9.140625" style="17"/>
    <col min="3619" max="3619" width="4.28515625" style="17" customWidth="1"/>
    <col min="3620" max="3620" width="12.28515625" style="17" customWidth="1"/>
    <col min="3621" max="3621" width="9.28515625" style="17" bestFit="1" customWidth="1"/>
    <col min="3622" max="3638" width="9.140625" style="17"/>
    <col min="3639" max="3639" width="3.7109375" style="17" customWidth="1"/>
    <col min="3640" max="3640" width="12.28515625" style="17" customWidth="1"/>
    <col min="3641" max="3808" width="9.140625" style="17"/>
    <col min="3809" max="3809" width="12.28515625" style="17" customWidth="1"/>
    <col min="3810" max="3848" width="9.140625" style="17"/>
    <col min="3849" max="3849" width="4.42578125" style="17" customWidth="1"/>
    <col min="3850" max="3850" width="12.28515625" style="17" customWidth="1"/>
    <col min="3851" max="3874" width="9.140625" style="17"/>
    <col min="3875" max="3875" width="4.28515625" style="17" customWidth="1"/>
    <col min="3876" max="3876" width="12.28515625" style="17" customWidth="1"/>
    <col min="3877" max="3877" width="9.28515625" style="17" bestFit="1" customWidth="1"/>
    <col min="3878" max="3894" width="9.140625" style="17"/>
    <col min="3895" max="3895" width="3.7109375" style="17" customWidth="1"/>
    <col min="3896" max="3896" width="12.28515625" style="17" customWidth="1"/>
    <col min="3897" max="4064" width="9.140625" style="17"/>
    <col min="4065" max="4065" width="12.28515625" style="17" customWidth="1"/>
    <col min="4066" max="4104" width="9.140625" style="17"/>
    <col min="4105" max="4105" width="4.42578125" style="17" customWidth="1"/>
    <col min="4106" max="4106" width="12.28515625" style="17" customWidth="1"/>
    <col min="4107" max="4130" width="9.140625" style="17"/>
    <col min="4131" max="4131" width="4.28515625" style="17" customWidth="1"/>
    <col min="4132" max="4132" width="12.28515625" style="17" customWidth="1"/>
    <col min="4133" max="4133" width="9.28515625" style="17" bestFit="1" customWidth="1"/>
    <col min="4134" max="4150" width="9.140625" style="17"/>
    <col min="4151" max="4151" width="3.7109375" style="17" customWidth="1"/>
    <col min="4152" max="4152" width="12.28515625" style="17" customWidth="1"/>
    <col min="4153" max="4320" width="9.140625" style="17"/>
    <col min="4321" max="4321" width="12.28515625" style="17" customWidth="1"/>
    <col min="4322" max="4360" width="9.140625" style="17"/>
    <col min="4361" max="4361" width="4.42578125" style="17" customWidth="1"/>
    <col min="4362" max="4362" width="12.28515625" style="17" customWidth="1"/>
    <col min="4363" max="4386" width="9.140625" style="17"/>
    <col min="4387" max="4387" width="4.28515625" style="17" customWidth="1"/>
    <col min="4388" max="4388" width="12.28515625" style="17" customWidth="1"/>
    <col min="4389" max="4389" width="9.28515625" style="17" bestFit="1" customWidth="1"/>
    <col min="4390" max="4406" width="9.140625" style="17"/>
    <col min="4407" max="4407" width="3.7109375" style="17" customWidth="1"/>
    <col min="4408" max="4408" width="12.28515625" style="17" customWidth="1"/>
    <col min="4409" max="4576" width="9.140625" style="17"/>
    <col min="4577" max="4577" width="12.28515625" style="17" customWidth="1"/>
    <col min="4578" max="4616" width="9.140625" style="17"/>
    <col min="4617" max="4617" width="4.42578125" style="17" customWidth="1"/>
    <col min="4618" max="4618" width="12.28515625" style="17" customWidth="1"/>
    <col min="4619" max="4642" width="9.140625" style="17"/>
    <col min="4643" max="4643" width="4.28515625" style="17" customWidth="1"/>
    <col min="4644" max="4644" width="12.28515625" style="17" customWidth="1"/>
    <col min="4645" max="4645" width="9.28515625" style="17" bestFit="1" customWidth="1"/>
    <col min="4646" max="4662" width="9.140625" style="17"/>
    <col min="4663" max="4663" width="3.7109375" style="17" customWidth="1"/>
    <col min="4664" max="4664" width="12.28515625" style="17" customWidth="1"/>
    <col min="4665" max="4832" width="9.140625" style="17"/>
    <col min="4833" max="4833" width="12.28515625" style="17" customWidth="1"/>
    <col min="4834" max="4872" width="9.140625" style="17"/>
    <col min="4873" max="4873" width="4.42578125" style="17" customWidth="1"/>
    <col min="4874" max="4874" width="12.28515625" style="17" customWidth="1"/>
    <col min="4875" max="4898" width="9.140625" style="17"/>
    <col min="4899" max="4899" width="4.28515625" style="17" customWidth="1"/>
    <col min="4900" max="4900" width="12.28515625" style="17" customWidth="1"/>
    <col min="4901" max="4901" width="9.28515625" style="17" bestFit="1" customWidth="1"/>
    <col min="4902" max="4918" width="9.140625" style="17"/>
    <col min="4919" max="4919" width="3.7109375" style="17" customWidth="1"/>
    <col min="4920" max="4920" width="12.28515625" style="17" customWidth="1"/>
    <col min="4921" max="5088" width="9.140625" style="17"/>
    <col min="5089" max="5089" width="12.28515625" style="17" customWidth="1"/>
    <col min="5090" max="5128" width="9.140625" style="17"/>
    <col min="5129" max="5129" width="4.42578125" style="17" customWidth="1"/>
    <col min="5130" max="5130" width="12.28515625" style="17" customWidth="1"/>
    <col min="5131" max="5154" width="9.140625" style="17"/>
    <col min="5155" max="5155" width="4.28515625" style="17" customWidth="1"/>
    <col min="5156" max="5156" width="12.28515625" style="17" customWidth="1"/>
    <col min="5157" max="5157" width="9.28515625" style="17" bestFit="1" customWidth="1"/>
    <col min="5158" max="5174" width="9.140625" style="17"/>
    <col min="5175" max="5175" width="3.7109375" style="17" customWidth="1"/>
    <col min="5176" max="5176" width="12.28515625" style="17" customWidth="1"/>
    <col min="5177" max="5344" width="9.140625" style="17"/>
    <col min="5345" max="5345" width="12.28515625" style="17" customWidth="1"/>
    <col min="5346" max="5384" width="9.140625" style="17"/>
    <col min="5385" max="5385" width="4.42578125" style="17" customWidth="1"/>
    <col min="5386" max="5386" width="12.28515625" style="17" customWidth="1"/>
    <col min="5387" max="5410" width="9.140625" style="17"/>
    <col min="5411" max="5411" width="4.28515625" style="17" customWidth="1"/>
    <col min="5412" max="5412" width="12.28515625" style="17" customWidth="1"/>
    <col min="5413" max="5413" width="9.28515625" style="17" bestFit="1" customWidth="1"/>
    <col min="5414" max="5430" width="9.140625" style="17"/>
    <col min="5431" max="5431" width="3.7109375" style="17" customWidth="1"/>
    <col min="5432" max="5432" width="12.28515625" style="17" customWidth="1"/>
    <col min="5433" max="5600" width="9.140625" style="17"/>
    <col min="5601" max="5601" width="12.28515625" style="17" customWidth="1"/>
    <col min="5602" max="5640" width="9.140625" style="17"/>
    <col min="5641" max="5641" width="4.42578125" style="17" customWidth="1"/>
    <col min="5642" max="5642" width="12.28515625" style="17" customWidth="1"/>
    <col min="5643" max="5666" width="9.140625" style="17"/>
    <col min="5667" max="5667" width="4.28515625" style="17" customWidth="1"/>
    <col min="5668" max="5668" width="12.28515625" style="17" customWidth="1"/>
    <col min="5669" max="5669" width="9.28515625" style="17" bestFit="1" customWidth="1"/>
    <col min="5670" max="5686" width="9.140625" style="17"/>
    <col min="5687" max="5687" width="3.7109375" style="17" customWidth="1"/>
    <col min="5688" max="5688" width="12.28515625" style="17" customWidth="1"/>
    <col min="5689" max="5856" width="9.140625" style="17"/>
    <col min="5857" max="5857" width="12.28515625" style="17" customWidth="1"/>
    <col min="5858" max="5896" width="9.140625" style="17"/>
    <col min="5897" max="5897" width="4.42578125" style="17" customWidth="1"/>
    <col min="5898" max="5898" width="12.28515625" style="17" customWidth="1"/>
    <col min="5899" max="5922" width="9.140625" style="17"/>
    <col min="5923" max="5923" width="4.28515625" style="17" customWidth="1"/>
    <col min="5924" max="5924" width="12.28515625" style="17" customWidth="1"/>
    <col min="5925" max="5925" width="9.28515625" style="17" bestFit="1" customWidth="1"/>
    <col min="5926" max="5942" width="9.140625" style="17"/>
    <col min="5943" max="5943" width="3.7109375" style="17" customWidth="1"/>
    <col min="5944" max="5944" width="12.28515625" style="17" customWidth="1"/>
    <col min="5945" max="6112" width="9.140625" style="17"/>
    <col min="6113" max="6113" width="12.28515625" style="17" customWidth="1"/>
    <col min="6114" max="6152" width="9.140625" style="17"/>
    <col min="6153" max="6153" width="4.42578125" style="17" customWidth="1"/>
    <col min="6154" max="6154" width="12.28515625" style="17" customWidth="1"/>
    <col min="6155" max="6178" width="9.140625" style="17"/>
    <col min="6179" max="6179" width="4.28515625" style="17" customWidth="1"/>
    <col min="6180" max="6180" width="12.28515625" style="17" customWidth="1"/>
    <col min="6181" max="6181" width="9.28515625" style="17" bestFit="1" customWidth="1"/>
    <col min="6182" max="6198" width="9.140625" style="17"/>
    <col min="6199" max="6199" width="3.7109375" style="17" customWidth="1"/>
    <col min="6200" max="6200" width="12.28515625" style="17" customWidth="1"/>
    <col min="6201" max="6368" width="9.140625" style="17"/>
    <col min="6369" max="6369" width="12.28515625" style="17" customWidth="1"/>
    <col min="6370" max="6408" width="9.140625" style="17"/>
    <col min="6409" max="6409" width="4.42578125" style="17" customWidth="1"/>
    <col min="6410" max="6410" width="12.28515625" style="17" customWidth="1"/>
    <col min="6411" max="6434" width="9.140625" style="17"/>
    <col min="6435" max="6435" width="4.28515625" style="17" customWidth="1"/>
    <col min="6436" max="6436" width="12.28515625" style="17" customWidth="1"/>
    <col min="6437" max="6437" width="9.28515625" style="17" bestFit="1" customWidth="1"/>
    <col min="6438" max="6454" width="9.140625" style="17"/>
    <col min="6455" max="6455" width="3.7109375" style="17" customWidth="1"/>
    <col min="6456" max="6456" width="12.28515625" style="17" customWidth="1"/>
    <col min="6457" max="6624" width="9.140625" style="17"/>
    <col min="6625" max="6625" width="12.28515625" style="17" customWidth="1"/>
    <col min="6626" max="6664" width="9.140625" style="17"/>
    <col min="6665" max="6665" width="4.42578125" style="17" customWidth="1"/>
    <col min="6666" max="6666" width="12.28515625" style="17" customWidth="1"/>
    <col min="6667" max="6690" width="9.140625" style="17"/>
    <col min="6691" max="6691" width="4.28515625" style="17" customWidth="1"/>
    <col min="6692" max="6692" width="12.28515625" style="17" customWidth="1"/>
    <col min="6693" max="6693" width="9.28515625" style="17" bestFit="1" customWidth="1"/>
    <col min="6694" max="6710" width="9.140625" style="17"/>
    <col min="6711" max="6711" width="3.7109375" style="17" customWidth="1"/>
    <col min="6712" max="6712" width="12.28515625" style="17" customWidth="1"/>
    <col min="6713" max="6880" width="9.140625" style="17"/>
    <col min="6881" max="6881" width="12.28515625" style="17" customWidth="1"/>
    <col min="6882" max="6920" width="9.140625" style="17"/>
    <col min="6921" max="6921" width="4.42578125" style="17" customWidth="1"/>
    <col min="6922" max="6922" width="12.28515625" style="17" customWidth="1"/>
    <col min="6923" max="6946" width="9.140625" style="17"/>
    <col min="6947" max="6947" width="4.28515625" style="17" customWidth="1"/>
    <col min="6948" max="6948" width="12.28515625" style="17" customWidth="1"/>
    <col min="6949" max="6949" width="9.28515625" style="17" bestFit="1" customWidth="1"/>
    <col min="6950" max="6966" width="9.140625" style="17"/>
    <col min="6967" max="6967" width="3.7109375" style="17" customWidth="1"/>
    <col min="6968" max="6968" width="12.28515625" style="17" customWidth="1"/>
    <col min="6969" max="7136" width="9.140625" style="17"/>
    <col min="7137" max="7137" width="12.28515625" style="17" customWidth="1"/>
    <col min="7138" max="7176" width="9.140625" style="17"/>
    <col min="7177" max="7177" width="4.42578125" style="17" customWidth="1"/>
    <col min="7178" max="7178" width="12.28515625" style="17" customWidth="1"/>
    <col min="7179" max="7202" width="9.140625" style="17"/>
    <col min="7203" max="7203" width="4.28515625" style="17" customWidth="1"/>
    <col min="7204" max="7204" width="12.28515625" style="17" customWidth="1"/>
    <col min="7205" max="7205" width="9.28515625" style="17" bestFit="1" customWidth="1"/>
    <col min="7206" max="7222" width="9.140625" style="17"/>
    <col min="7223" max="7223" width="3.7109375" style="17" customWidth="1"/>
    <col min="7224" max="7224" width="12.28515625" style="17" customWidth="1"/>
    <col min="7225" max="7392" width="9.140625" style="17"/>
    <col min="7393" max="7393" width="12.28515625" style="17" customWidth="1"/>
    <col min="7394" max="7432" width="9.140625" style="17"/>
    <col min="7433" max="7433" width="4.42578125" style="17" customWidth="1"/>
    <col min="7434" max="7434" width="12.28515625" style="17" customWidth="1"/>
    <col min="7435" max="7458" width="9.140625" style="17"/>
    <col min="7459" max="7459" width="4.28515625" style="17" customWidth="1"/>
    <col min="7460" max="7460" width="12.28515625" style="17" customWidth="1"/>
    <col min="7461" max="7461" width="9.28515625" style="17" bestFit="1" customWidth="1"/>
    <col min="7462" max="7478" width="9.140625" style="17"/>
    <col min="7479" max="7479" width="3.7109375" style="17" customWidth="1"/>
    <col min="7480" max="7480" width="12.28515625" style="17" customWidth="1"/>
    <col min="7481" max="7648" width="9.140625" style="17"/>
    <col min="7649" max="7649" width="12.28515625" style="17" customWidth="1"/>
    <col min="7650" max="7688" width="9.140625" style="17"/>
    <col min="7689" max="7689" width="4.42578125" style="17" customWidth="1"/>
    <col min="7690" max="7690" width="12.28515625" style="17" customWidth="1"/>
    <col min="7691" max="7714" width="9.140625" style="17"/>
    <col min="7715" max="7715" width="4.28515625" style="17" customWidth="1"/>
    <col min="7716" max="7716" width="12.28515625" style="17" customWidth="1"/>
    <col min="7717" max="7717" width="9.28515625" style="17" bestFit="1" customWidth="1"/>
    <col min="7718" max="7734" width="9.140625" style="17"/>
    <col min="7735" max="7735" width="3.7109375" style="17" customWidth="1"/>
    <col min="7736" max="7736" width="12.28515625" style="17" customWidth="1"/>
    <col min="7737" max="7904" width="9.140625" style="17"/>
    <col min="7905" max="7905" width="12.28515625" style="17" customWidth="1"/>
    <col min="7906" max="7944" width="9.140625" style="17"/>
    <col min="7945" max="7945" width="4.42578125" style="17" customWidth="1"/>
    <col min="7946" max="7946" width="12.28515625" style="17" customWidth="1"/>
    <col min="7947" max="7970" width="9.140625" style="17"/>
    <col min="7971" max="7971" width="4.28515625" style="17" customWidth="1"/>
    <col min="7972" max="7972" width="12.28515625" style="17" customWidth="1"/>
    <col min="7973" max="7973" width="9.28515625" style="17" bestFit="1" customWidth="1"/>
    <col min="7974" max="7990" width="9.140625" style="17"/>
    <col min="7991" max="7991" width="3.7109375" style="17" customWidth="1"/>
    <col min="7992" max="7992" width="12.28515625" style="17" customWidth="1"/>
    <col min="7993" max="8160" width="9.140625" style="17"/>
    <col min="8161" max="8161" width="12.28515625" style="17" customWidth="1"/>
    <col min="8162" max="8200" width="9.140625" style="17"/>
    <col min="8201" max="8201" width="4.42578125" style="17" customWidth="1"/>
    <col min="8202" max="8202" width="12.28515625" style="17" customWidth="1"/>
    <col min="8203" max="8226" width="9.140625" style="17"/>
    <col min="8227" max="8227" width="4.28515625" style="17" customWidth="1"/>
    <col min="8228" max="8228" width="12.28515625" style="17" customWidth="1"/>
    <col min="8229" max="8229" width="9.28515625" style="17" bestFit="1" customWidth="1"/>
    <col min="8230" max="8246" width="9.140625" style="17"/>
    <col min="8247" max="8247" width="3.7109375" style="17" customWidth="1"/>
    <col min="8248" max="8248" width="12.28515625" style="17" customWidth="1"/>
    <col min="8249" max="8416" width="9.140625" style="17"/>
    <col min="8417" max="8417" width="12.28515625" style="17" customWidth="1"/>
    <col min="8418" max="8456" width="9.140625" style="17"/>
    <col min="8457" max="8457" width="4.42578125" style="17" customWidth="1"/>
    <col min="8458" max="8458" width="12.28515625" style="17" customWidth="1"/>
    <col min="8459" max="8482" width="9.140625" style="17"/>
    <col min="8483" max="8483" width="4.28515625" style="17" customWidth="1"/>
    <col min="8484" max="8484" width="12.28515625" style="17" customWidth="1"/>
    <col min="8485" max="8485" width="9.28515625" style="17" bestFit="1" customWidth="1"/>
    <col min="8486" max="8502" width="9.140625" style="17"/>
    <col min="8503" max="8503" width="3.7109375" style="17" customWidth="1"/>
    <col min="8504" max="8504" width="12.28515625" style="17" customWidth="1"/>
    <col min="8505" max="8672" width="9.140625" style="17"/>
    <col min="8673" max="8673" width="12.28515625" style="17" customWidth="1"/>
    <col min="8674" max="8712" width="9.140625" style="17"/>
    <col min="8713" max="8713" width="4.42578125" style="17" customWidth="1"/>
    <col min="8714" max="8714" width="12.28515625" style="17" customWidth="1"/>
    <col min="8715" max="8738" width="9.140625" style="17"/>
    <col min="8739" max="8739" width="4.28515625" style="17" customWidth="1"/>
    <col min="8740" max="8740" width="12.28515625" style="17" customWidth="1"/>
    <col min="8741" max="8741" width="9.28515625" style="17" bestFit="1" customWidth="1"/>
    <col min="8742" max="8758" width="9.140625" style="17"/>
    <col min="8759" max="8759" width="3.7109375" style="17" customWidth="1"/>
    <col min="8760" max="8760" width="12.28515625" style="17" customWidth="1"/>
    <col min="8761" max="8928" width="9.140625" style="17"/>
    <col min="8929" max="8929" width="12.28515625" style="17" customWidth="1"/>
    <col min="8930" max="8968" width="9.140625" style="17"/>
    <col min="8969" max="8969" width="4.42578125" style="17" customWidth="1"/>
    <col min="8970" max="8970" width="12.28515625" style="17" customWidth="1"/>
    <col min="8971" max="8994" width="9.140625" style="17"/>
    <col min="8995" max="8995" width="4.28515625" style="17" customWidth="1"/>
    <col min="8996" max="8996" width="12.28515625" style="17" customWidth="1"/>
    <col min="8997" max="8997" width="9.28515625" style="17" bestFit="1" customWidth="1"/>
    <col min="8998" max="9014" width="9.140625" style="17"/>
    <col min="9015" max="9015" width="3.7109375" style="17" customWidth="1"/>
    <col min="9016" max="9016" width="12.28515625" style="17" customWidth="1"/>
    <col min="9017" max="9184" width="9.140625" style="17"/>
    <col min="9185" max="9185" width="12.28515625" style="17" customWidth="1"/>
    <col min="9186" max="9224" width="9.140625" style="17"/>
    <col min="9225" max="9225" width="4.42578125" style="17" customWidth="1"/>
    <col min="9226" max="9226" width="12.28515625" style="17" customWidth="1"/>
    <col min="9227" max="9250" width="9.140625" style="17"/>
    <col min="9251" max="9251" width="4.28515625" style="17" customWidth="1"/>
    <col min="9252" max="9252" width="12.28515625" style="17" customWidth="1"/>
    <col min="9253" max="9253" width="9.28515625" style="17" bestFit="1" customWidth="1"/>
    <col min="9254" max="9270" width="9.140625" style="17"/>
    <col min="9271" max="9271" width="3.7109375" style="17" customWidth="1"/>
    <col min="9272" max="9272" width="12.28515625" style="17" customWidth="1"/>
    <col min="9273" max="9440" width="9.140625" style="17"/>
    <col min="9441" max="9441" width="12.28515625" style="17" customWidth="1"/>
    <col min="9442" max="9480" width="9.140625" style="17"/>
    <col min="9481" max="9481" width="4.42578125" style="17" customWidth="1"/>
    <col min="9482" max="9482" width="12.28515625" style="17" customWidth="1"/>
    <col min="9483" max="9506" width="9.140625" style="17"/>
    <col min="9507" max="9507" width="4.28515625" style="17" customWidth="1"/>
    <col min="9508" max="9508" width="12.28515625" style="17" customWidth="1"/>
    <col min="9509" max="9509" width="9.28515625" style="17" bestFit="1" customWidth="1"/>
    <col min="9510" max="9526" width="9.140625" style="17"/>
    <col min="9527" max="9527" width="3.7109375" style="17" customWidth="1"/>
    <col min="9528" max="9528" width="12.28515625" style="17" customWidth="1"/>
    <col min="9529" max="9696" width="9.140625" style="17"/>
    <col min="9697" max="9697" width="12.28515625" style="17" customWidth="1"/>
    <col min="9698" max="9736" width="9.140625" style="17"/>
    <col min="9737" max="9737" width="4.42578125" style="17" customWidth="1"/>
    <col min="9738" max="9738" width="12.28515625" style="17" customWidth="1"/>
    <col min="9739" max="9762" width="9.140625" style="17"/>
    <col min="9763" max="9763" width="4.28515625" style="17" customWidth="1"/>
    <col min="9764" max="9764" width="12.28515625" style="17" customWidth="1"/>
    <col min="9765" max="9765" width="9.28515625" style="17" bestFit="1" customWidth="1"/>
    <col min="9766" max="9782" width="9.140625" style="17"/>
    <col min="9783" max="9783" width="3.7109375" style="17" customWidth="1"/>
    <col min="9784" max="9784" width="12.28515625" style="17" customWidth="1"/>
    <col min="9785" max="9952" width="9.140625" style="17"/>
    <col min="9953" max="9953" width="12.28515625" style="17" customWidth="1"/>
    <col min="9954" max="9992" width="9.140625" style="17"/>
    <col min="9993" max="9993" width="4.42578125" style="17" customWidth="1"/>
    <col min="9994" max="9994" width="12.28515625" style="17" customWidth="1"/>
    <col min="9995" max="10018" width="9.140625" style="17"/>
    <col min="10019" max="10019" width="4.28515625" style="17" customWidth="1"/>
    <col min="10020" max="10020" width="12.28515625" style="17" customWidth="1"/>
    <col min="10021" max="10021" width="9.28515625" style="17" bestFit="1" customWidth="1"/>
    <col min="10022" max="10038" width="9.140625" style="17"/>
    <col min="10039" max="10039" width="3.7109375" style="17" customWidth="1"/>
    <col min="10040" max="10040" width="12.28515625" style="17" customWidth="1"/>
    <col min="10041" max="10208" width="9.140625" style="17"/>
    <col min="10209" max="10209" width="12.28515625" style="17" customWidth="1"/>
    <col min="10210" max="10248" width="9.140625" style="17"/>
    <col min="10249" max="10249" width="4.42578125" style="17" customWidth="1"/>
    <col min="10250" max="10250" width="12.28515625" style="17" customWidth="1"/>
    <col min="10251" max="10274" width="9.140625" style="17"/>
    <col min="10275" max="10275" width="4.28515625" style="17" customWidth="1"/>
    <col min="10276" max="10276" width="12.28515625" style="17" customWidth="1"/>
    <col min="10277" max="10277" width="9.28515625" style="17" bestFit="1" customWidth="1"/>
    <col min="10278" max="10294" width="9.140625" style="17"/>
    <col min="10295" max="10295" width="3.7109375" style="17" customWidth="1"/>
    <col min="10296" max="10296" width="12.28515625" style="17" customWidth="1"/>
    <col min="10297" max="10464" width="9.140625" style="17"/>
    <col min="10465" max="10465" width="12.28515625" style="17" customWidth="1"/>
    <col min="10466" max="10504" width="9.140625" style="17"/>
    <col min="10505" max="10505" width="4.42578125" style="17" customWidth="1"/>
    <col min="10506" max="10506" width="12.28515625" style="17" customWidth="1"/>
    <col min="10507" max="10530" width="9.140625" style="17"/>
    <col min="10531" max="10531" width="4.28515625" style="17" customWidth="1"/>
    <col min="10532" max="10532" width="12.28515625" style="17" customWidth="1"/>
    <col min="10533" max="10533" width="9.28515625" style="17" bestFit="1" customWidth="1"/>
    <col min="10534" max="10550" width="9.140625" style="17"/>
    <col min="10551" max="10551" width="3.7109375" style="17" customWidth="1"/>
    <col min="10552" max="10552" width="12.28515625" style="17" customWidth="1"/>
    <col min="10553" max="10720" width="9.140625" style="17"/>
    <col min="10721" max="10721" width="12.28515625" style="17" customWidth="1"/>
    <col min="10722" max="10760" width="9.140625" style="17"/>
    <col min="10761" max="10761" width="4.42578125" style="17" customWidth="1"/>
    <col min="10762" max="10762" width="12.28515625" style="17" customWidth="1"/>
    <col min="10763" max="10786" width="9.140625" style="17"/>
    <col min="10787" max="10787" width="4.28515625" style="17" customWidth="1"/>
    <col min="10788" max="10788" width="12.28515625" style="17" customWidth="1"/>
    <col min="10789" max="10789" width="9.28515625" style="17" bestFit="1" customWidth="1"/>
    <col min="10790" max="10806" width="9.140625" style="17"/>
    <col min="10807" max="10807" width="3.7109375" style="17" customWidth="1"/>
    <col min="10808" max="10808" width="12.28515625" style="17" customWidth="1"/>
    <col min="10809" max="10976" width="9.140625" style="17"/>
    <col min="10977" max="10977" width="12.28515625" style="17" customWidth="1"/>
    <col min="10978" max="11016" width="9.140625" style="17"/>
    <col min="11017" max="11017" width="4.42578125" style="17" customWidth="1"/>
    <col min="11018" max="11018" width="12.28515625" style="17" customWidth="1"/>
    <col min="11019" max="11042" width="9.140625" style="17"/>
    <col min="11043" max="11043" width="4.28515625" style="17" customWidth="1"/>
    <col min="11044" max="11044" width="12.28515625" style="17" customWidth="1"/>
    <col min="11045" max="11045" width="9.28515625" style="17" bestFit="1" customWidth="1"/>
    <col min="11046" max="11062" width="9.140625" style="17"/>
    <col min="11063" max="11063" width="3.7109375" style="17" customWidth="1"/>
    <col min="11064" max="11064" width="12.28515625" style="17" customWidth="1"/>
    <col min="11065" max="11232" width="9.140625" style="17"/>
    <col min="11233" max="11233" width="12.28515625" style="17" customWidth="1"/>
    <col min="11234" max="11272" width="9.140625" style="17"/>
    <col min="11273" max="11273" width="4.42578125" style="17" customWidth="1"/>
    <col min="11274" max="11274" width="12.28515625" style="17" customWidth="1"/>
    <col min="11275" max="11298" width="9.140625" style="17"/>
    <col min="11299" max="11299" width="4.28515625" style="17" customWidth="1"/>
    <col min="11300" max="11300" width="12.28515625" style="17" customWidth="1"/>
    <col min="11301" max="11301" width="9.28515625" style="17" bestFit="1" customWidth="1"/>
    <col min="11302" max="11318" width="9.140625" style="17"/>
    <col min="11319" max="11319" width="3.7109375" style="17" customWidth="1"/>
    <col min="11320" max="11320" width="12.28515625" style="17" customWidth="1"/>
    <col min="11321" max="11488" width="9.140625" style="17"/>
    <col min="11489" max="11489" width="12.28515625" style="17" customWidth="1"/>
    <col min="11490" max="11528" width="9.140625" style="17"/>
    <col min="11529" max="11529" width="4.42578125" style="17" customWidth="1"/>
    <col min="11530" max="11530" width="12.28515625" style="17" customWidth="1"/>
    <col min="11531" max="11554" width="9.140625" style="17"/>
    <col min="11555" max="11555" width="4.28515625" style="17" customWidth="1"/>
    <col min="11556" max="11556" width="12.28515625" style="17" customWidth="1"/>
    <col min="11557" max="11557" width="9.28515625" style="17" bestFit="1" customWidth="1"/>
    <col min="11558" max="11574" width="9.140625" style="17"/>
    <col min="11575" max="11575" width="3.7109375" style="17" customWidth="1"/>
    <col min="11576" max="11576" width="12.28515625" style="17" customWidth="1"/>
    <col min="11577" max="11744" width="9.140625" style="17"/>
    <col min="11745" max="11745" width="12.28515625" style="17" customWidth="1"/>
    <col min="11746" max="11784" width="9.140625" style="17"/>
    <col min="11785" max="11785" width="4.42578125" style="17" customWidth="1"/>
    <col min="11786" max="11786" width="12.28515625" style="17" customWidth="1"/>
    <col min="11787" max="11810" width="9.140625" style="17"/>
    <col min="11811" max="11811" width="4.28515625" style="17" customWidth="1"/>
    <col min="11812" max="11812" width="12.28515625" style="17" customWidth="1"/>
    <col min="11813" max="11813" width="9.28515625" style="17" bestFit="1" customWidth="1"/>
    <col min="11814" max="11830" width="9.140625" style="17"/>
    <col min="11831" max="11831" width="3.7109375" style="17" customWidth="1"/>
    <col min="11832" max="11832" width="12.28515625" style="17" customWidth="1"/>
    <col min="11833" max="12000" width="9.140625" style="17"/>
    <col min="12001" max="12001" width="12.28515625" style="17" customWidth="1"/>
    <col min="12002" max="12040" width="9.140625" style="17"/>
    <col min="12041" max="12041" width="4.42578125" style="17" customWidth="1"/>
    <col min="12042" max="12042" width="12.28515625" style="17" customWidth="1"/>
    <col min="12043" max="12066" width="9.140625" style="17"/>
    <col min="12067" max="12067" width="4.28515625" style="17" customWidth="1"/>
    <col min="12068" max="12068" width="12.28515625" style="17" customWidth="1"/>
    <col min="12069" max="12069" width="9.28515625" style="17" bestFit="1" customWidth="1"/>
    <col min="12070" max="12086" width="9.140625" style="17"/>
    <col min="12087" max="12087" width="3.7109375" style="17" customWidth="1"/>
    <col min="12088" max="12088" width="12.28515625" style="17" customWidth="1"/>
    <col min="12089" max="12256" width="9.140625" style="17"/>
    <col min="12257" max="12257" width="12.28515625" style="17" customWidth="1"/>
    <col min="12258" max="12296" width="9.140625" style="17"/>
    <col min="12297" max="12297" width="4.42578125" style="17" customWidth="1"/>
    <col min="12298" max="12298" width="12.28515625" style="17" customWidth="1"/>
    <col min="12299" max="12322" width="9.140625" style="17"/>
    <col min="12323" max="12323" width="4.28515625" style="17" customWidth="1"/>
    <col min="12324" max="12324" width="12.28515625" style="17" customWidth="1"/>
    <col min="12325" max="12325" width="9.28515625" style="17" bestFit="1" customWidth="1"/>
    <col min="12326" max="12342" width="9.140625" style="17"/>
    <col min="12343" max="12343" width="3.7109375" style="17" customWidth="1"/>
    <col min="12344" max="12344" width="12.28515625" style="17" customWidth="1"/>
    <col min="12345" max="12512" width="9.140625" style="17"/>
    <col min="12513" max="12513" width="12.28515625" style="17" customWidth="1"/>
    <col min="12514" max="12552" width="9.140625" style="17"/>
    <col min="12553" max="12553" width="4.42578125" style="17" customWidth="1"/>
    <col min="12554" max="12554" width="12.28515625" style="17" customWidth="1"/>
    <col min="12555" max="12578" width="9.140625" style="17"/>
    <col min="12579" max="12579" width="4.28515625" style="17" customWidth="1"/>
    <col min="12580" max="12580" width="12.28515625" style="17" customWidth="1"/>
    <col min="12581" max="12581" width="9.28515625" style="17" bestFit="1" customWidth="1"/>
    <col min="12582" max="12598" width="9.140625" style="17"/>
    <col min="12599" max="12599" width="3.7109375" style="17" customWidth="1"/>
    <col min="12600" max="12600" width="12.28515625" style="17" customWidth="1"/>
    <col min="12601" max="12768" width="9.140625" style="17"/>
    <col min="12769" max="12769" width="12.28515625" style="17" customWidth="1"/>
    <col min="12770" max="12808" width="9.140625" style="17"/>
    <col min="12809" max="12809" width="4.42578125" style="17" customWidth="1"/>
    <col min="12810" max="12810" width="12.28515625" style="17" customWidth="1"/>
    <col min="12811" max="12834" width="9.140625" style="17"/>
    <col min="12835" max="12835" width="4.28515625" style="17" customWidth="1"/>
    <col min="12836" max="12836" width="12.28515625" style="17" customWidth="1"/>
    <col min="12837" max="12837" width="9.28515625" style="17" bestFit="1" customWidth="1"/>
    <col min="12838" max="12854" width="9.140625" style="17"/>
    <col min="12855" max="12855" width="3.7109375" style="17" customWidth="1"/>
    <col min="12856" max="12856" width="12.28515625" style="17" customWidth="1"/>
    <col min="12857" max="13024" width="9.140625" style="17"/>
    <col min="13025" max="13025" width="12.28515625" style="17" customWidth="1"/>
    <col min="13026" max="13064" width="9.140625" style="17"/>
    <col min="13065" max="13065" width="4.42578125" style="17" customWidth="1"/>
    <col min="13066" max="13066" width="12.28515625" style="17" customWidth="1"/>
    <col min="13067" max="13090" width="9.140625" style="17"/>
    <col min="13091" max="13091" width="4.28515625" style="17" customWidth="1"/>
    <col min="13092" max="13092" width="12.28515625" style="17" customWidth="1"/>
    <col min="13093" max="13093" width="9.28515625" style="17" bestFit="1" customWidth="1"/>
    <col min="13094" max="13110" width="9.140625" style="17"/>
    <col min="13111" max="13111" width="3.7109375" style="17" customWidth="1"/>
    <col min="13112" max="13112" width="12.28515625" style="17" customWidth="1"/>
    <col min="13113" max="13280" width="9.140625" style="17"/>
    <col min="13281" max="13281" width="12.28515625" style="17" customWidth="1"/>
    <col min="13282" max="13320" width="9.140625" style="17"/>
    <col min="13321" max="13321" width="4.42578125" style="17" customWidth="1"/>
    <col min="13322" max="13322" width="12.28515625" style="17" customWidth="1"/>
    <col min="13323" max="13346" width="9.140625" style="17"/>
    <col min="13347" max="13347" width="4.28515625" style="17" customWidth="1"/>
    <col min="13348" max="13348" width="12.28515625" style="17" customWidth="1"/>
    <col min="13349" max="13349" width="9.28515625" style="17" bestFit="1" customWidth="1"/>
    <col min="13350" max="13366" width="9.140625" style="17"/>
    <col min="13367" max="13367" width="3.7109375" style="17" customWidth="1"/>
    <col min="13368" max="13368" width="12.28515625" style="17" customWidth="1"/>
    <col min="13369" max="13536" width="9.140625" style="17"/>
    <col min="13537" max="13537" width="12.28515625" style="17" customWidth="1"/>
    <col min="13538" max="13576" width="9.140625" style="17"/>
    <col min="13577" max="13577" width="4.42578125" style="17" customWidth="1"/>
    <col min="13578" max="13578" width="12.28515625" style="17" customWidth="1"/>
    <col min="13579" max="13602" width="9.140625" style="17"/>
    <col min="13603" max="13603" width="4.28515625" style="17" customWidth="1"/>
    <col min="13604" max="13604" width="12.28515625" style="17" customWidth="1"/>
    <col min="13605" max="13605" width="9.28515625" style="17" bestFit="1" customWidth="1"/>
    <col min="13606" max="13622" width="9.140625" style="17"/>
    <col min="13623" max="13623" width="3.7109375" style="17" customWidth="1"/>
    <col min="13624" max="13624" width="12.28515625" style="17" customWidth="1"/>
    <col min="13625" max="13792" width="9.140625" style="17"/>
    <col min="13793" max="13793" width="12.28515625" style="17" customWidth="1"/>
    <col min="13794" max="13832" width="9.140625" style="17"/>
    <col min="13833" max="13833" width="4.42578125" style="17" customWidth="1"/>
    <col min="13834" max="13834" width="12.28515625" style="17" customWidth="1"/>
    <col min="13835" max="13858" width="9.140625" style="17"/>
    <col min="13859" max="13859" width="4.28515625" style="17" customWidth="1"/>
    <col min="13860" max="13860" width="12.28515625" style="17" customWidth="1"/>
    <col min="13861" max="13861" width="9.28515625" style="17" bestFit="1" customWidth="1"/>
    <col min="13862" max="13878" width="9.140625" style="17"/>
    <col min="13879" max="13879" width="3.7109375" style="17" customWidth="1"/>
    <col min="13880" max="13880" width="12.28515625" style="17" customWidth="1"/>
    <col min="13881" max="14048" width="9.140625" style="17"/>
    <col min="14049" max="14049" width="12.28515625" style="17" customWidth="1"/>
    <col min="14050" max="14088" width="9.140625" style="17"/>
    <col min="14089" max="14089" width="4.42578125" style="17" customWidth="1"/>
    <col min="14090" max="14090" width="12.28515625" style="17" customWidth="1"/>
    <col min="14091" max="14114" width="9.140625" style="17"/>
    <col min="14115" max="14115" width="4.28515625" style="17" customWidth="1"/>
    <col min="14116" max="14116" width="12.28515625" style="17" customWidth="1"/>
    <col min="14117" max="14117" width="9.28515625" style="17" bestFit="1" customWidth="1"/>
    <col min="14118" max="14134" width="9.140625" style="17"/>
    <col min="14135" max="14135" width="3.7109375" style="17" customWidth="1"/>
    <col min="14136" max="14136" width="12.28515625" style="17" customWidth="1"/>
    <col min="14137" max="14304" width="9.140625" style="17"/>
    <col min="14305" max="14305" width="12.28515625" style="17" customWidth="1"/>
    <col min="14306" max="14344" width="9.140625" style="17"/>
    <col min="14345" max="14345" width="4.42578125" style="17" customWidth="1"/>
    <col min="14346" max="14346" width="12.28515625" style="17" customWidth="1"/>
    <col min="14347" max="14370" width="9.140625" style="17"/>
    <col min="14371" max="14371" width="4.28515625" style="17" customWidth="1"/>
    <col min="14372" max="14372" width="12.28515625" style="17" customWidth="1"/>
    <col min="14373" max="14373" width="9.28515625" style="17" bestFit="1" customWidth="1"/>
    <col min="14374" max="14390" width="9.140625" style="17"/>
    <col min="14391" max="14391" width="3.7109375" style="17" customWidth="1"/>
    <col min="14392" max="14392" width="12.28515625" style="17" customWidth="1"/>
    <col min="14393" max="14560" width="9.140625" style="17"/>
    <col min="14561" max="14561" width="12.28515625" style="17" customWidth="1"/>
    <col min="14562" max="14600" width="9.140625" style="17"/>
    <col min="14601" max="14601" width="4.42578125" style="17" customWidth="1"/>
    <col min="14602" max="14602" width="12.28515625" style="17" customWidth="1"/>
    <col min="14603" max="14626" width="9.140625" style="17"/>
    <col min="14627" max="14627" width="4.28515625" style="17" customWidth="1"/>
    <col min="14628" max="14628" width="12.28515625" style="17" customWidth="1"/>
    <col min="14629" max="14629" width="9.28515625" style="17" bestFit="1" customWidth="1"/>
    <col min="14630" max="14646" width="9.140625" style="17"/>
    <col min="14647" max="14647" width="3.7109375" style="17" customWidth="1"/>
    <col min="14648" max="14648" width="12.28515625" style="17" customWidth="1"/>
    <col min="14649" max="14816" width="9.140625" style="17"/>
    <col min="14817" max="14817" width="12.28515625" style="17" customWidth="1"/>
    <col min="14818" max="14856" width="9.140625" style="17"/>
    <col min="14857" max="14857" width="4.42578125" style="17" customWidth="1"/>
    <col min="14858" max="14858" width="12.28515625" style="17" customWidth="1"/>
    <col min="14859" max="14882" width="9.140625" style="17"/>
    <col min="14883" max="14883" width="4.28515625" style="17" customWidth="1"/>
    <col min="14884" max="14884" width="12.28515625" style="17" customWidth="1"/>
    <col min="14885" max="14885" width="9.28515625" style="17" bestFit="1" customWidth="1"/>
    <col min="14886" max="14902" width="9.140625" style="17"/>
    <col min="14903" max="14903" width="3.7109375" style="17" customWidth="1"/>
    <col min="14904" max="14904" width="12.28515625" style="17" customWidth="1"/>
    <col min="14905" max="15072" width="9.140625" style="17"/>
    <col min="15073" max="15073" width="12.28515625" style="17" customWidth="1"/>
    <col min="15074" max="15112" width="9.140625" style="17"/>
    <col min="15113" max="15113" width="4.42578125" style="17" customWidth="1"/>
    <col min="15114" max="15114" width="12.28515625" style="17" customWidth="1"/>
    <col min="15115" max="15138" width="9.140625" style="17"/>
    <col min="15139" max="15139" width="4.28515625" style="17" customWidth="1"/>
    <col min="15140" max="15140" width="12.28515625" style="17" customWidth="1"/>
    <col min="15141" max="15141" width="9.28515625" style="17" bestFit="1" customWidth="1"/>
    <col min="15142" max="15158" width="9.140625" style="17"/>
    <col min="15159" max="15159" width="3.7109375" style="17" customWidth="1"/>
    <col min="15160" max="15160" width="12.28515625" style="17" customWidth="1"/>
    <col min="15161" max="15328" width="9.140625" style="17"/>
    <col min="15329" max="15329" width="12.28515625" style="17" customWidth="1"/>
    <col min="15330" max="15368" width="9.140625" style="17"/>
    <col min="15369" max="15369" width="4.42578125" style="17" customWidth="1"/>
    <col min="15370" max="15370" width="12.28515625" style="17" customWidth="1"/>
    <col min="15371" max="15394" width="9.140625" style="17"/>
    <col min="15395" max="15395" width="4.28515625" style="17" customWidth="1"/>
    <col min="15396" max="15396" width="12.28515625" style="17" customWidth="1"/>
    <col min="15397" max="15397" width="9.28515625" style="17" bestFit="1" customWidth="1"/>
    <col min="15398" max="15414" width="9.140625" style="17"/>
    <col min="15415" max="15415" width="3.7109375" style="17" customWidth="1"/>
    <col min="15416" max="15416" width="12.28515625" style="17" customWidth="1"/>
    <col min="15417" max="15584" width="9.140625" style="17"/>
    <col min="15585" max="15585" width="12.28515625" style="17" customWidth="1"/>
    <col min="15586" max="15624" width="9.140625" style="17"/>
    <col min="15625" max="15625" width="4.42578125" style="17" customWidth="1"/>
    <col min="15626" max="15626" width="12.28515625" style="17" customWidth="1"/>
    <col min="15627" max="15650" width="9.140625" style="17"/>
    <col min="15651" max="15651" width="4.28515625" style="17" customWidth="1"/>
    <col min="15652" max="15652" width="12.28515625" style="17" customWidth="1"/>
    <col min="15653" max="15653" width="9.28515625" style="17" bestFit="1" customWidth="1"/>
    <col min="15654" max="15670" width="9.140625" style="17"/>
    <col min="15671" max="15671" width="3.7109375" style="17" customWidth="1"/>
    <col min="15672" max="15672" width="12.28515625" style="17" customWidth="1"/>
    <col min="15673" max="15840" width="9.140625" style="17"/>
    <col min="15841" max="15841" width="12.28515625" style="17" customWidth="1"/>
    <col min="15842" max="15880" width="9.140625" style="17"/>
    <col min="15881" max="15881" width="4.42578125" style="17" customWidth="1"/>
    <col min="15882" max="15882" width="12.28515625" style="17" customWidth="1"/>
    <col min="15883" max="15906" width="9.140625" style="17"/>
    <col min="15907" max="15907" width="4.28515625" style="17" customWidth="1"/>
    <col min="15908" max="15908" width="12.28515625" style="17" customWidth="1"/>
    <col min="15909" max="15909" width="9.28515625" style="17" bestFit="1" customWidth="1"/>
    <col min="15910" max="15926" width="9.140625" style="17"/>
    <col min="15927" max="15927" width="3.7109375" style="17" customWidth="1"/>
    <col min="15928" max="15928" width="12.28515625" style="17" customWidth="1"/>
    <col min="15929" max="16096" width="9.140625" style="17"/>
    <col min="16097" max="16097" width="12.28515625" style="17" customWidth="1"/>
    <col min="16098" max="16136" width="9.140625" style="17"/>
    <col min="16137" max="16137" width="4.42578125" style="17" customWidth="1"/>
    <col min="16138" max="16138" width="12.28515625" style="17" customWidth="1"/>
    <col min="16139" max="16162" width="9.140625" style="17"/>
    <col min="16163" max="16163" width="4.28515625" style="17" customWidth="1"/>
    <col min="16164" max="16164" width="12.28515625" style="17" customWidth="1"/>
    <col min="16165" max="16165" width="9.28515625" style="17" bestFit="1" customWidth="1"/>
    <col min="16166" max="16182" width="9.140625" style="17"/>
    <col min="16183" max="16183" width="3.7109375" style="17" customWidth="1"/>
    <col min="16184" max="16184" width="12.28515625" style="17" customWidth="1"/>
    <col min="16185" max="16384" width="9.140625" style="17"/>
  </cols>
  <sheetData>
    <row r="2" spans="2:141" ht="18.75" x14ac:dyDescent="0.3">
      <c r="B2" s="439" t="s">
        <v>873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33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</row>
    <row r="3" spans="2:141" x14ac:dyDescent="0.2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BU3" s="89"/>
      <c r="BV3" s="89"/>
      <c r="BW3" s="89"/>
      <c r="BX3" s="89"/>
      <c r="BY3" s="89"/>
      <c r="BZ3" s="89"/>
      <c r="CA3" s="89"/>
      <c r="CB3" s="89"/>
      <c r="CC3" s="89"/>
      <c r="DH3" s="52"/>
    </row>
    <row r="4" spans="2:141" ht="12" thickBot="1" x14ac:dyDescent="0.25">
      <c r="B4" s="528" t="s">
        <v>226</v>
      </c>
      <c r="C4" s="528"/>
      <c r="D4" s="528"/>
      <c r="E4" s="528"/>
      <c r="F4" s="62"/>
      <c r="G4" s="62" t="s">
        <v>712</v>
      </c>
      <c r="H4" s="62"/>
      <c r="I4" s="62"/>
      <c r="J4" s="62"/>
      <c r="K4" s="62"/>
      <c r="L4" s="62"/>
      <c r="M4" s="62"/>
      <c r="N4" s="62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Q4" s="53"/>
      <c r="AR4" s="53"/>
      <c r="AS4" s="53"/>
      <c r="AT4" s="53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Q4" s="53"/>
      <c r="BR4" s="53"/>
      <c r="BS4" s="53"/>
      <c r="BT4" s="45"/>
      <c r="BU4" s="53"/>
      <c r="BV4" s="53"/>
      <c r="BW4" s="53"/>
      <c r="BX4" s="53"/>
      <c r="BY4" s="53"/>
      <c r="BZ4" s="53"/>
      <c r="CA4" s="53"/>
      <c r="CB4" s="53"/>
      <c r="CC4" s="53"/>
      <c r="CK4" s="53"/>
      <c r="CL4" s="52"/>
      <c r="CM4" s="52"/>
      <c r="DH4" s="53"/>
    </row>
    <row r="5" spans="2:141" s="106" customFormat="1" ht="15.75" customHeight="1" thickTop="1" thickBot="1" x14ac:dyDescent="0.2">
      <c r="B5" s="523" t="s">
        <v>89</v>
      </c>
      <c r="C5" s="529" t="s">
        <v>102</v>
      </c>
      <c r="D5" s="530"/>
      <c r="E5" s="531"/>
      <c r="F5" s="526" t="s">
        <v>103</v>
      </c>
      <c r="G5" s="525"/>
      <c r="H5" s="527"/>
      <c r="I5" s="526" t="s">
        <v>104</v>
      </c>
      <c r="J5" s="525"/>
      <c r="K5" s="527"/>
      <c r="L5" s="526" t="s">
        <v>105</v>
      </c>
      <c r="M5" s="525"/>
      <c r="N5" s="527"/>
      <c r="O5" s="525" t="s">
        <v>106</v>
      </c>
      <c r="P5" s="525"/>
      <c r="Q5" s="525"/>
      <c r="R5" s="526" t="s">
        <v>107</v>
      </c>
      <c r="S5" s="525"/>
      <c r="T5" s="527"/>
      <c r="U5" s="525" t="s">
        <v>108</v>
      </c>
      <c r="V5" s="525"/>
      <c r="W5" s="525"/>
      <c r="X5" s="526" t="s">
        <v>109</v>
      </c>
      <c r="Y5" s="525"/>
      <c r="Z5" s="527"/>
      <c r="AA5" s="525" t="s">
        <v>110</v>
      </c>
      <c r="AB5" s="525"/>
      <c r="AC5" s="525"/>
      <c r="AD5" s="526" t="s">
        <v>111</v>
      </c>
      <c r="AE5" s="525"/>
      <c r="AF5" s="527"/>
      <c r="AG5" s="525" t="s">
        <v>112</v>
      </c>
      <c r="AH5" s="525"/>
      <c r="AI5" s="525"/>
      <c r="AJ5" s="526" t="s">
        <v>113</v>
      </c>
      <c r="AK5" s="525"/>
      <c r="AL5" s="527"/>
      <c r="AM5" s="520" t="s">
        <v>114</v>
      </c>
      <c r="AN5" s="521"/>
      <c r="AO5" s="521"/>
      <c r="AQ5" s="523" t="s">
        <v>89</v>
      </c>
      <c r="AR5" s="526" t="s">
        <v>115</v>
      </c>
      <c r="AS5" s="525"/>
      <c r="AT5" s="527"/>
      <c r="AU5" s="526" t="s">
        <v>116</v>
      </c>
      <c r="AV5" s="525"/>
      <c r="AW5" s="527"/>
      <c r="AX5" s="525" t="s">
        <v>117</v>
      </c>
      <c r="AY5" s="525"/>
      <c r="AZ5" s="525"/>
      <c r="BA5" s="526" t="s">
        <v>118</v>
      </c>
      <c r="BB5" s="525"/>
      <c r="BC5" s="527"/>
      <c r="BD5" s="525" t="s">
        <v>119</v>
      </c>
      <c r="BE5" s="525"/>
      <c r="BF5" s="525"/>
      <c r="BG5" s="526" t="s">
        <v>120</v>
      </c>
      <c r="BH5" s="525"/>
      <c r="BI5" s="527"/>
      <c r="BJ5" s="525" t="s">
        <v>121</v>
      </c>
      <c r="BK5" s="525"/>
      <c r="BL5" s="525"/>
      <c r="BM5" s="520" t="s">
        <v>122</v>
      </c>
      <c r="BN5" s="521"/>
      <c r="BO5" s="521"/>
      <c r="BQ5" s="523" t="s">
        <v>89</v>
      </c>
      <c r="BR5" s="520" t="s">
        <v>123</v>
      </c>
      <c r="BS5" s="521"/>
      <c r="BT5" s="522"/>
      <c r="BU5" s="520" t="s">
        <v>124</v>
      </c>
      <c r="BV5" s="521"/>
      <c r="BW5" s="522"/>
      <c r="BX5" s="470" t="s">
        <v>125</v>
      </c>
      <c r="BY5" s="471"/>
      <c r="BZ5" s="447"/>
      <c r="CA5" s="520" t="s">
        <v>126</v>
      </c>
      <c r="CB5" s="521"/>
      <c r="CC5" s="522"/>
      <c r="CD5" s="520" t="s">
        <v>127</v>
      </c>
      <c r="CE5" s="521"/>
      <c r="CF5" s="522"/>
      <c r="CG5" s="520" t="s">
        <v>128</v>
      </c>
      <c r="CH5" s="521"/>
      <c r="CI5" s="521"/>
      <c r="CK5" s="523" t="s">
        <v>89</v>
      </c>
      <c r="CL5" s="520" t="s">
        <v>129</v>
      </c>
      <c r="CM5" s="521"/>
      <c r="CN5" s="522"/>
      <c r="CO5" s="520" t="s">
        <v>130</v>
      </c>
      <c r="CP5" s="521"/>
      <c r="CQ5" s="522"/>
      <c r="CR5" s="520" t="s">
        <v>131</v>
      </c>
      <c r="CS5" s="521"/>
      <c r="CT5" s="522"/>
      <c r="CU5" s="520" t="s">
        <v>132</v>
      </c>
      <c r="CV5" s="521"/>
      <c r="CW5" s="522"/>
      <c r="CY5" s="524" t="s">
        <v>910</v>
      </c>
      <c r="CZ5" s="520" t="s">
        <v>129</v>
      </c>
      <c r="DA5" s="521"/>
      <c r="DB5" s="522"/>
      <c r="DC5" s="520" t="s">
        <v>130</v>
      </c>
      <c r="DD5" s="521"/>
      <c r="DE5" s="522"/>
      <c r="DF5" s="336"/>
      <c r="DH5" s="523" t="s">
        <v>89</v>
      </c>
      <c r="DI5" s="520" t="s">
        <v>131</v>
      </c>
      <c r="DJ5" s="521"/>
      <c r="DK5" s="522"/>
      <c r="DL5" s="520" t="s">
        <v>132</v>
      </c>
      <c r="DM5" s="521"/>
      <c r="DN5" s="522"/>
      <c r="DO5" s="520" t="s">
        <v>880</v>
      </c>
      <c r="DP5" s="521"/>
      <c r="DQ5" s="522"/>
      <c r="DR5" s="520" t="s">
        <v>881</v>
      </c>
      <c r="DS5" s="521"/>
      <c r="DT5" s="522"/>
      <c r="DU5" s="520" t="s">
        <v>882</v>
      </c>
      <c r="DV5" s="521"/>
      <c r="DW5" s="522"/>
      <c r="DX5" s="520" t="s">
        <v>895</v>
      </c>
      <c r="DY5" s="521"/>
      <c r="DZ5" s="522"/>
      <c r="EA5" s="520" t="s">
        <v>947</v>
      </c>
      <c r="EB5" s="521"/>
      <c r="EC5" s="522"/>
      <c r="ED5" s="109"/>
    </row>
    <row r="6" spans="2:141" s="106" customFormat="1" ht="17.25" customHeight="1" thickBot="1" x14ac:dyDescent="0.2">
      <c r="B6" s="442"/>
      <c r="C6" s="153" t="s">
        <v>713</v>
      </c>
      <c r="D6" s="129" t="s">
        <v>714</v>
      </c>
      <c r="E6" s="130" t="s">
        <v>224</v>
      </c>
      <c r="F6" s="153" t="s">
        <v>713</v>
      </c>
      <c r="G6" s="129" t="s">
        <v>714</v>
      </c>
      <c r="H6" s="130" t="s">
        <v>224</v>
      </c>
      <c r="I6" s="154" t="s">
        <v>713</v>
      </c>
      <c r="J6" s="129" t="s">
        <v>714</v>
      </c>
      <c r="K6" s="130" t="s">
        <v>224</v>
      </c>
      <c r="L6" s="128" t="s">
        <v>713</v>
      </c>
      <c r="M6" s="129" t="s">
        <v>714</v>
      </c>
      <c r="N6" s="130" t="s">
        <v>224</v>
      </c>
      <c r="O6" s="129" t="s">
        <v>713</v>
      </c>
      <c r="P6" s="129" t="s">
        <v>714</v>
      </c>
      <c r="Q6" s="129" t="s">
        <v>224</v>
      </c>
      <c r="R6" s="128" t="s">
        <v>713</v>
      </c>
      <c r="S6" s="129" t="s">
        <v>714</v>
      </c>
      <c r="T6" s="130" t="s">
        <v>224</v>
      </c>
      <c r="U6" s="129" t="s">
        <v>713</v>
      </c>
      <c r="V6" s="129" t="s">
        <v>714</v>
      </c>
      <c r="W6" s="129" t="s">
        <v>224</v>
      </c>
      <c r="X6" s="128" t="s">
        <v>713</v>
      </c>
      <c r="Y6" s="129" t="s">
        <v>714</v>
      </c>
      <c r="Z6" s="130" t="s">
        <v>224</v>
      </c>
      <c r="AA6" s="129" t="s">
        <v>713</v>
      </c>
      <c r="AB6" s="129" t="s">
        <v>714</v>
      </c>
      <c r="AC6" s="129" t="s">
        <v>224</v>
      </c>
      <c r="AD6" s="128" t="s">
        <v>713</v>
      </c>
      <c r="AE6" s="129" t="s">
        <v>714</v>
      </c>
      <c r="AF6" s="130" t="s">
        <v>224</v>
      </c>
      <c r="AG6" s="129" t="s">
        <v>713</v>
      </c>
      <c r="AH6" s="129" t="s">
        <v>714</v>
      </c>
      <c r="AI6" s="129" t="s">
        <v>224</v>
      </c>
      <c r="AJ6" s="128" t="s">
        <v>713</v>
      </c>
      <c r="AK6" s="129" t="s">
        <v>714</v>
      </c>
      <c r="AL6" s="130" t="s">
        <v>224</v>
      </c>
      <c r="AM6" s="128" t="s">
        <v>713</v>
      </c>
      <c r="AN6" s="129" t="s">
        <v>714</v>
      </c>
      <c r="AO6" s="129" t="s">
        <v>224</v>
      </c>
      <c r="AQ6" s="442"/>
      <c r="AR6" s="128" t="s">
        <v>713</v>
      </c>
      <c r="AS6" s="129" t="s">
        <v>714</v>
      </c>
      <c r="AT6" s="130" t="s">
        <v>224</v>
      </c>
      <c r="AU6" s="128" t="s">
        <v>713</v>
      </c>
      <c r="AV6" s="129" t="s">
        <v>714</v>
      </c>
      <c r="AW6" s="130" t="s">
        <v>224</v>
      </c>
      <c r="AX6" s="129" t="s">
        <v>713</v>
      </c>
      <c r="AY6" s="129" t="s">
        <v>714</v>
      </c>
      <c r="AZ6" s="129" t="s">
        <v>224</v>
      </c>
      <c r="BA6" s="128" t="s">
        <v>713</v>
      </c>
      <c r="BB6" s="129" t="s">
        <v>714</v>
      </c>
      <c r="BC6" s="130" t="s">
        <v>224</v>
      </c>
      <c r="BD6" s="129" t="s">
        <v>713</v>
      </c>
      <c r="BE6" s="129" t="s">
        <v>714</v>
      </c>
      <c r="BF6" s="129" t="s">
        <v>224</v>
      </c>
      <c r="BG6" s="128" t="s">
        <v>713</v>
      </c>
      <c r="BH6" s="129" t="s">
        <v>714</v>
      </c>
      <c r="BI6" s="130" t="s">
        <v>224</v>
      </c>
      <c r="BJ6" s="129" t="s">
        <v>713</v>
      </c>
      <c r="BK6" s="129" t="s">
        <v>714</v>
      </c>
      <c r="BL6" s="129" t="s">
        <v>224</v>
      </c>
      <c r="BM6" s="128" t="s">
        <v>713</v>
      </c>
      <c r="BN6" s="129" t="s">
        <v>714</v>
      </c>
      <c r="BO6" s="129" t="s">
        <v>224</v>
      </c>
      <c r="BQ6" s="442"/>
      <c r="BR6" s="128" t="s">
        <v>713</v>
      </c>
      <c r="BS6" s="129" t="s">
        <v>714</v>
      </c>
      <c r="BT6" s="130" t="s">
        <v>224</v>
      </c>
      <c r="BU6" s="153" t="s">
        <v>713</v>
      </c>
      <c r="BV6" s="129" t="s">
        <v>714</v>
      </c>
      <c r="BW6" s="130" t="s">
        <v>224</v>
      </c>
      <c r="BX6" s="153" t="s">
        <v>713</v>
      </c>
      <c r="BY6" s="129" t="s">
        <v>714</v>
      </c>
      <c r="BZ6" s="130" t="s">
        <v>224</v>
      </c>
      <c r="CA6" s="153" t="s">
        <v>713</v>
      </c>
      <c r="CB6" s="129" t="s">
        <v>714</v>
      </c>
      <c r="CC6" s="130" t="s">
        <v>224</v>
      </c>
      <c r="CD6" s="128" t="s">
        <v>713</v>
      </c>
      <c r="CE6" s="129" t="s">
        <v>714</v>
      </c>
      <c r="CF6" s="130" t="s">
        <v>224</v>
      </c>
      <c r="CG6" s="128" t="s">
        <v>713</v>
      </c>
      <c r="CH6" s="129" t="s">
        <v>714</v>
      </c>
      <c r="CI6" s="129" t="s">
        <v>224</v>
      </c>
      <c r="CK6" s="442"/>
      <c r="CL6" s="128" t="s">
        <v>713</v>
      </c>
      <c r="CM6" s="129" t="s">
        <v>714</v>
      </c>
      <c r="CN6" s="130" t="s">
        <v>224</v>
      </c>
      <c r="CO6" s="128" t="s">
        <v>713</v>
      </c>
      <c r="CP6" s="129" t="s">
        <v>714</v>
      </c>
      <c r="CQ6" s="130" t="s">
        <v>224</v>
      </c>
      <c r="CR6" s="128" t="s">
        <v>713</v>
      </c>
      <c r="CS6" s="129" t="s">
        <v>714</v>
      </c>
      <c r="CT6" s="130" t="s">
        <v>224</v>
      </c>
      <c r="CU6" s="128" t="s">
        <v>713</v>
      </c>
      <c r="CV6" s="129" t="s">
        <v>714</v>
      </c>
      <c r="CW6" s="130" t="s">
        <v>224</v>
      </c>
      <c r="CY6" s="524"/>
      <c r="CZ6" s="128" t="s">
        <v>713</v>
      </c>
      <c r="DA6" s="129" t="s">
        <v>714</v>
      </c>
      <c r="DB6" s="130" t="s">
        <v>224</v>
      </c>
      <c r="DC6" s="128" t="s">
        <v>713</v>
      </c>
      <c r="DD6" s="129" t="s">
        <v>714</v>
      </c>
      <c r="DE6" s="130" t="s">
        <v>224</v>
      </c>
      <c r="DF6" s="331"/>
      <c r="DH6" s="442"/>
      <c r="DI6" s="128" t="s">
        <v>713</v>
      </c>
      <c r="DJ6" s="129" t="s">
        <v>714</v>
      </c>
      <c r="DK6" s="130" t="s">
        <v>224</v>
      </c>
      <c r="DL6" s="128" t="s">
        <v>713</v>
      </c>
      <c r="DM6" s="129" t="s">
        <v>714</v>
      </c>
      <c r="DN6" s="130" t="s">
        <v>224</v>
      </c>
      <c r="DO6" s="128" t="s">
        <v>713</v>
      </c>
      <c r="DP6" s="129" t="s">
        <v>714</v>
      </c>
      <c r="DQ6" s="130" t="s">
        <v>224</v>
      </c>
      <c r="DR6" s="128" t="s">
        <v>713</v>
      </c>
      <c r="DS6" s="129" t="s">
        <v>714</v>
      </c>
      <c r="DT6" s="130" t="s">
        <v>224</v>
      </c>
      <c r="DU6" s="128" t="s">
        <v>713</v>
      </c>
      <c r="DV6" s="129" t="s">
        <v>714</v>
      </c>
      <c r="DW6" s="130" t="s">
        <v>224</v>
      </c>
      <c r="DX6" s="128" t="s">
        <v>713</v>
      </c>
      <c r="DY6" s="129" t="s">
        <v>714</v>
      </c>
      <c r="DZ6" s="130" t="s">
        <v>224</v>
      </c>
      <c r="EA6" s="128" t="s">
        <v>713</v>
      </c>
      <c r="EB6" s="129" t="s">
        <v>714</v>
      </c>
      <c r="EC6" s="130" t="s">
        <v>224</v>
      </c>
      <c r="ED6" s="426"/>
    </row>
    <row r="7" spans="2:141" ht="12" thickTop="1" x14ac:dyDescent="0.2">
      <c r="C7" s="29"/>
      <c r="D7" s="34"/>
      <c r="E7" s="34"/>
      <c r="F7" s="29"/>
      <c r="G7" s="34"/>
      <c r="H7" s="34"/>
      <c r="I7" s="50"/>
      <c r="J7" s="34"/>
      <c r="K7" s="34"/>
      <c r="L7" s="34"/>
      <c r="M7" s="34"/>
      <c r="N7" s="34"/>
      <c r="CX7" s="333">
        <v>1</v>
      </c>
      <c r="CY7" s="332" t="s">
        <v>911</v>
      </c>
      <c r="CZ7" s="401">
        <v>-0.1729</v>
      </c>
      <c r="DA7" s="401">
        <v>0</v>
      </c>
      <c r="DB7" s="401">
        <v>-0.1729</v>
      </c>
      <c r="DC7" s="338">
        <v>-2.6159999999999998E-3</v>
      </c>
      <c r="DD7" s="338">
        <v>0</v>
      </c>
      <c r="DE7" s="338">
        <v>-2.6159999999999998E-3</v>
      </c>
      <c r="DF7" s="334"/>
      <c r="DG7" s="333">
        <v>1</v>
      </c>
      <c r="DH7" s="332" t="s">
        <v>911</v>
      </c>
      <c r="DI7" s="338">
        <v>0.22687200000000005</v>
      </c>
      <c r="DJ7" s="338">
        <v>0</v>
      </c>
      <c r="DK7" s="338">
        <v>0.22687200000000005</v>
      </c>
      <c r="DL7" s="338">
        <v>0.15981599999999999</v>
      </c>
      <c r="DM7" s="338">
        <v>0</v>
      </c>
      <c r="DN7" s="338">
        <v>0.15981599999999999</v>
      </c>
      <c r="DO7" s="338">
        <v>0</v>
      </c>
      <c r="DP7" s="338">
        <v>0</v>
      </c>
      <c r="DQ7" s="338">
        <v>0</v>
      </c>
      <c r="DR7" s="338">
        <v>0</v>
      </c>
      <c r="DS7" s="338">
        <v>0</v>
      </c>
      <c r="DT7" s="338">
        <v>0</v>
      </c>
      <c r="DU7" s="338">
        <v>0</v>
      </c>
      <c r="DV7" s="338">
        <v>0</v>
      </c>
      <c r="DW7" s="338">
        <v>0</v>
      </c>
      <c r="DX7" s="338">
        <v>0</v>
      </c>
      <c r="DY7" s="338">
        <v>0</v>
      </c>
      <c r="DZ7" s="338">
        <v>0</v>
      </c>
      <c r="EA7" s="338">
        <v>0</v>
      </c>
      <c r="EB7" s="338">
        <v>0</v>
      </c>
      <c r="EC7" s="338">
        <v>0</v>
      </c>
      <c r="ED7" s="338"/>
    </row>
    <row r="8" spans="2:141" x14ac:dyDescent="0.2">
      <c r="B8" s="17" t="s">
        <v>715</v>
      </c>
      <c r="C8" s="77">
        <v>0.3</v>
      </c>
      <c r="D8" s="81">
        <v>0.2</v>
      </c>
      <c r="E8" s="81">
        <v>0.5</v>
      </c>
      <c r="F8" s="77" t="s">
        <v>716</v>
      </c>
      <c r="G8" s="81" t="s">
        <v>716</v>
      </c>
      <c r="H8" s="81" t="s">
        <v>716</v>
      </c>
      <c r="I8" s="155">
        <v>0.8</v>
      </c>
      <c r="J8" s="81">
        <v>1</v>
      </c>
      <c r="K8" s="81">
        <v>1.8</v>
      </c>
      <c r="L8" s="81">
        <v>1</v>
      </c>
      <c r="M8" s="81" t="s">
        <v>716</v>
      </c>
      <c r="N8" s="81">
        <v>1</v>
      </c>
      <c r="O8" s="77">
        <v>0.9</v>
      </c>
      <c r="P8" s="81" t="s">
        <v>716</v>
      </c>
      <c r="Q8" s="81">
        <v>0.9</v>
      </c>
      <c r="R8" s="77">
        <v>0.9</v>
      </c>
      <c r="S8" s="81">
        <v>0.1</v>
      </c>
      <c r="T8" s="81">
        <v>1</v>
      </c>
      <c r="U8" s="81">
        <v>1.9</v>
      </c>
      <c r="V8" s="81">
        <v>0.2</v>
      </c>
      <c r="W8" s="81">
        <v>2.1</v>
      </c>
      <c r="X8" s="81">
        <v>3</v>
      </c>
      <c r="Y8" s="81" t="s">
        <v>716</v>
      </c>
      <c r="Z8" s="81">
        <v>3</v>
      </c>
      <c r="AA8" s="77">
        <v>0.3</v>
      </c>
      <c r="AB8" s="156">
        <v>4</v>
      </c>
      <c r="AC8" s="81">
        <v>4.3</v>
      </c>
      <c r="AD8" s="77">
        <v>1.2</v>
      </c>
      <c r="AE8" s="81">
        <v>8.8000000000000007</v>
      </c>
      <c r="AF8" s="81">
        <v>10</v>
      </c>
      <c r="AG8" s="81">
        <v>0.4</v>
      </c>
      <c r="AH8" s="81">
        <v>-17.2</v>
      </c>
      <c r="AI8" s="81">
        <v>-16.8</v>
      </c>
      <c r="AJ8" s="81">
        <v>0.8</v>
      </c>
      <c r="AK8" s="81" t="s">
        <v>716</v>
      </c>
      <c r="AL8" s="81">
        <v>0.8</v>
      </c>
      <c r="AM8" s="77">
        <v>1.7</v>
      </c>
      <c r="AN8" s="81">
        <v>0.8</v>
      </c>
      <c r="AO8" s="81">
        <v>2.5</v>
      </c>
      <c r="AQ8" s="17" t="s">
        <v>717</v>
      </c>
      <c r="AR8" s="77">
        <v>135.30000000000001</v>
      </c>
      <c r="AS8" s="81">
        <v>-106.2</v>
      </c>
      <c r="AT8" s="81">
        <v>29.1</v>
      </c>
      <c r="AU8" s="81">
        <v>89.3</v>
      </c>
      <c r="AV8" s="81">
        <v>-30.5</v>
      </c>
      <c r="AW8" s="81">
        <v>58.8</v>
      </c>
      <c r="AX8" s="77">
        <v>169</v>
      </c>
      <c r="AY8" s="81">
        <v>28.7</v>
      </c>
      <c r="AZ8" s="81">
        <v>197.7</v>
      </c>
      <c r="BA8" s="77">
        <v>1.5</v>
      </c>
      <c r="BB8" s="81" t="s">
        <v>13</v>
      </c>
      <c r="BC8" s="81">
        <v>1.5</v>
      </c>
      <c r="BD8" s="81">
        <v>0.4</v>
      </c>
      <c r="BE8" s="81">
        <v>0.1</v>
      </c>
      <c r="BF8" s="81">
        <v>0.5</v>
      </c>
      <c r="BG8" s="157">
        <v>2.2000000000000002</v>
      </c>
      <c r="BH8" s="81" t="s">
        <v>13</v>
      </c>
      <c r="BI8" s="155">
        <v>2.2000000000000002</v>
      </c>
      <c r="BJ8" s="157">
        <v>1.6</v>
      </c>
      <c r="BK8" s="155" t="s">
        <v>13</v>
      </c>
      <c r="BL8" s="155">
        <v>1.6</v>
      </c>
      <c r="BM8" s="81">
        <v>1.6</v>
      </c>
      <c r="BN8" s="81" t="s">
        <v>13</v>
      </c>
      <c r="BO8" s="81">
        <v>1.6</v>
      </c>
      <c r="BQ8" s="17" t="s">
        <v>717</v>
      </c>
      <c r="BR8" s="81">
        <v>31.3</v>
      </c>
      <c r="BS8" s="81" t="s">
        <v>13</v>
      </c>
      <c r="BT8" s="81">
        <v>31.3</v>
      </c>
      <c r="BU8" s="81">
        <v>72</v>
      </c>
      <c r="BV8" s="81">
        <v>-6.4</v>
      </c>
      <c r="BW8" s="81">
        <v>65.599999999999994</v>
      </c>
      <c r="BX8" s="81">
        <v>69.599999999999994</v>
      </c>
      <c r="BY8" s="81">
        <v>-73.2</v>
      </c>
      <c r="BZ8" s="81">
        <v>-3.7</v>
      </c>
      <c r="CA8" s="81">
        <v>99.3</v>
      </c>
      <c r="CB8" s="81">
        <v>-11.5</v>
      </c>
      <c r="CC8" s="81">
        <v>87.8</v>
      </c>
      <c r="CD8" s="81">
        <v>64</v>
      </c>
      <c r="CE8" s="81">
        <v>-1.7</v>
      </c>
      <c r="CF8" s="81">
        <v>62.3</v>
      </c>
      <c r="CG8" s="81">
        <v>13.9</v>
      </c>
      <c r="CH8" s="81">
        <v>0.9</v>
      </c>
      <c r="CI8" s="81">
        <v>14.8</v>
      </c>
      <c r="CJ8" s="158"/>
      <c r="CK8" s="17" t="s">
        <v>717</v>
      </c>
      <c r="CL8" s="81">
        <v>50.5</v>
      </c>
      <c r="CM8" s="81">
        <v>-4.7</v>
      </c>
      <c r="CN8" s="81">
        <v>45.8</v>
      </c>
      <c r="CO8" s="81">
        <v>44.3</v>
      </c>
      <c r="CP8" s="81">
        <v>-21</v>
      </c>
      <c r="CQ8" s="81">
        <v>23.3</v>
      </c>
      <c r="CR8" s="81">
        <v>25.9</v>
      </c>
      <c r="CS8" s="81">
        <v>-1.5</v>
      </c>
      <c r="CT8" s="81">
        <v>24.4</v>
      </c>
      <c r="CU8" s="81">
        <v>1.2</v>
      </c>
      <c r="CV8" s="81">
        <v>19.3</v>
      </c>
      <c r="CW8" s="81">
        <v>20.399999999999999</v>
      </c>
      <c r="CX8" s="333">
        <v>2</v>
      </c>
      <c r="CY8" s="332" t="s">
        <v>894</v>
      </c>
      <c r="CZ8" s="401">
        <v>50.517535000000002</v>
      </c>
      <c r="DA8" s="401">
        <v>-4.6860489999999988</v>
      </c>
      <c r="DB8" s="401">
        <v>45.831486000000005</v>
      </c>
      <c r="DC8" s="338">
        <v>44.332519000000005</v>
      </c>
      <c r="DD8" s="338">
        <v>-21.011821000000001</v>
      </c>
      <c r="DE8" s="338">
        <v>23.320698000000004</v>
      </c>
      <c r="DF8" s="334"/>
      <c r="DG8" s="333">
        <v>2</v>
      </c>
      <c r="DH8" s="332" t="s">
        <v>894</v>
      </c>
      <c r="DI8" s="338">
        <v>25.892185000000001</v>
      </c>
      <c r="DJ8" s="338">
        <v>-1.5040539999999996</v>
      </c>
      <c r="DK8" s="338">
        <v>24.388131000000001</v>
      </c>
      <c r="DL8" s="338">
        <v>1.1726619999999999</v>
      </c>
      <c r="DM8" s="339">
        <v>19.257757000000002</v>
      </c>
      <c r="DN8" s="338">
        <v>20.430419000000001</v>
      </c>
      <c r="DO8" s="338">
        <v>3.1992000000000007E-2</v>
      </c>
      <c r="DP8" s="339">
        <v>44.450161000000001</v>
      </c>
      <c r="DQ8" s="338">
        <v>44.482152999999997</v>
      </c>
      <c r="DR8" s="338">
        <v>2.9684039999999996</v>
      </c>
      <c r="DS8" s="339">
        <v>-14.952715000000001</v>
      </c>
      <c r="DT8" s="338">
        <v>-11.984311</v>
      </c>
      <c r="DU8" s="338">
        <v>5.0631639999999996</v>
      </c>
      <c r="DV8" s="339">
        <v>-7.4739939999999994</v>
      </c>
      <c r="DW8" s="338">
        <v>-2.4108300000000007</v>
      </c>
      <c r="DX8" s="338">
        <v>-24.123961000000008</v>
      </c>
      <c r="DY8" s="338">
        <v>-10.309840000000001</v>
      </c>
      <c r="DZ8" s="338">
        <v>-34.43380100000001</v>
      </c>
      <c r="EA8" s="338">
        <v>0.11505400000000002</v>
      </c>
      <c r="EB8" s="338">
        <v>-3.8268840000000006</v>
      </c>
      <c r="EC8" s="338">
        <v>-3.7118300000000004</v>
      </c>
      <c r="ED8" s="338"/>
      <c r="EE8" s="158"/>
      <c r="EF8" s="158"/>
      <c r="EG8" s="158"/>
      <c r="EH8" s="158"/>
      <c r="EI8" s="158"/>
      <c r="EJ8" s="158"/>
      <c r="EK8" s="158"/>
    </row>
    <row r="9" spans="2:141" x14ac:dyDescent="0.2">
      <c r="C9" s="77"/>
      <c r="D9" s="81"/>
      <c r="E9" s="81"/>
      <c r="F9" s="77"/>
      <c r="G9" s="81"/>
      <c r="H9" s="81"/>
      <c r="I9" s="155"/>
      <c r="J9" s="81"/>
      <c r="K9" s="81"/>
      <c r="L9" s="81"/>
      <c r="M9" s="81"/>
      <c r="N9" s="81"/>
      <c r="O9" s="77"/>
      <c r="P9" s="81"/>
      <c r="Q9" s="81"/>
      <c r="R9" s="77"/>
      <c r="S9" s="81"/>
      <c r="T9" s="81"/>
      <c r="U9" s="81"/>
      <c r="V9" s="81"/>
      <c r="W9" s="81"/>
      <c r="X9" s="81"/>
      <c r="Y9" s="81"/>
      <c r="Z9" s="81"/>
      <c r="AA9" s="77"/>
      <c r="AB9" s="156"/>
      <c r="AC9" s="81"/>
      <c r="AD9" s="77"/>
      <c r="AE9" s="81"/>
      <c r="AF9" s="81"/>
      <c r="AG9" s="81"/>
      <c r="AH9" s="81"/>
      <c r="AI9" s="81"/>
      <c r="AJ9" s="81"/>
      <c r="AK9" s="81"/>
      <c r="AL9" s="81"/>
      <c r="AM9" s="77"/>
      <c r="AN9" s="81"/>
      <c r="AO9" s="81"/>
      <c r="AR9" s="77"/>
      <c r="AS9" s="81"/>
      <c r="AT9" s="81"/>
      <c r="AU9" s="81"/>
      <c r="AV9" s="81"/>
      <c r="AW9" s="81"/>
      <c r="AX9" s="77"/>
      <c r="AY9" s="81"/>
      <c r="AZ9" s="81"/>
      <c r="BA9" s="77"/>
      <c r="BB9" s="81"/>
      <c r="BC9" s="81"/>
      <c r="BD9" s="81"/>
      <c r="BE9" s="81"/>
      <c r="BF9" s="81"/>
      <c r="BG9" s="157"/>
      <c r="BH9" s="155"/>
      <c r="BI9" s="155"/>
      <c r="BJ9" s="157"/>
      <c r="BK9" s="155"/>
      <c r="BL9" s="155"/>
      <c r="BM9" s="81"/>
      <c r="BN9" s="81"/>
      <c r="BO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158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333">
        <v>3</v>
      </c>
      <c r="CY9" s="332" t="s">
        <v>912</v>
      </c>
      <c r="CZ9" s="401">
        <v>69.082251999999997</v>
      </c>
      <c r="DA9" s="401">
        <v>4.0306000000000002E-2</v>
      </c>
      <c r="DB9" s="401">
        <v>69.122557999999998</v>
      </c>
      <c r="DC9" s="338">
        <v>53.331759999999996</v>
      </c>
      <c r="DD9" s="338">
        <v>0</v>
      </c>
      <c r="DE9" s="338">
        <v>53.331759999999996</v>
      </c>
      <c r="DF9" s="334"/>
      <c r="DG9" s="333">
        <v>3</v>
      </c>
      <c r="DH9" s="332" t="s">
        <v>912</v>
      </c>
      <c r="DI9" s="338">
        <v>53.767277</v>
      </c>
      <c r="DJ9" s="338">
        <v>0</v>
      </c>
      <c r="DK9" s="338">
        <v>53.767277</v>
      </c>
      <c r="DL9" s="338">
        <v>24.806787000000003</v>
      </c>
      <c r="DM9" s="339">
        <v>0</v>
      </c>
      <c r="DN9" s="338">
        <v>24.806787000000003</v>
      </c>
      <c r="DO9" s="338">
        <v>42.740171000000004</v>
      </c>
      <c r="DP9" s="339">
        <v>0</v>
      </c>
      <c r="DQ9" s="338">
        <v>42.740171000000004</v>
      </c>
      <c r="DR9" s="338">
        <v>21.746732999999999</v>
      </c>
      <c r="DS9" s="339">
        <v>0</v>
      </c>
      <c r="DT9" s="338">
        <v>21.746732999999999</v>
      </c>
      <c r="DU9" s="338">
        <v>27.400035999999989</v>
      </c>
      <c r="DV9" s="339">
        <v>0</v>
      </c>
      <c r="DW9" s="338">
        <v>27.400035999999989</v>
      </c>
      <c r="DX9" s="338">
        <v>7.5989559999999985</v>
      </c>
      <c r="DY9" s="338">
        <v>-0.202958</v>
      </c>
      <c r="DZ9" s="338">
        <v>7.3959979999999979</v>
      </c>
      <c r="EA9" s="338">
        <v>3.7717000000000001</v>
      </c>
      <c r="EB9" s="338">
        <v>-0.209067</v>
      </c>
      <c r="EC9" s="338">
        <v>3.5626329999999999</v>
      </c>
      <c r="ED9" s="338"/>
      <c r="EE9" s="158"/>
      <c r="EF9" s="158"/>
      <c r="EG9" s="158"/>
      <c r="EH9" s="158"/>
      <c r="EI9" s="158"/>
      <c r="EJ9" s="158"/>
      <c r="EK9" s="158"/>
    </row>
    <row r="10" spans="2:141" x14ac:dyDescent="0.2">
      <c r="B10" s="17" t="s">
        <v>718</v>
      </c>
      <c r="C10" s="77">
        <v>1.2</v>
      </c>
      <c r="D10" s="81" t="s">
        <v>716</v>
      </c>
      <c r="E10" s="81">
        <v>1.2</v>
      </c>
      <c r="F10" s="77">
        <v>0.8</v>
      </c>
      <c r="G10" s="81" t="s">
        <v>716</v>
      </c>
      <c r="H10" s="81">
        <v>0.8</v>
      </c>
      <c r="I10" s="155">
        <v>1.5</v>
      </c>
      <c r="J10" s="81" t="s">
        <v>719</v>
      </c>
      <c r="K10" s="81">
        <v>1.5</v>
      </c>
      <c r="L10" s="81">
        <v>5</v>
      </c>
      <c r="M10" s="81" t="s">
        <v>716</v>
      </c>
      <c r="N10" s="81">
        <v>5</v>
      </c>
      <c r="O10" s="77">
        <v>7.7</v>
      </c>
      <c r="P10" s="81">
        <v>-0.3</v>
      </c>
      <c r="Q10" s="81">
        <v>7.4</v>
      </c>
      <c r="R10" s="77">
        <v>6</v>
      </c>
      <c r="S10" s="81" t="s">
        <v>720</v>
      </c>
      <c r="T10" s="81">
        <v>6</v>
      </c>
      <c r="U10" s="81">
        <v>7.1</v>
      </c>
      <c r="V10" s="81" t="s">
        <v>716</v>
      </c>
      <c r="W10" s="81">
        <v>7.1</v>
      </c>
      <c r="X10" s="81">
        <v>8.5</v>
      </c>
      <c r="Y10" s="81" t="s">
        <v>716</v>
      </c>
      <c r="Z10" s="81">
        <v>8.5</v>
      </c>
      <c r="AA10" s="77">
        <v>5.7</v>
      </c>
      <c r="AB10" s="156" t="s">
        <v>13</v>
      </c>
      <c r="AC10" s="81">
        <v>5.7</v>
      </c>
      <c r="AD10" s="77">
        <v>11.1</v>
      </c>
      <c r="AE10" s="81" t="s">
        <v>716</v>
      </c>
      <c r="AF10" s="81">
        <v>11.1</v>
      </c>
      <c r="AG10" s="81">
        <v>13.5</v>
      </c>
      <c r="AH10" s="81">
        <v>37.1</v>
      </c>
      <c r="AI10" s="81">
        <v>50.6</v>
      </c>
      <c r="AJ10" s="81">
        <v>14</v>
      </c>
      <c r="AK10" s="81" t="s">
        <v>716</v>
      </c>
      <c r="AL10" s="81">
        <v>14</v>
      </c>
      <c r="AM10" s="77">
        <v>10.199999999999999</v>
      </c>
      <c r="AN10" s="81" t="s">
        <v>716</v>
      </c>
      <c r="AO10" s="81">
        <v>10.199999999999999</v>
      </c>
      <c r="AQ10" s="17" t="s">
        <v>715</v>
      </c>
      <c r="AR10" s="77">
        <v>19.2</v>
      </c>
      <c r="AS10" s="81">
        <v>22.1</v>
      </c>
      <c r="AT10" s="81">
        <v>41.3</v>
      </c>
      <c r="AU10" s="81">
        <v>6.9</v>
      </c>
      <c r="AV10" s="81">
        <v>25.4</v>
      </c>
      <c r="AW10" s="81">
        <v>32.299999999999997</v>
      </c>
      <c r="AX10" s="77">
        <v>5.7</v>
      </c>
      <c r="AY10" s="81">
        <v>25.2</v>
      </c>
      <c r="AZ10" s="81">
        <v>30.9</v>
      </c>
      <c r="BA10" s="77">
        <v>0.1</v>
      </c>
      <c r="BB10" s="81">
        <v>0.5</v>
      </c>
      <c r="BC10" s="81">
        <v>0.6</v>
      </c>
      <c r="BD10" s="81">
        <v>3.5</v>
      </c>
      <c r="BE10" s="81">
        <v>2.7</v>
      </c>
      <c r="BF10" s="81">
        <v>6.2</v>
      </c>
      <c r="BG10" s="77">
        <v>0.5</v>
      </c>
      <c r="BH10" s="81" t="s">
        <v>13</v>
      </c>
      <c r="BI10" s="81">
        <v>0.5</v>
      </c>
      <c r="BJ10" s="77">
        <v>0.5</v>
      </c>
      <c r="BK10" s="81" t="s">
        <v>13</v>
      </c>
      <c r="BL10" s="81">
        <v>0.5</v>
      </c>
      <c r="BM10" s="81">
        <v>1.9</v>
      </c>
      <c r="BN10" s="81">
        <v>0.1</v>
      </c>
      <c r="BO10" s="81">
        <v>2</v>
      </c>
      <c r="BQ10" s="17" t="s">
        <v>135</v>
      </c>
      <c r="BR10" s="81">
        <v>21</v>
      </c>
      <c r="BS10" s="81">
        <v>-19.399999999999999</v>
      </c>
      <c r="BT10" s="81">
        <v>1.7</v>
      </c>
      <c r="BU10" s="81">
        <v>-67.2</v>
      </c>
      <c r="BV10" s="81">
        <v>4.9000000000000004</v>
      </c>
      <c r="BW10" s="81">
        <v>-62.3</v>
      </c>
      <c r="BX10" s="81">
        <v>30.2</v>
      </c>
      <c r="BY10" s="81">
        <v>2.7</v>
      </c>
      <c r="BZ10" s="81">
        <v>32.9</v>
      </c>
      <c r="CA10" s="81">
        <v>27.7</v>
      </c>
      <c r="CB10" s="81" t="s">
        <v>13</v>
      </c>
      <c r="CC10" s="81">
        <v>27.8</v>
      </c>
      <c r="CD10" s="81">
        <v>-68.400000000000006</v>
      </c>
      <c r="CE10" s="81" t="s">
        <v>13</v>
      </c>
      <c r="CF10" s="81">
        <v>-68.400000000000006</v>
      </c>
      <c r="CG10" s="81">
        <v>7.2</v>
      </c>
      <c r="CH10" s="81" t="s">
        <v>13</v>
      </c>
      <c r="CI10" s="81">
        <v>7.2</v>
      </c>
      <c r="CJ10" s="158"/>
      <c r="CK10" s="17" t="s">
        <v>135</v>
      </c>
      <c r="CL10" s="81">
        <v>17.399999999999999</v>
      </c>
      <c r="CM10" s="81" t="s">
        <v>13</v>
      </c>
      <c r="CN10" s="81">
        <v>17.399999999999999</v>
      </c>
      <c r="CO10" s="81">
        <v>1.7</v>
      </c>
      <c r="CP10" s="81" t="s">
        <v>13</v>
      </c>
      <c r="CQ10" s="81">
        <v>1.7</v>
      </c>
      <c r="CR10" s="81">
        <v>-2.9</v>
      </c>
      <c r="CS10" s="81">
        <v>1</v>
      </c>
      <c r="CT10" s="81">
        <v>-1.9</v>
      </c>
      <c r="CU10" s="81">
        <v>9.5</v>
      </c>
      <c r="CV10" s="81">
        <v>-5.2</v>
      </c>
      <c r="CW10" s="81">
        <v>4.3</v>
      </c>
      <c r="CX10" s="333">
        <v>4</v>
      </c>
      <c r="CY10" s="332" t="s">
        <v>941</v>
      </c>
      <c r="CZ10" s="401"/>
      <c r="DA10" s="401"/>
      <c r="DB10" s="401"/>
      <c r="DC10" s="338">
        <v>0</v>
      </c>
      <c r="DD10" s="338">
        <v>3.8691040000000001</v>
      </c>
      <c r="DE10" s="338">
        <v>3.8691040000000001</v>
      </c>
      <c r="DF10" s="334"/>
      <c r="DG10" s="333">
        <v>4</v>
      </c>
      <c r="DH10" s="332" t="s">
        <v>941</v>
      </c>
      <c r="DI10" s="338">
        <v>0</v>
      </c>
      <c r="DJ10" s="338">
        <v>7.2720690000000001</v>
      </c>
      <c r="DK10" s="338">
        <v>7.2720690000000001</v>
      </c>
      <c r="DL10" s="338">
        <v>0</v>
      </c>
      <c r="DM10" s="339">
        <v>0.65376800000000002</v>
      </c>
      <c r="DN10" s="338">
        <v>0.65376800000000002</v>
      </c>
      <c r="DO10" s="338">
        <v>0</v>
      </c>
      <c r="DP10" s="339">
        <v>1.3150680000000001</v>
      </c>
      <c r="DQ10" s="338">
        <v>1.3150680000000001</v>
      </c>
      <c r="DR10" s="338">
        <v>0</v>
      </c>
      <c r="DS10" s="339">
        <v>0</v>
      </c>
      <c r="DT10" s="338">
        <v>0</v>
      </c>
      <c r="DU10" s="338">
        <v>0</v>
      </c>
      <c r="DV10" s="339">
        <v>0</v>
      </c>
      <c r="DW10" s="338">
        <v>0</v>
      </c>
      <c r="DX10" s="338">
        <v>22.914635999999998</v>
      </c>
      <c r="DY10" s="338">
        <v>0</v>
      </c>
      <c r="DZ10" s="338">
        <v>22.914635999999998</v>
      </c>
      <c r="EA10" s="338">
        <v>0</v>
      </c>
      <c r="EB10" s="338">
        <v>-3.6362999999999999E-2</v>
      </c>
      <c r="EC10" s="338">
        <v>-3.6362999999999999E-2</v>
      </c>
      <c r="ED10" s="338"/>
      <c r="EE10" s="158"/>
      <c r="EF10" s="158"/>
      <c r="EG10" s="158"/>
      <c r="EH10" s="158"/>
      <c r="EI10" s="158"/>
      <c r="EJ10" s="158"/>
      <c r="EK10" s="158"/>
    </row>
    <row r="11" spans="2:141" x14ac:dyDescent="0.2">
      <c r="C11" s="77"/>
      <c r="D11" s="81"/>
      <c r="E11" s="81"/>
      <c r="F11" s="77"/>
      <c r="G11" s="81"/>
      <c r="H11" s="81"/>
      <c r="I11" s="155"/>
      <c r="J11" s="81"/>
      <c r="K11" s="81"/>
      <c r="L11" s="81"/>
      <c r="M11" s="81"/>
      <c r="N11" s="81"/>
      <c r="O11" s="77"/>
      <c r="P11" s="81"/>
      <c r="Q11" s="81"/>
      <c r="R11" s="77"/>
      <c r="S11" s="81"/>
      <c r="T11" s="81"/>
      <c r="U11" s="81"/>
      <c r="V11" s="81"/>
      <c r="W11" s="81"/>
      <c r="X11" s="81"/>
      <c r="Y11" s="81"/>
      <c r="Z11" s="81"/>
      <c r="AA11" s="77"/>
      <c r="AB11" s="156"/>
      <c r="AC11" s="81"/>
      <c r="AD11" s="77"/>
      <c r="AE11" s="81"/>
      <c r="AF11" s="81"/>
      <c r="AG11" s="81"/>
      <c r="AH11" s="81"/>
      <c r="AI11" s="81"/>
      <c r="AJ11" s="81"/>
      <c r="AK11" s="81"/>
      <c r="AL11" s="81"/>
      <c r="AM11" s="77"/>
      <c r="AN11" s="81"/>
      <c r="AO11" s="81"/>
      <c r="AR11" s="159"/>
      <c r="AS11" s="159"/>
      <c r="AT11" s="159"/>
      <c r="AU11" s="159"/>
      <c r="AV11" s="159"/>
      <c r="AW11" s="159"/>
      <c r="AX11" s="77"/>
      <c r="AY11" s="81"/>
      <c r="AZ11" s="81"/>
      <c r="BA11" s="77"/>
      <c r="BB11" s="81"/>
      <c r="BC11" s="81"/>
      <c r="BD11" s="81"/>
      <c r="BE11" s="81"/>
      <c r="BF11" s="81"/>
      <c r="BG11" s="77"/>
      <c r="BH11" s="81"/>
      <c r="BI11" s="81"/>
      <c r="BJ11" s="77"/>
      <c r="BK11" s="81"/>
      <c r="BL11" s="81"/>
      <c r="BM11" s="81"/>
      <c r="BN11" s="81"/>
      <c r="BO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158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333">
        <v>5</v>
      </c>
      <c r="CY11" s="332" t="s">
        <v>135</v>
      </c>
      <c r="CZ11" s="401">
        <v>17.408453999999995</v>
      </c>
      <c r="DA11" s="401">
        <v>-1.8166999999999999E-2</v>
      </c>
      <c r="DB11" s="401">
        <v>17.390286999999997</v>
      </c>
      <c r="DC11" s="338">
        <v>1.6995280000000013</v>
      </c>
      <c r="DD11" s="338">
        <v>1.0270999999999999E-2</v>
      </c>
      <c r="DE11" s="338">
        <v>1.7097990000000012</v>
      </c>
      <c r="DF11" s="334"/>
      <c r="DG11" s="333">
        <v>5</v>
      </c>
      <c r="DH11" s="332" t="s">
        <v>135</v>
      </c>
      <c r="DI11" s="338">
        <v>-2.8995180000000005</v>
      </c>
      <c r="DJ11" s="338">
        <v>0.99949600000000005</v>
      </c>
      <c r="DK11" s="338">
        <v>-1.9000220000000003</v>
      </c>
      <c r="DL11" s="338">
        <v>9.4845239999999986</v>
      </c>
      <c r="DM11" s="339">
        <v>-5.2309269999999994</v>
      </c>
      <c r="DN11" s="338">
        <v>4.2535969999999974</v>
      </c>
      <c r="DO11" s="338">
        <v>4.7625120000000001</v>
      </c>
      <c r="DP11" s="339">
        <v>0.56588399999999994</v>
      </c>
      <c r="DQ11" s="338">
        <v>5.3283959999999997</v>
      </c>
      <c r="DR11" s="338">
        <v>-10.110079999999996</v>
      </c>
      <c r="DS11" s="339">
        <v>-6.4152399999999998</v>
      </c>
      <c r="DT11" s="338">
        <v>-16.525319999999997</v>
      </c>
      <c r="DU11" s="338">
        <v>13.029516000000003</v>
      </c>
      <c r="DV11" s="339">
        <v>-0.25687700000000002</v>
      </c>
      <c r="DW11" s="338">
        <v>12.772639000000002</v>
      </c>
      <c r="DX11" s="338">
        <v>21.857620999999995</v>
      </c>
      <c r="DY11" s="338">
        <v>-5.4870000000000006E-3</v>
      </c>
      <c r="DZ11" s="338">
        <v>21.852134000000003</v>
      </c>
      <c r="EA11" s="338">
        <v>20.101395999999994</v>
      </c>
      <c r="EB11" s="338">
        <v>-3.1827399999999995</v>
      </c>
      <c r="EC11" s="338">
        <v>16.918655999999999</v>
      </c>
      <c r="ED11" s="338"/>
      <c r="EE11" s="158"/>
      <c r="EF11" s="158"/>
      <c r="EG11" s="158"/>
      <c r="EH11" s="158"/>
      <c r="EI11" s="158"/>
      <c r="EJ11" s="158"/>
      <c r="EK11" s="158"/>
    </row>
    <row r="12" spans="2:141" x14ac:dyDescent="0.2">
      <c r="B12" s="17" t="s">
        <v>721</v>
      </c>
      <c r="C12" s="77">
        <v>6.4</v>
      </c>
      <c r="D12" s="81" t="s">
        <v>716</v>
      </c>
      <c r="E12" s="81">
        <v>6.4</v>
      </c>
      <c r="F12" s="77">
        <v>4.3</v>
      </c>
      <c r="G12" s="81">
        <v>0.6</v>
      </c>
      <c r="H12" s="81">
        <v>4.9000000000000004</v>
      </c>
      <c r="I12" s="155">
        <v>5.4</v>
      </c>
      <c r="J12" s="81">
        <v>0.3</v>
      </c>
      <c r="K12" s="81">
        <v>5.7</v>
      </c>
      <c r="L12" s="81">
        <v>18.3</v>
      </c>
      <c r="M12" s="81">
        <v>0.3</v>
      </c>
      <c r="N12" s="81">
        <v>18.600000000000001</v>
      </c>
      <c r="O12" s="77">
        <v>10</v>
      </c>
      <c r="P12" s="81">
        <v>1.6</v>
      </c>
      <c r="Q12" s="81">
        <v>11.6</v>
      </c>
      <c r="R12" s="77">
        <v>11.2</v>
      </c>
      <c r="S12" s="81" t="s">
        <v>720</v>
      </c>
      <c r="T12" s="81">
        <v>11.2</v>
      </c>
      <c r="U12" s="81">
        <v>12.5</v>
      </c>
      <c r="V12" s="81">
        <v>2.2999999999999998</v>
      </c>
      <c r="W12" s="81">
        <v>14.8</v>
      </c>
      <c r="X12" s="81">
        <v>21.4</v>
      </c>
      <c r="Y12" s="81">
        <v>0.5</v>
      </c>
      <c r="Z12" s="81">
        <v>21.9</v>
      </c>
      <c r="AA12" s="77">
        <v>36.200000000000003</v>
      </c>
      <c r="AB12" s="156" t="s">
        <v>13</v>
      </c>
      <c r="AC12" s="81">
        <v>36.200000000000003</v>
      </c>
      <c r="AD12" s="77">
        <v>9.1</v>
      </c>
      <c r="AE12" s="81">
        <v>3.3</v>
      </c>
      <c r="AF12" s="81">
        <v>12.4</v>
      </c>
      <c r="AG12" s="81">
        <v>17.600000000000001</v>
      </c>
      <c r="AH12" s="81">
        <v>11.2</v>
      </c>
      <c r="AI12" s="81">
        <v>28.8</v>
      </c>
      <c r="AJ12" s="81">
        <v>26</v>
      </c>
      <c r="AK12" s="81">
        <v>3</v>
      </c>
      <c r="AL12" s="81">
        <v>29</v>
      </c>
      <c r="AM12" s="77">
        <v>17.600000000000001</v>
      </c>
      <c r="AN12" s="81">
        <v>19.7</v>
      </c>
      <c r="AO12" s="81">
        <v>37.299999999999997</v>
      </c>
      <c r="AQ12" s="17" t="s">
        <v>722</v>
      </c>
      <c r="AR12" s="77">
        <v>24</v>
      </c>
      <c r="AS12" s="81">
        <v>0.3</v>
      </c>
      <c r="AT12" s="81">
        <v>24.3</v>
      </c>
      <c r="AU12" s="81">
        <v>19.8</v>
      </c>
      <c r="AV12" s="81" t="s">
        <v>716</v>
      </c>
      <c r="AW12" s="81">
        <v>19.8</v>
      </c>
      <c r="AX12" s="77">
        <v>10.5</v>
      </c>
      <c r="AY12" s="81" t="s">
        <v>13</v>
      </c>
      <c r="AZ12" s="81">
        <v>10.5</v>
      </c>
      <c r="BA12" s="77">
        <v>0.1</v>
      </c>
      <c r="BB12" s="81" t="s">
        <v>13</v>
      </c>
      <c r="BC12" s="81">
        <v>0.1</v>
      </c>
      <c r="BD12" s="81">
        <v>0.3</v>
      </c>
      <c r="BE12" s="81" t="s">
        <v>13</v>
      </c>
      <c r="BF12" s="81">
        <v>0.3</v>
      </c>
      <c r="BG12" s="77">
        <v>3</v>
      </c>
      <c r="BH12" s="77" t="s">
        <v>13</v>
      </c>
      <c r="BI12" s="81">
        <v>3</v>
      </c>
      <c r="BJ12" s="77">
        <v>14.3</v>
      </c>
      <c r="BK12" s="81" t="s">
        <v>13</v>
      </c>
      <c r="BL12" s="81">
        <v>14.3</v>
      </c>
      <c r="BM12" s="81">
        <v>0.4</v>
      </c>
      <c r="BN12" s="81" t="s">
        <v>13</v>
      </c>
      <c r="BO12" s="81">
        <v>0.4</v>
      </c>
      <c r="BQ12" s="17" t="s">
        <v>715</v>
      </c>
      <c r="BR12" s="81">
        <v>4.8</v>
      </c>
      <c r="BS12" s="81">
        <v>0.2</v>
      </c>
      <c r="BT12" s="81">
        <v>5</v>
      </c>
      <c r="BU12" s="81">
        <v>10.7</v>
      </c>
      <c r="BV12" s="81">
        <v>0.1</v>
      </c>
      <c r="BW12" s="81">
        <v>10.9</v>
      </c>
      <c r="BX12" s="81">
        <v>13.3</v>
      </c>
      <c r="BY12" s="81">
        <v>0.4</v>
      </c>
      <c r="BZ12" s="81">
        <v>13.7</v>
      </c>
      <c r="CA12" s="81">
        <v>2.4</v>
      </c>
      <c r="CB12" s="81">
        <v>0.2</v>
      </c>
      <c r="CC12" s="81">
        <v>2.6</v>
      </c>
      <c r="CD12" s="81">
        <v>1.1000000000000001</v>
      </c>
      <c r="CE12" s="81">
        <v>0.1</v>
      </c>
      <c r="CF12" s="81">
        <v>1.2</v>
      </c>
      <c r="CG12" s="81">
        <v>3</v>
      </c>
      <c r="CH12" s="81">
        <v>1.1000000000000001</v>
      </c>
      <c r="CI12" s="81">
        <v>4.0999999999999996</v>
      </c>
      <c r="CJ12" s="158"/>
      <c r="CK12" s="17" t="s">
        <v>715</v>
      </c>
      <c r="CL12" s="81">
        <v>10.8</v>
      </c>
      <c r="CM12" s="81">
        <v>-1.4</v>
      </c>
      <c r="CN12" s="81">
        <v>9.4</v>
      </c>
      <c r="CO12" s="81">
        <v>-12.5</v>
      </c>
      <c r="CP12" s="81">
        <v>-0.5</v>
      </c>
      <c r="CQ12" s="81">
        <v>-13</v>
      </c>
      <c r="CR12" s="81">
        <v>-20.9</v>
      </c>
      <c r="CS12" s="81">
        <v>2.1</v>
      </c>
      <c r="CT12" s="81">
        <v>-18.8</v>
      </c>
      <c r="CU12" s="149">
        <v>-29.9</v>
      </c>
      <c r="CV12" s="149">
        <v>4.2</v>
      </c>
      <c r="CW12" s="149">
        <v>-25.7</v>
      </c>
      <c r="CX12" s="333">
        <v>6</v>
      </c>
      <c r="CY12" s="332" t="s">
        <v>913</v>
      </c>
      <c r="CZ12" s="401">
        <v>-0.28688800000000003</v>
      </c>
      <c r="DA12" s="401">
        <v>0</v>
      </c>
      <c r="DB12" s="401">
        <v>-0.28688800000000003</v>
      </c>
      <c r="DC12" s="338">
        <v>2.3453480000000004</v>
      </c>
      <c r="DD12" s="338">
        <v>0</v>
      </c>
      <c r="DE12" s="338">
        <v>2.3453480000000004</v>
      </c>
      <c r="DF12" s="334"/>
      <c r="DG12" s="333">
        <v>6</v>
      </c>
      <c r="DH12" s="332" t="s">
        <v>913</v>
      </c>
      <c r="DI12" s="338">
        <v>1.7718600000000004</v>
      </c>
      <c r="DJ12" s="338">
        <v>-1.3090000000000001E-3</v>
      </c>
      <c r="DK12" s="338">
        <v>1.7705510000000004</v>
      </c>
      <c r="DL12" s="338">
        <v>2.16E-3</v>
      </c>
      <c r="DM12" s="339">
        <v>7.234E-3</v>
      </c>
      <c r="DN12" s="338">
        <v>9.3939999999999996E-3</v>
      </c>
      <c r="DO12" s="338">
        <v>2.3519999999999999E-3</v>
      </c>
      <c r="DP12" s="339">
        <v>0.33631099999999997</v>
      </c>
      <c r="DQ12" s="338">
        <v>0.33866299999999988</v>
      </c>
      <c r="DR12" s="338">
        <v>2.3039999999999996E-3</v>
      </c>
      <c r="DS12" s="339">
        <v>-0.307948</v>
      </c>
      <c r="DT12" s="338">
        <v>-0.3056439999999998</v>
      </c>
      <c r="DU12" s="338">
        <v>0</v>
      </c>
      <c r="DV12" s="339">
        <v>0</v>
      </c>
      <c r="DW12" s="338">
        <v>0</v>
      </c>
      <c r="DX12" s="338">
        <v>0</v>
      </c>
      <c r="DY12" s="338">
        <v>0</v>
      </c>
      <c r="DZ12" s="338">
        <v>0</v>
      </c>
      <c r="EA12" s="338">
        <v>0</v>
      </c>
      <c r="EB12" s="338">
        <v>0</v>
      </c>
      <c r="EC12" s="338">
        <v>0</v>
      </c>
      <c r="ED12" s="338"/>
      <c r="EE12" s="158"/>
      <c r="EF12" s="158"/>
      <c r="EG12" s="158"/>
      <c r="EH12" s="158"/>
      <c r="EI12" s="158"/>
      <c r="EJ12" s="158"/>
      <c r="EK12" s="158"/>
    </row>
    <row r="13" spans="2:141" x14ac:dyDescent="0.2">
      <c r="C13" s="77"/>
      <c r="D13" s="81"/>
      <c r="E13" s="81"/>
      <c r="F13" s="77"/>
      <c r="G13" s="81"/>
      <c r="H13" s="81"/>
      <c r="I13" s="155"/>
      <c r="J13" s="81"/>
      <c r="K13" s="81"/>
      <c r="L13" s="81"/>
      <c r="M13" s="81"/>
      <c r="N13" s="81"/>
      <c r="O13" s="77"/>
      <c r="P13" s="81"/>
      <c r="Q13" s="81"/>
      <c r="R13" s="77"/>
      <c r="S13" s="81"/>
      <c r="T13" s="81"/>
      <c r="U13" s="81"/>
      <c r="V13" s="81"/>
      <c r="W13" s="81"/>
      <c r="X13" s="81"/>
      <c r="Y13" s="81"/>
      <c r="Z13" s="81"/>
      <c r="AA13" s="77"/>
      <c r="AB13" s="156"/>
      <c r="AC13" s="81"/>
      <c r="AD13" s="77"/>
      <c r="AE13" s="81"/>
      <c r="AF13" s="81"/>
      <c r="AG13" s="81"/>
      <c r="AH13" s="81"/>
      <c r="AI13" s="81"/>
      <c r="AJ13" s="81"/>
      <c r="AK13" s="81"/>
      <c r="AL13" s="81"/>
      <c r="AM13" s="77"/>
      <c r="AN13" s="81"/>
      <c r="AO13" s="81"/>
      <c r="AR13" s="77"/>
      <c r="AS13" s="81"/>
      <c r="AT13" s="81"/>
      <c r="AU13" s="81"/>
      <c r="AV13" s="81"/>
      <c r="AW13" s="81"/>
      <c r="AX13" s="77"/>
      <c r="AY13" s="81"/>
      <c r="AZ13" s="81"/>
      <c r="BA13" s="77"/>
      <c r="BB13" s="81"/>
      <c r="BC13" s="81"/>
      <c r="BD13" s="81"/>
      <c r="BE13" s="81"/>
      <c r="BF13" s="81"/>
      <c r="BG13" s="77"/>
      <c r="BH13" s="77"/>
      <c r="BI13" s="81"/>
      <c r="BJ13" s="77"/>
      <c r="BK13" s="81"/>
      <c r="BL13" s="81"/>
      <c r="BM13" s="81"/>
      <c r="BN13" s="81"/>
      <c r="BO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158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333">
        <v>7</v>
      </c>
      <c r="CY13" s="335" t="s">
        <v>892</v>
      </c>
      <c r="CZ13" s="401">
        <v>-1.3270999999999998E-2</v>
      </c>
      <c r="DA13" s="401">
        <v>0</v>
      </c>
      <c r="DB13" s="401">
        <v>-1.3270999999999998E-2</v>
      </c>
      <c r="DC13" s="338">
        <v>0.25498900000000002</v>
      </c>
      <c r="DD13" s="338">
        <v>2.98E-3</v>
      </c>
      <c r="DE13" s="338">
        <v>0.257969</v>
      </c>
      <c r="DF13" s="334"/>
      <c r="DG13" s="333">
        <v>7</v>
      </c>
      <c r="DH13" s="335" t="s">
        <v>892</v>
      </c>
      <c r="DI13" s="338">
        <v>0.30410200000000004</v>
      </c>
      <c r="DJ13" s="338">
        <v>0</v>
      </c>
      <c r="DK13" s="338">
        <v>0.30410200000000004</v>
      </c>
      <c r="DL13" s="338">
        <v>0.23821499999999998</v>
      </c>
      <c r="DM13" s="339">
        <v>0</v>
      </c>
      <c r="DN13" s="338">
        <v>0.23821499999999998</v>
      </c>
      <c r="DO13" s="338">
        <v>2.7465E-2</v>
      </c>
      <c r="DP13" s="339">
        <v>0</v>
      </c>
      <c r="DQ13" s="338">
        <v>2.7465E-2</v>
      </c>
      <c r="DR13" s="338">
        <v>1.369262</v>
      </c>
      <c r="DS13" s="339">
        <v>-0.10294199999999999</v>
      </c>
      <c r="DT13" s="338">
        <v>1.2663199999999999</v>
      </c>
      <c r="DU13" s="338">
        <v>2.1544210000000001</v>
      </c>
      <c r="DV13" s="339">
        <v>3.1692999999999999E-2</v>
      </c>
      <c r="DW13" s="338">
        <v>2.1861139999999999</v>
      </c>
      <c r="DX13" s="338">
        <v>2.9148630000000004</v>
      </c>
      <c r="DY13" s="338">
        <v>0</v>
      </c>
      <c r="DZ13" s="338">
        <v>2.9148630000000004</v>
      </c>
      <c r="EA13" s="338">
        <v>1.8697460000000001</v>
      </c>
      <c r="EB13" s="338">
        <v>1.8200000000000001E-4</v>
      </c>
      <c r="EC13" s="338">
        <v>1.8699280000000003</v>
      </c>
      <c r="ED13" s="338"/>
      <c r="EE13" s="158"/>
      <c r="EF13" s="158"/>
      <c r="EG13" s="158"/>
      <c r="EH13" s="158"/>
      <c r="EI13" s="158"/>
      <c r="EJ13" s="158"/>
      <c r="EK13" s="158"/>
    </row>
    <row r="14" spans="2:141" x14ac:dyDescent="0.2">
      <c r="B14" s="17" t="s">
        <v>723</v>
      </c>
      <c r="C14" s="77">
        <v>0.6</v>
      </c>
      <c r="D14" s="81">
        <v>0.8</v>
      </c>
      <c r="E14" s="81">
        <v>1.4</v>
      </c>
      <c r="F14" s="77">
        <v>2.8</v>
      </c>
      <c r="G14" s="81">
        <v>0.2</v>
      </c>
      <c r="H14" s="81">
        <v>3</v>
      </c>
      <c r="I14" s="155">
        <v>6.7</v>
      </c>
      <c r="J14" s="81">
        <v>0.1</v>
      </c>
      <c r="K14" s="81">
        <v>6.8</v>
      </c>
      <c r="L14" s="81">
        <v>5.5</v>
      </c>
      <c r="M14" s="81" t="s">
        <v>716</v>
      </c>
      <c r="N14" s="81">
        <v>5.5</v>
      </c>
      <c r="O14" s="77">
        <v>6.3</v>
      </c>
      <c r="P14" s="81" t="s">
        <v>716</v>
      </c>
      <c r="Q14" s="81">
        <v>6.3</v>
      </c>
      <c r="R14" s="77">
        <v>0.9</v>
      </c>
      <c r="S14" s="81" t="s">
        <v>720</v>
      </c>
      <c r="T14" s="81">
        <v>0.9</v>
      </c>
      <c r="U14" s="81">
        <v>3.3</v>
      </c>
      <c r="V14" s="81">
        <v>0.1</v>
      </c>
      <c r="W14" s="81">
        <v>3.4</v>
      </c>
      <c r="X14" s="81" t="s">
        <v>716</v>
      </c>
      <c r="Y14" s="81">
        <v>83.7</v>
      </c>
      <c r="Z14" s="81">
        <v>83.7</v>
      </c>
      <c r="AA14" s="77">
        <v>12.4</v>
      </c>
      <c r="AB14" s="156">
        <v>48.8</v>
      </c>
      <c r="AC14" s="81">
        <v>61.2</v>
      </c>
      <c r="AD14" s="77">
        <v>1.2</v>
      </c>
      <c r="AE14" s="81">
        <v>-19.2</v>
      </c>
      <c r="AF14" s="81">
        <v>-18</v>
      </c>
      <c r="AG14" s="81">
        <v>2.2000000000000002</v>
      </c>
      <c r="AH14" s="81">
        <v>173.1</v>
      </c>
      <c r="AI14" s="81">
        <v>175.3</v>
      </c>
      <c r="AJ14" s="81">
        <v>33.9</v>
      </c>
      <c r="AK14" s="81">
        <v>-3.9</v>
      </c>
      <c r="AL14" s="81">
        <v>30</v>
      </c>
      <c r="AM14" s="77">
        <v>7.5</v>
      </c>
      <c r="AN14" s="81">
        <v>-20.6</v>
      </c>
      <c r="AO14" s="81">
        <v>-13.1</v>
      </c>
      <c r="AQ14" s="17" t="s">
        <v>718</v>
      </c>
      <c r="AR14" s="77">
        <v>4.9000000000000004</v>
      </c>
      <c r="AS14" s="81">
        <v>0.4</v>
      </c>
      <c r="AT14" s="81">
        <v>5.3</v>
      </c>
      <c r="AU14" s="81">
        <v>9.8000000000000007</v>
      </c>
      <c r="AV14" s="81">
        <v>0.2</v>
      </c>
      <c r="AW14" s="81">
        <v>10</v>
      </c>
      <c r="AX14" s="77">
        <v>1.6</v>
      </c>
      <c r="AY14" s="81">
        <v>0.2</v>
      </c>
      <c r="AZ14" s="81">
        <v>1.8</v>
      </c>
      <c r="BA14" s="77">
        <v>0.7</v>
      </c>
      <c r="BB14" s="81" t="s">
        <v>13</v>
      </c>
      <c r="BC14" s="81">
        <v>0.7</v>
      </c>
      <c r="BD14" s="81">
        <v>-6.9</v>
      </c>
      <c r="BE14" s="81">
        <v>0.3</v>
      </c>
      <c r="BF14" s="81">
        <v>-6.6</v>
      </c>
      <c r="BG14" s="77">
        <v>2.6</v>
      </c>
      <c r="BH14" s="77" t="s">
        <v>13</v>
      </c>
      <c r="BI14" s="81">
        <v>2.6</v>
      </c>
      <c r="BJ14" s="77">
        <v>-5.6</v>
      </c>
      <c r="BK14" s="81" t="s">
        <v>13</v>
      </c>
      <c r="BL14" s="81">
        <v>-5.6</v>
      </c>
      <c r="BM14" s="81">
        <v>-3.6</v>
      </c>
      <c r="BN14" s="81">
        <v>0.1</v>
      </c>
      <c r="BO14" s="81">
        <v>-3.5</v>
      </c>
      <c r="BQ14" s="17" t="s">
        <v>722</v>
      </c>
      <c r="BR14" s="149">
        <v>1.7</v>
      </c>
      <c r="BS14" s="81" t="s">
        <v>13</v>
      </c>
      <c r="BT14" s="149">
        <v>1.7</v>
      </c>
      <c r="BU14" s="149">
        <v>712.1</v>
      </c>
      <c r="BV14" s="81" t="s">
        <v>13</v>
      </c>
      <c r="BW14" s="149">
        <v>712.1</v>
      </c>
      <c r="BX14" s="149">
        <v>13.7</v>
      </c>
      <c r="BY14" s="81" t="s">
        <v>13</v>
      </c>
      <c r="BZ14" s="149">
        <v>13.7</v>
      </c>
      <c r="CA14" s="149">
        <v>-101.4</v>
      </c>
      <c r="CB14" s="81" t="s">
        <v>13</v>
      </c>
      <c r="CC14" s="149">
        <v>-101.4</v>
      </c>
      <c r="CD14" s="149">
        <v>-3.6</v>
      </c>
      <c r="CE14" s="81" t="s">
        <v>13</v>
      </c>
      <c r="CF14" s="149">
        <v>-3.6</v>
      </c>
      <c r="CG14" s="149">
        <v>47.4</v>
      </c>
      <c r="CH14" s="81" t="s">
        <v>13</v>
      </c>
      <c r="CI14" s="149">
        <v>47.4</v>
      </c>
      <c r="CJ14" s="158"/>
      <c r="CK14" s="17" t="s">
        <v>722</v>
      </c>
      <c r="CL14" s="149">
        <v>126.1</v>
      </c>
      <c r="CM14" s="149">
        <v>0.1</v>
      </c>
      <c r="CN14" s="149">
        <v>126.1</v>
      </c>
      <c r="CO14" s="149">
        <v>90.6</v>
      </c>
      <c r="CP14" s="81" t="s">
        <v>13</v>
      </c>
      <c r="CQ14" s="149">
        <v>90.6</v>
      </c>
      <c r="CR14" s="149">
        <v>695.8</v>
      </c>
      <c r="CS14" s="149">
        <v>0.2</v>
      </c>
      <c r="CT14" s="149">
        <v>696</v>
      </c>
      <c r="CU14" s="149">
        <v>256.8</v>
      </c>
      <c r="CV14" s="149">
        <v>11.3</v>
      </c>
      <c r="CW14" s="149">
        <v>268.10000000000002</v>
      </c>
      <c r="CX14" s="333">
        <v>8</v>
      </c>
      <c r="CY14" s="332" t="s">
        <v>942</v>
      </c>
      <c r="CZ14" s="401">
        <v>-0.7014999999999999</v>
      </c>
      <c r="DA14" s="401">
        <v>0</v>
      </c>
      <c r="DB14" s="401">
        <v>-0.7014999999999999</v>
      </c>
      <c r="DC14" s="338">
        <v>0</v>
      </c>
      <c r="DD14" s="338">
        <v>0</v>
      </c>
      <c r="DE14" s="338">
        <v>0</v>
      </c>
      <c r="DF14" s="334"/>
      <c r="DG14" s="333">
        <v>8</v>
      </c>
      <c r="DH14" s="332" t="s">
        <v>914</v>
      </c>
      <c r="DI14" s="338">
        <v>4.2912000000000006E-2</v>
      </c>
      <c r="DJ14" s="338">
        <v>0</v>
      </c>
      <c r="DK14" s="338">
        <v>4.2912000000000006E-2</v>
      </c>
      <c r="DL14" s="338">
        <v>0</v>
      </c>
      <c r="DM14" s="339">
        <v>0</v>
      </c>
      <c r="DN14" s="338">
        <v>0</v>
      </c>
      <c r="DO14" s="338">
        <v>0</v>
      </c>
      <c r="DP14" s="339">
        <v>0</v>
      </c>
      <c r="DQ14" s="338">
        <v>0</v>
      </c>
      <c r="DR14" s="338">
        <v>0.52509600000000012</v>
      </c>
      <c r="DS14" s="339">
        <v>0</v>
      </c>
      <c r="DT14" s="338">
        <v>0.52509600000000012</v>
      </c>
      <c r="DU14" s="338">
        <v>0</v>
      </c>
      <c r="DV14" s="339">
        <v>0</v>
      </c>
      <c r="DW14" s="338">
        <v>0</v>
      </c>
      <c r="DX14" s="338">
        <v>0</v>
      </c>
      <c r="DY14" s="338">
        <v>0</v>
      </c>
      <c r="DZ14" s="338">
        <v>0</v>
      </c>
      <c r="EA14" s="338">
        <v>0</v>
      </c>
      <c r="EB14" s="338">
        <v>0</v>
      </c>
      <c r="EC14" s="338">
        <v>0</v>
      </c>
      <c r="ED14" s="338"/>
      <c r="EE14" s="158"/>
      <c r="EF14" s="158"/>
      <c r="EG14" s="158"/>
      <c r="EH14" s="158"/>
      <c r="EI14" s="158"/>
      <c r="EJ14" s="158"/>
      <c r="EK14" s="158"/>
    </row>
    <row r="15" spans="2:141" x14ac:dyDescent="0.2">
      <c r="C15" s="77"/>
      <c r="D15" s="81"/>
      <c r="E15" s="81"/>
      <c r="F15" s="77"/>
      <c r="G15" s="81"/>
      <c r="H15" s="81"/>
      <c r="I15" s="155"/>
      <c r="J15" s="81"/>
      <c r="K15" s="81"/>
      <c r="L15" s="81"/>
      <c r="M15" s="81"/>
      <c r="N15" s="81"/>
      <c r="O15" s="77"/>
      <c r="P15" s="81"/>
      <c r="Q15" s="81"/>
      <c r="R15" s="77"/>
      <c r="S15" s="81"/>
      <c r="T15" s="81"/>
      <c r="U15" s="81"/>
      <c r="V15" s="81"/>
      <c r="W15" s="81"/>
      <c r="X15" s="81"/>
      <c r="Y15" s="81"/>
      <c r="Z15" s="81"/>
      <c r="AA15" s="77"/>
      <c r="AB15" s="156"/>
      <c r="AC15" s="81"/>
      <c r="AD15" s="77"/>
      <c r="AE15" s="81"/>
      <c r="AF15" s="81"/>
      <c r="AG15" s="81"/>
      <c r="AH15" s="81"/>
      <c r="AI15" s="81"/>
      <c r="AJ15" s="81"/>
      <c r="AK15" s="81"/>
      <c r="AL15" s="81"/>
      <c r="AM15" s="159"/>
      <c r="AN15" s="159"/>
      <c r="AO15" s="159"/>
      <c r="AR15" s="77"/>
      <c r="AS15" s="81"/>
      <c r="AT15" s="81"/>
      <c r="AU15" s="81"/>
      <c r="AV15" s="81"/>
      <c r="AW15" s="81"/>
      <c r="AX15" s="77"/>
      <c r="AY15" s="81"/>
      <c r="AZ15" s="81"/>
      <c r="BA15" s="77"/>
      <c r="BB15" s="81"/>
      <c r="BC15" s="81"/>
      <c r="BD15" s="81"/>
      <c r="BE15" s="81"/>
      <c r="BF15" s="81"/>
      <c r="BG15" s="77"/>
      <c r="BH15" s="77"/>
      <c r="BI15" s="81"/>
      <c r="BJ15" s="77"/>
      <c r="BK15" s="81"/>
      <c r="BL15" s="81"/>
      <c r="BM15" s="81"/>
      <c r="BN15" s="81"/>
      <c r="BO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158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333">
        <v>9</v>
      </c>
      <c r="CY15" s="332" t="s">
        <v>915</v>
      </c>
      <c r="CZ15" s="401">
        <v>3.4135319999999996</v>
      </c>
      <c r="DA15" s="401">
        <v>0</v>
      </c>
      <c r="DB15" s="401">
        <v>3.4135319999999996</v>
      </c>
      <c r="DC15" s="338">
        <v>4.2667080000000004</v>
      </c>
      <c r="DD15" s="338">
        <v>0</v>
      </c>
      <c r="DE15" s="338">
        <v>4.2667080000000004</v>
      </c>
      <c r="DF15" s="334"/>
      <c r="DG15" s="333">
        <v>9</v>
      </c>
      <c r="DH15" s="332" t="s">
        <v>915</v>
      </c>
      <c r="DI15" s="338">
        <v>3.956999999999999</v>
      </c>
      <c r="DJ15" s="338">
        <v>-6.0618999999999999E-2</v>
      </c>
      <c r="DK15" s="338">
        <v>3.896380999999999</v>
      </c>
      <c r="DL15" s="338">
        <v>-1.4495880000000003</v>
      </c>
      <c r="DM15" s="339">
        <v>1.8289999999999999E-3</v>
      </c>
      <c r="DN15" s="338">
        <v>-1.4477590000000002</v>
      </c>
      <c r="DO15" s="338">
        <v>3.052956</v>
      </c>
      <c r="DP15" s="339">
        <v>0</v>
      </c>
      <c r="DQ15" s="338">
        <v>3.052956</v>
      </c>
      <c r="DR15" s="338">
        <v>6.5861520000000011</v>
      </c>
      <c r="DS15" s="339">
        <v>0</v>
      </c>
      <c r="DT15" s="338">
        <v>6.5861520000000011</v>
      </c>
      <c r="DU15" s="338">
        <v>0</v>
      </c>
      <c r="DV15" s="339">
        <v>0</v>
      </c>
      <c r="DW15" s="338">
        <v>0</v>
      </c>
      <c r="DX15" s="338">
        <v>4.4317439999999992</v>
      </c>
      <c r="DY15" s="338">
        <v>-5.0553000000000001E-2</v>
      </c>
      <c r="DZ15" s="338">
        <v>4.3811909999999994</v>
      </c>
      <c r="EA15" s="338">
        <v>0</v>
      </c>
      <c r="EB15" s="338">
        <v>-6.4857999999999999E-2</v>
      </c>
      <c r="EC15" s="338">
        <v>-6.4857999999999999E-2</v>
      </c>
      <c r="ED15" s="338"/>
      <c r="EE15" s="158"/>
      <c r="EF15" s="158"/>
      <c r="EG15" s="158"/>
      <c r="EH15" s="158"/>
      <c r="EI15" s="158"/>
      <c r="EJ15" s="158"/>
      <c r="EK15" s="158"/>
    </row>
    <row r="16" spans="2:141" x14ac:dyDescent="0.2">
      <c r="B16" s="17" t="s">
        <v>724</v>
      </c>
      <c r="C16" s="77">
        <v>0.1</v>
      </c>
      <c r="D16" s="81" t="s">
        <v>716</v>
      </c>
      <c r="E16" s="81">
        <v>0.1</v>
      </c>
      <c r="F16" s="77">
        <v>0.4</v>
      </c>
      <c r="G16" s="81" t="s">
        <v>716</v>
      </c>
      <c r="H16" s="81">
        <v>0.4</v>
      </c>
      <c r="I16" s="155">
        <v>0.4</v>
      </c>
      <c r="J16" s="81" t="s">
        <v>716</v>
      </c>
      <c r="K16" s="81">
        <v>0.4</v>
      </c>
      <c r="L16" s="81">
        <v>1.1000000000000001</v>
      </c>
      <c r="M16" s="81" t="s">
        <v>716</v>
      </c>
      <c r="N16" s="81">
        <v>1.1000000000000001</v>
      </c>
      <c r="O16" s="77">
        <v>1.2</v>
      </c>
      <c r="P16" s="81" t="s">
        <v>716</v>
      </c>
      <c r="Q16" s="81">
        <v>1.2</v>
      </c>
      <c r="R16" s="77">
        <v>3.8</v>
      </c>
      <c r="S16" s="81" t="s">
        <v>720</v>
      </c>
      <c r="T16" s="81">
        <v>3.8</v>
      </c>
      <c r="U16" s="81">
        <v>2.9</v>
      </c>
      <c r="V16" s="81" t="s">
        <v>716</v>
      </c>
      <c r="W16" s="81">
        <v>2.9</v>
      </c>
      <c r="X16" s="81">
        <v>2</v>
      </c>
      <c r="Y16" s="81">
        <v>0.3</v>
      </c>
      <c r="Z16" s="81">
        <v>2.2999999999999998</v>
      </c>
      <c r="AA16" s="77">
        <v>0.6</v>
      </c>
      <c r="AB16" s="156" t="s">
        <v>13</v>
      </c>
      <c r="AC16" s="81">
        <v>0.6</v>
      </c>
      <c r="AD16" s="77">
        <v>0.3</v>
      </c>
      <c r="AE16" s="81" t="s">
        <v>716</v>
      </c>
      <c r="AF16" s="81">
        <v>0.3</v>
      </c>
      <c r="AG16" s="81">
        <v>0.3</v>
      </c>
      <c r="AH16" s="81">
        <v>8.6999999999999993</v>
      </c>
      <c r="AI16" s="81">
        <v>9</v>
      </c>
      <c r="AJ16" s="81">
        <v>0.5</v>
      </c>
      <c r="AK16" s="81" t="s">
        <v>716</v>
      </c>
      <c r="AL16" s="81">
        <v>0.5</v>
      </c>
      <c r="AM16" s="77">
        <v>1.8</v>
      </c>
      <c r="AN16" s="81" t="s">
        <v>716</v>
      </c>
      <c r="AO16" s="81">
        <v>1.8</v>
      </c>
      <c r="AQ16" s="17" t="s">
        <v>721</v>
      </c>
      <c r="AR16" s="77">
        <v>2.1</v>
      </c>
      <c r="AS16" s="81">
        <v>229.6</v>
      </c>
      <c r="AT16" s="81">
        <v>231.7</v>
      </c>
      <c r="AU16" s="81">
        <v>3</v>
      </c>
      <c r="AV16" s="81">
        <v>7.3</v>
      </c>
      <c r="AW16" s="81">
        <v>10.3</v>
      </c>
      <c r="AX16" s="77">
        <v>0.8</v>
      </c>
      <c r="AY16" s="81">
        <v>9.6999999999999993</v>
      </c>
      <c r="AZ16" s="81">
        <v>10.5</v>
      </c>
      <c r="BA16" s="77">
        <v>15.5</v>
      </c>
      <c r="BB16" s="81" t="s">
        <v>13</v>
      </c>
      <c r="BC16" s="81">
        <v>15.5</v>
      </c>
      <c r="BD16" s="81">
        <v>11.2</v>
      </c>
      <c r="BE16" s="81" t="s">
        <v>13</v>
      </c>
      <c r="BF16" s="81">
        <v>11.2</v>
      </c>
      <c r="BG16" s="77">
        <v>3.7</v>
      </c>
      <c r="BH16" s="77">
        <v>0.1</v>
      </c>
      <c r="BI16" s="81">
        <v>3.8</v>
      </c>
      <c r="BJ16" s="77">
        <v>7</v>
      </c>
      <c r="BK16" s="81">
        <v>-3</v>
      </c>
      <c r="BL16" s="81">
        <v>4</v>
      </c>
      <c r="BM16" s="81">
        <v>13.1</v>
      </c>
      <c r="BN16" s="81">
        <v>2.1</v>
      </c>
      <c r="BO16" s="81">
        <v>15.2</v>
      </c>
      <c r="BQ16" s="17" t="s">
        <v>718</v>
      </c>
      <c r="BR16" s="81">
        <v>3.2</v>
      </c>
      <c r="BS16" s="81" t="s">
        <v>13</v>
      </c>
      <c r="BT16" s="81">
        <v>3.2</v>
      </c>
      <c r="BU16" s="81">
        <v>-0.1</v>
      </c>
      <c r="BV16" s="149">
        <v>1.5</v>
      </c>
      <c r="BW16" s="149">
        <v>1.5</v>
      </c>
      <c r="BX16" s="149">
        <v>8.4</v>
      </c>
      <c r="BY16" s="81">
        <v>-0.8</v>
      </c>
      <c r="BZ16" s="149">
        <v>7.6</v>
      </c>
      <c r="CA16" s="149">
        <v>6.4</v>
      </c>
      <c r="CB16" s="149">
        <v>0.2</v>
      </c>
      <c r="CC16" s="149">
        <v>6.5</v>
      </c>
      <c r="CD16" s="149">
        <v>8</v>
      </c>
      <c r="CE16" s="149">
        <v>-0.8</v>
      </c>
      <c r="CF16" s="149">
        <v>7.2</v>
      </c>
      <c r="CG16" s="149">
        <v>17.899999999999999</v>
      </c>
      <c r="CH16" s="81" t="s">
        <v>13</v>
      </c>
      <c r="CI16" s="149">
        <v>17.8</v>
      </c>
      <c r="CJ16" s="158"/>
      <c r="CK16" s="17" t="s">
        <v>718</v>
      </c>
      <c r="CL16" s="149">
        <v>-0.5</v>
      </c>
      <c r="CM16" s="149">
        <v>-0.4</v>
      </c>
      <c r="CN16" s="149">
        <v>-0.9</v>
      </c>
      <c r="CO16" s="149">
        <v>27</v>
      </c>
      <c r="CP16" s="149">
        <v>-1.8</v>
      </c>
      <c r="CQ16" s="149">
        <v>25.2</v>
      </c>
      <c r="CR16" s="149">
        <v>96.3</v>
      </c>
      <c r="CS16" s="149">
        <v>0</v>
      </c>
      <c r="CT16" s="149">
        <v>96.2</v>
      </c>
      <c r="CU16" s="149">
        <v>-214.3</v>
      </c>
      <c r="CV16" s="81" t="s">
        <v>13</v>
      </c>
      <c r="CW16" s="149">
        <v>-214.3</v>
      </c>
      <c r="CX16" s="333">
        <v>10</v>
      </c>
      <c r="CY16" s="332" t="s">
        <v>136</v>
      </c>
      <c r="CZ16" s="401">
        <v>10.765492000000002</v>
      </c>
      <c r="DA16" s="401">
        <v>-1.3732260000000001</v>
      </c>
      <c r="DB16" s="401">
        <v>9.3922660000000011</v>
      </c>
      <c r="DC16" s="338">
        <v>-12.507991000000002</v>
      </c>
      <c r="DD16" s="338">
        <v>-0.46603920000000004</v>
      </c>
      <c r="DE16" s="338">
        <v>-12.974030200000003</v>
      </c>
      <c r="DF16" s="334"/>
      <c r="DG16" s="333">
        <v>10</v>
      </c>
      <c r="DH16" s="332" t="s">
        <v>136</v>
      </c>
      <c r="DI16" s="338">
        <v>-20.892858</v>
      </c>
      <c r="DJ16" s="338">
        <v>2.05063</v>
      </c>
      <c r="DK16" s="338">
        <v>-18.842228000000013</v>
      </c>
      <c r="DL16" s="338">
        <v>-29.905044000000007</v>
      </c>
      <c r="DM16" s="339">
        <v>4.1999189999999995</v>
      </c>
      <c r="DN16" s="338">
        <v>-25.705125000000002</v>
      </c>
      <c r="DO16" s="338">
        <v>0.37386199999999975</v>
      </c>
      <c r="DP16" s="339">
        <v>12.379472999999999</v>
      </c>
      <c r="DQ16" s="338">
        <v>12.753335</v>
      </c>
      <c r="DR16" s="338">
        <v>0.40942199999999995</v>
      </c>
      <c r="DS16" s="339">
        <v>35.219649000000004</v>
      </c>
      <c r="DT16" s="338">
        <v>35.629071000000003</v>
      </c>
      <c r="DU16" s="338">
        <v>-0.78842999999999996</v>
      </c>
      <c r="DV16" s="339">
        <v>-1.1538780000000008</v>
      </c>
      <c r="DW16" s="338">
        <v>-1.9423080000000006</v>
      </c>
      <c r="DX16" s="338">
        <v>0.50783699999999998</v>
      </c>
      <c r="DY16" s="338">
        <v>0.76149200000000006</v>
      </c>
      <c r="DZ16" s="338">
        <v>1.2693289999999999</v>
      </c>
      <c r="EA16" s="338">
        <v>0.29434100000000002</v>
      </c>
      <c r="EB16" s="338">
        <v>-3.7989000000000006</v>
      </c>
      <c r="EC16" s="338">
        <v>-3.5045590000000004</v>
      </c>
      <c r="ED16" s="338"/>
      <c r="EE16" s="158"/>
      <c r="EF16" s="158"/>
      <c r="EG16" s="158"/>
      <c r="EH16" s="158"/>
      <c r="EI16" s="158"/>
      <c r="EJ16" s="158"/>
      <c r="EK16" s="158"/>
    </row>
    <row r="17" spans="2:143" x14ac:dyDescent="0.2">
      <c r="C17" s="77"/>
      <c r="D17" s="81"/>
      <c r="E17" s="81"/>
      <c r="F17" s="77"/>
      <c r="G17" s="81"/>
      <c r="H17" s="81"/>
      <c r="I17" s="155"/>
      <c r="J17" s="81"/>
      <c r="K17" s="81"/>
      <c r="L17" s="81"/>
      <c r="M17" s="81"/>
      <c r="N17" s="81"/>
      <c r="O17" s="77"/>
      <c r="P17" s="81"/>
      <c r="Q17" s="81"/>
      <c r="R17" s="77"/>
      <c r="S17" s="81"/>
      <c r="T17" s="81"/>
      <c r="U17" s="81"/>
      <c r="V17" s="81"/>
      <c r="W17" s="81"/>
      <c r="X17" s="81"/>
      <c r="Y17" s="81"/>
      <c r="Z17" s="81"/>
      <c r="AA17" s="77"/>
      <c r="AB17" s="156"/>
      <c r="AC17" s="81"/>
      <c r="AD17" s="77"/>
      <c r="AE17" s="81"/>
      <c r="AF17" s="81"/>
      <c r="AG17" s="81"/>
      <c r="AH17" s="81"/>
      <c r="AI17" s="81"/>
      <c r="AJ17" s="81"/>
      <c r="AK17" s="81"/>
      <c r="AL17" s="81"/>
      <c r="AM17" s="77"/>
      <c r="AN17" s="81"/>
      <c r="AO17" s="81"/>
      <c r="AR17" s="77"/>
      <c r="AS17" s="81"/>
      <c r="AT17" s="81"/>
      <c r="AU17" s="81"/>
      <c r="AV17" s="81"/>
      <c r="AW17" s="81"/>
      <c r="AX17" s="77"/>
      <c r="AY17" s="81"/>
      <c r="AZ17" s="81"/>
      <c r="BA17" s="77"/>
      <c r="BB17" s="81"/>
      <c r="BC17" s="81"/>
      <c r="BD17" s="81"/>
      <c r="BE17" s="81"/>
      <c r="BF17" s="81"/>
      <c r="BG17" s="77"/>
      <c r="BH17" s="77"/>
      <c r="BI17" s="81"/>
      <c r="BJ17" s="77"/>
      <c r="BK17" s="81"/>
      <c r="BL17" s="81"/>
      <c r="BM17" s="81"/>
      <c r="BN17" s="81"/>
      <c r="BO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158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333">
        <v>11</v>
      </c>
      <c r="CY17" s="332" t="s">
        <v>834</v>
      </c>
      <c r="CZ17" s="401">
        <v>126.065083</v>
      </c>
      <c r="DA17" s="401">
        <v>5.5711999999999998E-2</v>
      </c>
      <c r="DB17" s="401">
        <v>126.120795</v>
      </c>
      <c r="DC17" s="338">
        <v>90.618461999999994</v>
      </c>
      <c r="DD17" s="338">
        <v>0</v>
      </c>
      <c r="DE17" s="338">
        <v>90.618461999999994</v>
      </c>
      <c r="DF17" s="334"/>
      <c r="DG17" s="333">
        <v>11</v>
      </c>
      <c r="DH17" s="332" t="s">
        <v>834</v>
      </c>
      <c r="DI17" s="338">
        <v>695.82824399999993</v>
      </c>
      <c r="DJ17" s="338">
        <v>0.15</v>
      </c>
      <c r="DK17" s="338">
        <v>695.9782439999999</v>
      </c>
      <c r="DL17" s="338">
        <v>340.81720100000001</v>
      </c>
      <c r="DM17" s="339">
        <v>11.345973000000001</v>
      </c>
      <c r="DN17" s="338">
        <v>352.16317400000003</v>
      </c>
      <c r="DO17" s="338">
        <v>1048.2737029999998</v>
      </c>
      <c r="DP17" s="339">
        <v>5.505668</v>
      </c>
      <c r="DQ17" s="338">
        <v>1053.7793709999999</v>
      </c>
      <c r="DR17" s="338">
        <v>763.24839799999995</v>
      </c>
      <c r="DS17" s="339">
        <v>48.429141000000001</v>
      </c>
      <c r="DT17" s="338">
        <v>811.67753899999991</v>
      </c>
      <c r="DU17" s="338">
        <v>1311.8779249999998</v>
      </c>
      <c r="DV17" s="339">
        <v>5.4764980000000003</v>
      </c>
      <c r="DW17" s="338">
        <v>1317.3544230000002</v>
      </c>
      <c r="DX17" s="338">
        <v>130.814851</v>
      </c>
      <c r="DY17" s="338">
        <v>-5.9432929999999997</v>
      </c>
      <c r="DZ17" s="338">
        <v>124.87155799999995</v>
      </c>
      <c r="EA17" s="338">
        <v>846.64043700000002</v>
      </c>
      <c r="EB17" s="338">
        <v>-1.0078450000000001</v>
      </c>
      <c r="EC17" s="338">
        <v>845.63259200000005</v>
      </c>
      <c r="ED17" s="338"/>
      <c r="EE17" s="158"/>
      <c r="EF17" s="158"/>
      <c r="EG17" s="158"/>
      <c r="EH17" s="158"/>
      <c r="EI17" s="158"/>
      <c r="EJ17" s="158"/>
      <c r="EK17" s="158"/>
    </row>
    <row r="18" spans="2:143" x14ac:dyDescent="0.2">
      <c r="B18" s="17" t="s">
        <v>725</v>
      </c>
      <c r="C18" s="77">
        <v>6.7</v>
      </c>
      <c r="D18" s="81" t="s">
        <v>716</v>
      </c>
      <c r="E18" s="81">
        <v>6.7</v>
      </c>
      <c r="F18" s="77">
        <v>6.3</v>
      </c>
      <c r="G18" s="81" t="s">
        <v>716</v>
      </c>
      <c r="H18" s="81">
        <v>6.3</v>
      </c>
      <c r="I18" s="155">
        <v>9.4</v>
      </c>
      <c r="J18" s="81">
        <v>20.3</v>
      </c>
      <c r="K18" s="81">
        <v>29.7</v>
      </c>
      <c r="L18" s="81">
        <v>13.6</v>
      </c>
      <c r="M18" s="81">
        <v>2.8</v>
      </c>
      <c r="N18" s="81">
        <v>16.399999999999999</v>
      </c>
      <c r="O18" s="77">
        <v>16.7</v>
      </c>
      <c r="P18" s="81">
        <v>-4.9000000000000004</v>
      </c>
      <c r="Q18" s="81">
        <v>11.8</v>
      </c>
      <c r="R18" s="77">
        <v>16.100000000000001</v>
      </c>
      <c r="S18" s="81">
        <v>-4.2</v>
      </c>
      <c r="T18" s="81">
        <v>11.9</v>
      </c>
      <c r="U18" s="81">
        <v>26.2</v>
      </c>
      <c r="V18" s="81">
        <v>-5.3</v>
      </c>
      <c r="W18" s="81">
        <v>20.9</v>
      </c>
      <c r="X18" s="81">
        <v>17.7</v>
      </c>
      <c r="Y18" s="81" t="s">
        <v>716</v>
      </c>
      <c r="Z18" s="81">
        <v>17.7</v>
      </c>
      <c r="AA18" s="77">
        <v>22</v>
      </c>
      <c r="AB18" s="156">
        <v>6.3</v>
      </c>
      <c r="AC18" s="81">
        <v>28.3</v>
      </c>
      <c r="AD18" s="77">
        <v>29.7</v>
      </c>
      <c r="AE18" s="81">
        <v>0.8</v>
      </c>
      <c r="AF18" s="81">
        <v>30.5</v>
      </c>
      <c r="AG18" s="81">
        <v>16.3</v>
      </c>
      <c r="AH18" s="81">
        <v>4.5999999999999996</v>
      </c>
      <c r="AI18" s="81">
        <v>20.9</v>
      </c>
      <c r="AJ18" s="81">
        <v>82.1</v>
      </c>
      <c r="AK18" s="81">
        <v>13.1</v>
      </c>
      <c r="AL18" s="81">
        <v>95.2</v>
      </c>
      <c r="AM18" s="77">
        <v>36.6</v>
      </c>
      <c r="AN18" s="81">
        <v>7.4</v>
      </c>
      <c r="AO18" s="81">
        <v>44</v>
      </c>
      <c r="AQ18" s="17" t="s">
        <v>723</v>
      </c>
      <c r="AR18" s="77">
        <v>0.9</v>
      </c>
      <c r="AS18" s="81">
        <v>0.1</v>
      </c>
      <c r="AT18" s="81">
        <v>1</v>
      </c>
      <c r="AU18" s="81">
        <v>0.2</v>
      </c>
      <c r="AV18" s="81">
        <v>0.5</v>
      </c>
      <c r="AW18" s="81">
        <v>0.7</v>
      </c>
      <c r="AX18" s="77">
        <v>0.5</v>
      </c>
      <c r="AY18" s="81" t="s">
        <v>13</v>
      </c>
      <c r="AZ18" s="81">
        <v>0.5</v>
      </c>
      <c r="BA18" s="77">
        <v>3.6</v>
      </c>
      <c r="BB18" s="81">
        <v>-16.3</v>
      </c>
      <c r="BC18" s="81">
        <v>-12.7</v>
      </c>
      <c r="BD18" s="81">
        <v>2.8</v>
      </c>
      <c r="BE18" s="81">
        <v>20.6</v>
      </c>
      <c r="BF18" s="81">
        <v>23.4</v>
      </c>
      <c r="BG18" s="77">
        <v>5.6</v>
      </c>
      <c r="BH18" s="77">
        <v>-0.4</v>
      </c>
      <c r="BI18" s="81">
        <v>5.2</v>
      </c>
      <c r="BJ18" s="77">
        <v>6.3</v>
      </c>
      <c r="BK18" s="81">
        <v>-1.3</v>
      </c>
      <c r="BL18" s="81">
        <v>5</v>
      </c>
      <c r="BM18" s="81">
        <v>32.299999999999997</v>
      </c>
      <c r="BN18" s="81">
        <v>28.9</v>
      </c>
      <c r="BO18" s="81">
        <v>61.2</v>
      </c>
      <c r="BQ18" s="17" t="s">
        <v>721</v>
      </c>
      <c r="BR18" s="81">
        <v>28.6</v>
      </c>
      <c r="BS18" s="81">
        <v>-3.5</v>
      </c>
      <c r="BT18" s="81">
        <v>25.1</v>
      </c>
      <c r="BU18" s="81">
        <v>78.900000000000006</v>
      </c>
      <c r="BV18" s="81">
        <v>7</v>
      </c>
      <c r="BW18" s="81">
        <v>85.9</v>
      </c>
      <c r="BX18" s="81">
        <v>69.599999999999994</v>
      </c>
      <c r="BY18" s="81">
        <v>-0.5</v>
      </c>
      <c r="BZ18" s="81">
        <v>69.099999999999994</v>
      </c>
      <c r="CA18" s="81">
        <v>76.900000000000006</v>
      </c>
      <c r="CB18" s="81">
        <v>0.1</v>
      </c>
      <c r="CC18" s="81">
        <v>77</v>
      </c>
      <c r="CD18" s="81">
        <v>53</v>
      </c>
      <c r="CE18" s="81">
        <v>0.7</v>
      </c>
      <c r="CF18" s="81">
        <v>53.7</v>
      </c>
      <c r="CG18" s="81">
        <v>21.2</v>
      </c>
      <c r="CH18" s="81">
        <v>-1.5</v>
      </c>
      <c r="CI18" s="81">
        <v>19.7</v>
      </c>
      <c r="CJ18" s="158"/>
      <c r="CK18" s="17" t="s">
        <v>721</v>
      </c>
      <c r="CL18" s="81">
        <v>27.2</v>
      </c>
      <c r="CM18" s="81">
        <v>1</v>
      </c>
      <c r="CN18" s="81">
        <v>28.1</v>
      </c>
      <c r="CO18" s="81">
        <v>5.5</v>
      </c>
      <c r="CP18" s="81">
        <v>12.2</v>
      </c>
      <c r="CQ18" s="81">
        <v>17.7</v>
      </c>
      <c r="CR18" s="81">
        <v>-5.7</v>
      </c>
      <c r="CS18" s="81">
        <v>-20</v>
      </c>
      <c r="CT18" s="81">
        <v>-25.7</v>
      </c>
      <c r="CU18" s="81">
        <v>-20.3</v>
      </c>
      <c r="CV18" s="81">
        <v>0.1</v>
      </c>
      <c r="CW18" s="81">
        <v>-20.2</v>
      </c>
      <c r="CX18" s="333">
        <v>12</v>
      </c>
      <c r="CY18" s="332" t="s">
        <v>916</v>
      </c>
      <c r="CZ18" s="401">
        <v>1.9949999999999999E-2</v>
      </c>
      <c r="DA18" s="401">
        <v>0</v>
      </c>
      <c r="DB18" s="401">
        <v>1.9949999999999999E-2</v>
      </c>
      <c r="DC18" s="338">
        <v>0</v>
      </c>
      <c r="DD18" s="338">
        <v>0</v>
      </c>
      <c r="DE18" s="338">
        <v>0</v>
      </c>
      <c r="DF18" s="334"/>
      <c r="DG18" s="333">
        <v>12</v>
      </c>
      <c r="DH18" s="332" t="s">
        <v>916</v>
      </c>
      <c r="DI18" s="338">
        <v>0</v>
      </c>
      <c r="DJ18" s="338">
        <v>0</v>
      </c>
      <c r="DK18" s="338">
        <v>0</v>
      </c>
      <c r="DL18" s="338">
        <v>0</v>
      </c>
      <c r="DM18" s="339">
        <v>0</v>
      </c>
      <c r="DN18" s="338">
        <v>0</v>
      </c>
      <c r="DO18" s="338">
        <v>0</v>
      </c>
      <c r="DP18" s="339">
        <v>0</v>
      </c>
      <c r="DQ18" s="338">
        <v>0</v>
      </c>
      <c r="DR18" s="338">
        <v>0</v>
      </c>
      <c r="DS18" s="339">
        <v>0</v>
      </c>
      <c r="DT18" s="338">
        <v>0</v>
      </c>
      <c r="DU18" s="338">
        <v>0</v>
      </c>
      <c r="DV18" s="339">
        <v>0</v>
      </c>
      <c r="DW18" s="338">
        <v>0</v>
      </c>
      <c r="DX18" s="338">
        <v>0</v>
      </c>
      <c r="DY18" s="338">
        <v>0</v>
      </c>
      <c r="DZ18" s="338">
        <v>0</v>
      </c>
      <c r="EA18" s="338">
        <v>0</v>
      </c>
      <c r="EB18" s="338">
        <v>0</v>
      </c>
      <c r="EC18" s="338">
        <v>0</v>
      </c>
      <c r="ED18" s="338"/>
      <c r="EE18" s="158"/>
      <c r="EF18" s="158"/>
      <c r="EG18" s="158"/>
      <c r="EH18" s="158"/>
      <c r="EI18" s="158"/>
      <c r="EJ18" s="158"/>
      <c r="EK18" s="158"/>
    </row>
    <row r="19" spans="2:143" x14ac:dyDescent="0.2">
      <c r="C19" s="77"/>
      <c r="D19" s="81"/>
      <c r="E19" s="81"/>
      <c r="F19" s="77"/>
      <c r="G19" s="81"/>
      <c r="H19" s="81"/>
      <c r="I19" s="155"/>
      <c r="J19" s="81"/>
      <c r="K19" s="81"/>
      <c r="L19" s="81"/>
      <c r="M19" s="81"/>
      <c r="N19" s="81"/>
      <c r="O19" s="77"/>
      <c r="P19" s="81"/>
      <c r="Q19" s="81"/>
      <c r="R19" s="77"/>
      <c r="S19" s="81"/>
      <c r="T19" s="81"/>
      <c r="U19" s="81"/>
      <c r="V19" s="81"/>
      <c r="W19" s="81"/>
      <c r="X19" s="81"/>
      <c r="Y19" s="81"/>
      <c r="Z19" s="81"/>
      <c r="AA19" s="77"/>
      <c r="AB19" s="156"/>
      <c r="AC19" s="81"/>
      <c r="AD19" s="77"/>
      <c r="AE19" s="81"/>
      <c r="AF19" s="81"/>
      <c r="AG19" s="81"/>
      <c r="AH19" s="81"/>
      <c r="AI19" s="81"/>
      <c r="AJ19" s="81"/>
      <c r="AK19" s="81"/>
      <c r="AL19" s="81"/>
      <c r="AM19" s="77"/>
      <c r="AN19" s="81"/>
      <c r="AO19" s="81"/>
      <c r="AR19" s="159"/>
      <c r="AS19" s="159"/>
      <c r="AT19" s="159"/>
      <c r="AU19" s="159"/>
      <c r="AV19" s="159"/>
      <c r="AW19" s="159"/>
      <c r="AX19" s="77"/>
      <c r="AY19" s="81"/>
      <c r="AZ19" s="81"/>
      <c r="BA19" s="77"/>
      <c r="BB19" s="81"/>
      <c r="BC19" s="81"/>
      <c r="BD19" s="81"/>
      <c r="BE19" s="81"/>
      <c r="BF19" s="81"/>
      <c r="BG19" s="77"/>
      <c r="BH19" s="77"/>
      <c r="BI19" s="81"/>
      <c r="BJ19" s="77"/>
      <c r="BK19" s="81"/>
      <c r="BL19" s="81"/>
      <c r="BM19" s="81"/>
      <c r="BN19" s="81"/>
      <c r="BO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158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333">
        <v>13</v>
      </c>
      <c r="CY19" s="332" t="s">
        <v>890</v>
      </c>
      <c r="CZ19" s="401">
        <v>-1.1105120000000002</v>
      </c>
      <c r="DA19" s="401">
        <v>-1.5579230000000006</v>
      </c>
      <c r="DB19" s="401">
        <v>-2.6684350000000006</v>
      </c>
      <c r="DC19" s="338">
        <v>1.2822660000000001</v>
      </c>
      <c r="DD19" s="338">
        <v>-1.3731380000000002</v>
      </c>
      <c r="DE19" s="338">
        <v>-9.0872000000000064E-2</v>
      </c>
      <c r="DF19" s="334"/>
      <c r="DG19" s="333">
        <v>13</v>
      </c>
      <c r="DH19" s="332" t="s">
        <v>890</v>
      </c>
      <c r="DI19" s="338">
        <v>3.0686400000000003</v>
      </c>
      <c r="DJ19" s="338">
        <v>-0.15330099999999999</v>
      </c>
      <c r="DK19" s="338">
        <v>2.9153390000000003</v>
      </c>
      <c r="DL19" s="338">
        <v>0.66762399999999988</v>
      </c>
      <c r="DM19" s="339">
        <v>0</v>
      </c>
      <c r="DN19" s="338">
        <v>0.66762399999999988</v>
      </c>
      <c r="DO19" s="338">
        <v>-0.38512899999999994</v>
      </c>
      <c r="DP19" s="339">
        <v>0</v>
      </c>
      <c r="DQ19" s="338">
        <v>-0.38512899999999994</v>
      </c>
      <c r="DR19" s="338">
        <v>0.54295300000000013</v>
      </c>
      <c r="DS19" s="339">
        <v>0</v>
      </c>
      <c r="DT19" s="338">
        <v>0.54295300000000013</v>
      </c>
      <c r="DU19" s="338">
        <v>0.19730400000000003</v>
      </c>
      <c r="DV19" s="339">
        <v>6.616457999999998</v>
      </c>
      <c r="DW19" s="338">
        <v>6.813761999999997</v>
      </c>
      <c r="DX19" s="338">
        <v>-0.88936000000000015</v>
      </c>
      <c r="DY19" s="338">
        <v>0</v>
      </c>
      <c r="DZ19" s="338">
        <v>-0.88936000000000015</v>
      </c>
      <c r="EA19" s="338">
        <v>0.44005299999999997</v>
      </c>
      <c r="EB19" s="338">
        <v>0</v>
      </c>
      <c r="EC19" s="338">
        <v>0.44005299999999997</v>
      </c>
      <c r="ED19" s="338"/>
      <c r="EE19" s="158"/>
      <c r="EF19" s="158"/>
      <c r="EG19" s="158"/>
      <c r="EH19" s="158"/>
      <c r="EI19" s="158"/>
      <c r="EJ19" s="158"/>
      <c r="EK19" s="158"/>
    </row>
    <row r="20" spans="2:143" x14ac:dyDescent="0.2">
      <c r="B20" s="17" t="s">
        <v>726</v>
      </c>
      <c r="C20" s="81" t="s">
        <v>716</v>
      </c>
      <c r="D20" s="81" t="s">
        <v>716</v>
      </c>
      <c r="E20" s="81" t="s">
        <v>716</v>
      </c>
      <c r="F20" s="81" t="s">
        <v>716</v>
      </c>
      <c r="G20" s="81" t="s">
        <v>716</v>
      </c>
      <c r="H20" s="81" t="s">
        <v>716</v>
      </c>
      <c r="I20" s="81" t="s">
        <v>716</v>
      </c>
      <c r="J20" s="81" t="s">
        <v>716</v>
      </c>
      <c r="K20" s="81" t="s">
        <v>716</v>
      </c>
      <c r="L20" s="81" t="s">
        <v>716</v>
      </c>
      <c r="M20" s="81" t="s">
        <v>716</v>
      </c>
      <c r="N20" s="81" t="s">
        <v>716</v>
      </c>
      <c r="O20" s="81" t="s">
        <v>716</v>
      </c>
      <c r="P20" s="81" t="s">
        <v>716</v>
      </c>
      <c r="Q20" s="81" t="s">
        <v>716</v>
      </c>
      <c r="R20" s="81" t="s">
        <v>716</v>
      </c>
      <c r="S20" s="81" t="s">
        <v>716</v>
      </c>
      <c r="T20" s="81" t="s">
        <v>716</v>
      </c>
      <c r="U20" s="81" t="s">
        <v>716</v>
      </c>
      <c r="V20" s="81" t="s">
        <v>716</v>
      </c>
      <c r="W20" s="81" t="s">
        <v>716</v>
      </c>
      <c r="X20" s="81" t="s">
        <v>716</v>
      </c>
      <c r="Y20" s="81" t="s">
        <v>716</v>
      </c>
      <c r="Z20" s="81" t="s">
        <v>716</v>
      </c>
      <c r="AA20" s="77" t="s">
        <v>716</v>
      </c>
      <c r="AB20" s="156" t="s">
        <v>13</v>
      </c>
      <c r="AC20" s="81" t="s">
        <v>716</v>
      </c>
      <c r="AD20" s="77">
        <v>92.6</v>
      </c>
      <c r="AE20" s="81" t="s">
        <v>716</v>
      </c>
      <c r="AF20" s="81">
        <v>92.6</v>
      </c>
      <c r="AG20" s="81">
        <v>40.799999999999997</v>
      </c>
      <c r="AH20" s="81" t="s">
        <v>716</v>
      </c>
      <c r="AI20" s="81">
        <v>40.799999999999997</v>
      </c>
      <c r="AJ20" s="81">
        <v>31.5</v>
      </c>
      <c r="AK20" s="81" t="s">
        <v>716</v>
      </c>
      <c r="AL20" s="81">
        <v>31.5</v>
      </c>
      <c r="AM20" s="77">
        <v>7.3</v>
      </c>
      <c r="AN20" s="81" t="s">
        <v>716</v>
      </c>
      <c r="AO20" s="81">
        <v>7.3</v>
      </c>
      <c r="AQ20" s="17" t="s">
        <v>724</v>
      </c>
      <c r="AR20" s="77">
        <v>17.8</v>
      </c>
      <c r="AS20" s="81">
        <v>-1.2</v>
      </c>
      <c r="AT20" s="81">
        <v>16.600000000000001</v>
      </c>
      <c r="AU20" s="81">
        <v>59</v>
      </c>
      <c r="AV20" s="81" t="s">
        <v>716</v>
      </c>
      <c r="AW20" s="81">
        <v>59</v>
      </c>
      <c r="AX20" s="77">
        <v>17.7</v>
      </c>
      <c r="AY20" s="81">
        <v>0.2</v>
      </c>
      <c r="AZ20" s="81">
        <v>17.899999999999999</v>
      </c>
      <c r="BA20" s="77">
        <v>1.3</v>
      </c>
      <c r="BB20" s="81" t="s">
        <v>13</v>
      </c>
      <c r="BC20" s="81">
        <v>1.3</v>
      </c>
      <c r="BD20" s="81">
        <v>0.1</v>
      </c>
      <c r="BE20" s="81" t="s">
        <v>13</v>
      </c>
      <c r="BF20" s="81">
        <v>0.1</v>
      </c>
      <c r="BG20" s="77">
        <v>0.2</v>
      </c>
      <c r="BH20" s="77">
        <v>0.2</v>
      </c>
      <c r="BI20" s="81">
        <v>0.4</v>
      </c>
      <c r="BJ20" s="77">
        <v>1.9</v>
      </c>
      <c r="BK20" s="81">
        <v>-1.9</v>
      </c>
      <c r="BL20" s="81" t="s">
        <v>13</v>
      </c>
      <c r="BM20" s="81">
        <v>0.41</v>
      </c>
      <c r="BN20" s="81" t="s">
        <v>13</v>
      </c>
      <c r="BO20" s="81">
        <v>0.4</v>
      </c>
      <c r="BQ20" s="17" t="s">
        <v>723</v>
      </c>
      <c r="BR20" s="81">
        <v>24</v>
      </c>
      <c r="BS20" s="81">
        <v>31.2</v>
      </c>
      <c r="BT20" s="81">
        <v>55.2</v>
      </c>
      <c r="BU20" s="81">
        <v>32.6</v>
      </c>
      <c r="BV20" s="81">
        <v>-72.599999999999994</v>
      </c>
      <c r="BW20" s="81">
        <v>-40</v>
      </c>
      <c r="BX20" s="81">
        <v>339.8</v>
      </c>
      <c r="BY20" s="81">
        <v>-245.5</v>
      </c>
      <c r="BZ20" s="81">
        <v>94.3</v>
      </c>
      <c r="CA20" s="81">
        <v>156.1</v>
      </c>
      <c r="CB20" s="81">
        <v>2.5</v>
      </c>
      <c r="CC20" s="81">
        <v>158.69999999999999</v>
      </c>
      <c r="CD20" s="81">
        <v>9.9</v>
      </c>
      <c r="CE20" s="81">
        <v>19.2</v>
      </c>
      <c r="CF20" s="81">
        <v>29.1</v>
      </c>
      <c r="CG20" s="81">
        <v>125.6</v>
      </c>
      <c r="CH20" s="81">
        <v>23.3</v>
      </c>
      <c r="CI20" s="81">
        <v>148.80000000000001</v>
      </c>
      <c r="CJ20" s="158"/>
      <c r="CK20" s="17" t="s">
        <v>723</v>
      </c>
      <c r="CL20" s="81">
        <v>80.3</v>
      </c>
      <c r="CM20" s="81">
        <v>-133.19999999999999</v>
      </c>
      <c r="CN20" s="81">
        <v>-52.9</v>
      </c>
      <c r="CO20" s="81">
        <v>242.6</v>
      </c>
      <c r="CP20" s="81">
        <v>-71</v>
      </c>
      <c r="CQ20" s="81">
        <v>171.6</v>
      </c>
      <c r="CR20" s="81">
        <v>228.5</v>
      </c>
      <c r="CS20" s="81">
        <v>66.099999999999994</v>
      </c>
      <c r="CT20" s="81">
        <v>294.60000000000002</v>
      </c>
      <c r="CU20" s="81">
        <v>136.19999999999999</v>
      </c>
      <c r="CV20" s="81">
        <v>-63.5</v>
      </c>
      <c r="CW20" s="81">
        <v>72.7</v>
      </c>
      <c r="CX20" s="333">
        <v>14</v>
      </c>
      <c r="CY20" s="332" t="s">
        <v>917</v>
      </c>
      <c r="CZ20" s="401">
        <v>-29.609723999999996</v>
      </c>
      <c r="DA20" s="401">
        <v>0</v>
      </c>
      <c r="DB20" s="401">
        <v>-29.609723999999996</v>
      </c>
      <c r="DC20" s="338">
        <v>-22.542483999999998</v>
      </c>
      <c r="DD20" s="338">
        <v>0</v>
      </c>
      <c r="DE20" s="338">
        <v>-22.542483999999998</v>
      </c>
      <c r="DF20" s="334"/>
      <c r="DG20" s="333">
        <v>14</v>
      </c>
      <c r="DH20" s="332" t="s">
        <v>917</v>
      </c>
      <c r="DI20" s="338">
        <v>53.611393000000007</v>
      </c>
      <c r="DJ20" s="338">
        <v>0</v>
      </c>
      <c r="DK20" s="338">
        <v>53.611393000000007</v>
      </c>
      <c r="DL20" s="338">
        <v>-47.276404000000007</v>
      </c>
      <c r="DM20" s="339">
        <v>0</v>
      </c>
      <c r="DN20" s="338">
        <v>-47.276404000000007</v>
      </c>
      <c r="DO20" s="338">
        <v>140.75769099999999</v>
      </c>
      <c r="DP20" s="339">
        <v>0</v>
      </c>
      <c r="DQ20" s="338">
        <v>140.75769099999999</v>
      </c>
      <c r="DR20" s="338">
        <v>-4.2567090000000007</v>
      </c>
      <c r="DS20" s="339">
        <v>28.415233999999998</v>
      </c>
      <c r="DT20" s="338">
        <v>24.158525000000001</v>
      </c>
      <c r="DU20" s="338">
        <v>54.264194999999987</v>
      </c>
      <c r="DV20" s="339">
        <v>-40.202711000000001</v>
      </c>
      <c r="DW20" s="338">
        <v>14.061483999999997</v>
      </c>
      <c r="DX20" s="338">
        <v>1.7861920000000007</v>
      </c>
      <c r="DY20" s="338">
        <v>-0.93939200000000023</v>
      </c>
      <c r="DZ20" s="338">
        <v>0.84680000000000066</v>
      </c>
      <c r="EA20" s="338">
        <v>14.513479999999999</v>
      </c>
      <c r="EB20" s="338">
        <v>4.8948999999999998</v>
      </c>
      <c r="EC20" s="338">
        <v>19.408380000000001</v>
      </c>
      <c r="ED20" s="338"/>
      <c r="EE20" s="158"/>
      <c r="EF20" s="158"/>
      <c r="EG20" s="158"/>
      <c r="EH20" s="158"/>
      <c r="EI20" s="158"/>
      <c r="EJ20" s="158"/>
      <c r="EK20" s="158"/>
    </row>
    <row r="21" spans="2:143" x14ac:dyDescent="0.2">
      <c r="C21" s="77"/>
      <c r="D21" s="81"/>
      <c r="E21" s="81"/>
      <c r="F21" s="77"/>
      <c r="G21" s="81"/>
      <c r="H21" s="81"/>
      <c r="I21" s="155"/>
      <c r="J21" s="81"/>
      <c r="K21" s="81"/>
      <c r="L21" s="81"/>
      <c r="M21" s="81"/>
      <c r="N21" s="81"/>
      <c r="O21" s="77"/>
      <c r="P21" s="81"/>
      <c r="Q21" s="81"/>
      <c r="R21" s="77"/>
      <c r="S21" s="81"/>
      <c r="T21" s="81"/>
      <c r="U21" s="81"/>
      <c r="V21" s="81"/>
      <c r="W21" s="81"/>
      <c r="X21" s="81"/>
      <c r="Y21" s="81"/>
      <c r="Z21" s="81"/>
      <c r="AA21" s="77"/>
      <c r="AB21" s="156"/>
      <c r="AC21" s="81"/>
      <c r="AD21" s="77"/>
      <c r="AE21" s="81"/>
      <c r="AF21" s="81"/>
      <c r="AG21" s="81"/>
      <c r="AH21" s="81"/>
      <c r="AI21" s="81"/>
      <c r="AJ21" s="81"/>
      <c r="AK21" s="81"/>
      <c r="AL21" s="81"/>
      <c r="AM21" s="159"/>
      <c r="AN21" s="159"/>
      <c r="AO21" s="159"/>
      <c r="AR21" s="77"/>
      <c r="AS21" s="81"/>
      <c r="AT21" s="81"/>
      <c r="AU21" s="81"/>
      <c r="AV21" s="81"/>
      <c r="AW21" s="81"/>
      <c r="AX21" s="77"/>
      <c r="AY21" s="81"/>
      <c r="AZ21" s="81"/>
      <c r="BA21" s="77"/>
      <c r="BB21" s="81"/>
      <c r="BC21" s="81"/>
      <c r="BD21" s="81"/>
      <c r="BE21" s="81"/>
      <c r="BF21" s="81"/>
      <c r="BG21" s="77"/>
      <c r="BH21" s="77"/>
      <c r="BI21" s="81"/>
      <c r="BJ21" s="77"/>
      <c r="BK21" s="81"/>
      <c r="BL21" s="81"/>
      <c r="BM21" s="81"/>
      <c r="BN21" s="81"/>
      <c r="BO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158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333">
        <v>15</v>
      </c>
      <c r="CY21" s="332" t="s">
        <v>918</v>
      </c>
      <c r="CZ21" s="401">
        <v>6.3034090000000011</v>
      </c>
      <c r="DA21" s="401">
        <v>0</v>
      </c>
      <c r="DB21" s="401">
        <v>6.3034090000000011</v>
      </c>
      <c r="DC21" s="338">
        <v>35.888052000000002</v>
      </c>
      <c r="DD21" s="338">
        <v>0</v>
      </c>
      <c r="DE21" s="338">
        <v>35.888052000000002</v>
      </c>
      <c r="DF21" s="334"/>
      <c r="DG21" s="333">
        <v>15</v>
      </c>
      <c r="DH21" s="332" t="s">
        <v>918</v>
      </c>
      <c r="DI21" s="338">
        <v>-50.469129999999993</v>
      </c>
      <c r="DJ21" s="338">
        <v>0</v>
      </c>
      <c r="DK21" s="338">
        <v>-50.469129999999993</v>
      </c>
      <c r="DL21" s="338">
        <v>2.0917120000000002</v>
      </c>
      <c r="DM21" s="339">
        <v>6.1415670000000002</v>
      </c>
      <c r="DN21" s="338">
        <v>8.2332789999999996</v>
      </c>
      <c r="DO21" s="338">
        <v>4.4022429999999995</v>
      </c>
      <c r="DP21" s="339">
        <v>5.3946390000000006</v>
      </c>
      <c r="DQ21" s="338">
        <v>9.7968820000000001</v>
      </c>
      <c r="DR21" s="338">
        <v>-5.129891999999999</v>
      </c>
      <c r="DS21" s="339">
        <v>-7.6164560000000003</v>
      </c>
      <c r="DT21" s="338">
        <v>-12.746347999999999</v>
      </c>
      <c r="DU21" s="338">
        <v>-2.2569299999999997</v>
      </c>
      <c r="DV21" s="339">
        <v>-1.8908629999999997</v>
      </c>
      <c r="DW21" s="338">
        <v>-4.1477930000000001</v>
      </c>
      <c r="DX21" s="338">
        <v>-2.5110139999999994</v>
      </c>
      <c r="DY21" s="338">
        <v>-2.864293</v>
      </c>
      <c r="DZ21" s="338">
        <v>-5.3753069999999994</v>
      </c>
      <c r="EA21" s="338">
        <v>-5.9569919999999987</v>
      </c>
      <c r="EB21" s="338">
        <v>2.2731070000000004</v>
      </c>
      <c r="EC21" s="338">
        <v>-3.6838849999999996</v>
      </c>
      <c r="ED21" s="338"/>
      <c r="EE21" s="158"/>
      <c r="EF21" s="158"/>
      <c r="EG21" s="158"/>
      <c r="EH21" s="158"/>
      <c r="EI21" s="158"/>
      <c r="EJ21" s="158"/>
      <c r="EK21" s="158"/>
    </row>
    <row r="22" spans="2:143" x14ac:dyDescent="0.2">
      <c r="B22" s="17" t="s">
        <v>727</v>
      </c>
      <c r="C22" s="77">
        <v>0.5</v>
      </c>
      <c r="D22" s="81" t="s">
        <v>716</v>
      </c>
      <c r="E22" s="81">
        <v>0.5</v>
      </c>
      <c r="F22" s="77">
        <v>1.3</v>
      </c>
      <c r="G22" s="81" t="s">
        <v>716</v>
      </c>
      <c r="H22" s="81">
        <v>1.3</v>
      </c>
      <c r="I22" s="155">
        <v>0.6</v>
      </c>
      <c r="J22" s="81" t="s">
        <v>716</v>
      </c>
      <c r="K22" s="81">
        <v>0.6</v>
      </c>
      <c r="L22" s="81">
        <v>0.4</v>
      </c>
      <c r="M22" s="81">
        <v>0.5</v>
      </c>
      <c r="N22" s="81">
        <v>0.9</v>
      </c>
      <c r="O22" s="77">
        <v>1.7</v>
      </c>
      <c r="P22" s="81" t="s">
        <v>716</v>
      </c>
      <c r="Q22" s="81">
        <v>1.7</v>
      </c>
      <c r="R22" s="77">
        <v>5.3</v>
      </c>
      <c r="S22" s="81">
        <v>0.7</v>
      </c>
      <c r="T22" s="81">
        <v>6</v>
      </c>
      <c r="U22" s="81">
        <v>2.2999999999999998</v>
      </c>
      <c r="V22" s="81" t="s">
        <v>716</v>
      </c>
      <c r="W22" s="81">
        <v>2.2999999999999998</v>
      </c>
      <c r="X22" s="81">
        <v>0.8</v>
      </c>
      <c r="Y22" s="81">
        <v>1.3</v>
      </c>
      <c r="Z22" s="81">
        <v>2.1</v>
      </c>
      <c r="AA22" s="77">
        <v>5.6</v>
      </c>
      <c r="AB22" s="156">
        <v>5.3</v>
      </c>
      <c r="AC22" s="81">
        <v>10.9</v>
      </c>
      <c r="AD22" s="77">
        <v>-0.1</v>
      </c>
      <c r="AE22" s="81">
        <v>0.1</v>
      </c>
      <c r="AF22" s="81" t="s">
        <v>716</v>
      </c>
      <c r="AG22" s="81">
        <v>4.5</v>
      </c>
      <c r="AH22" s="81">
        <v>11.5</v>
      </c>
      <c r="AI22" s="81">
        <v>16</v>
      </c>
      <c r="AJ22" s="81">
        <v>11.9</v>
      </c>
      <c r="AK22" s="81" t="s">
        <v>716</v>
      </c>
      <c r="AL22" s="81">
        <v>11.9</v>
      </c>
      <c r="AM22" s="77">
        <v>7.7</v>
      </c>
      <c r="AN22" s="81">
        <v>3.6</v>
      </c>
      <c r="AO22" s="81">
        <v>11.3</v>
      </c>
      <c r="AQ22" s="17" t="s">
        <v>725</v>
      </c>
      <c r="AR22" s="77">
        <v>1.2</v>
      </c>
      <c r="AS22" s="81">
        <v>1.3</v>
      </c>
      <c r="AT22" s="81">
        <v>2.5</v>
      </c>
      <c r="AU22" s="81">
        <v>22.8</v>
      </c>
      <c r="AV22" s="81" t="s">
        <v>716</v>
      </c>
      <c r="AW22" s="81">
        <v>22.8</v>
      </c>
      <c r="AX22" s="77">
        <v>28.6</v>
      </c>
      <c r="AY22" s="81">
        <v>-5.9</v>
      </c>
      <c r="AZ22" s="81">
        <v>22.7</v>
      </c>
      <c r="BA22" s="77">
        <v>9.1</v>
      </c>
      <c r="BB22" s="81" t="s">
        <v>13</v>
      </c>
      <c r="BC22" s="81">
        <v>9.1</v>
      </c>
      <c r="BD22" s="81">
        <v>6.4</v>
      </c>
      <c r="BE22" s="81">
        <v>0.2</v>
      </c>
      <c r="BF22" s="81">
        <v>6.6</v>
      </c>
      <c r="BG22" s="77">
        <v>14.1</v>
      </c>
      <c r="BH22" s="77" t="s">
        <v>13</v>
      </c>
      <c r="BI22" s="81">
        <v>14.1</v>
      </c>
      <c r="BJ22" s="77">
        <v>15.1</v>
      </c>
      <c r="BK22" s="81">
        <v>-3.5</v>
      </c>
      <c r="BL22" s="81">
        <v>11.6</v>
      </c>
      <c r="BM22" s="81">
        <v>45.2</v>
      </c>
      <c r="BN22" s="81">
        <v>-3.5</v>
      </c>
      <c r="BO22" s="81">
        <v>41.7</v>
      </c>
      <c r="BQ22" s="17" t="s">
        <v>725</v>
      </c>
      <c r="BR22" s="81">
        <v>57</v>
      </c>
      <c r="BS22" s="81">
        <v>-8.6999999999999993</v>
      </c>
      <c r="BT22" s="81">
        <v>48.2</v>
      </c>
      <c r="BU22" s="81">
        <v>64.400000000000006</v>
      </c>
      <c r="BV22" s="81">
        <v>3.9</v>
      </c>
      <c r="BW22" s="81">
        <v>68.400000000000006</v>
      </c>
      <c r="BX22" s="81">
        <v>131.19999999999999</v>
      </c>
      <c r="BY22" s="81">
        <v>9.9</v>
      </c>
      <c r="BZ22" s="81">
        <v>141.1</v>
      </c>
      <c r="CA22" s="81">
        <v>74.3</v>
      </c>
      <c r="CB22" s="81">
        <v>-6.1</v>
      </c>
      <c r="CC22" s="81">
        <v>68.2</v>
      </c>
      <c r="CD22" s="81">
        <v>26.8</v>
      </c>
      <c r="CE22" s="81">
        <v>11.4</v>
      </c>
      <c r="CF22" s="81">
        <v>38.200000000000003</v>
      </c>
      <c r="CG22" s="81">
        <v>3.2</v>
      </c>
      <c r="CH22" s="81">
        <v>5.2</v>
      </c>
      <c r="CI22" s="81">
        <v>8.4</v>
      </c>
      <c r="CJ22" s="158"/>
      <c r="CK22" s="17" t="s">
        <v>728</v>
      </c>
      <c r="CL22" s="81">
        <v>200.5</v>
      </c>
      <c r="CM22" s="81" t="s">
        <v>13</v>
      </c>
      <c r="CN22" s="81">
        <v>200.5</v>
      </c>
      <c r="CO22" s="81">
        <v>199.4</v>
      </c>
      <c r="CP22" s="81" t="s">
        <v>13</v>
      </c>
      <c r="CQ22" s="81">
        <v>199.4</v>
      </c>
      <c r="CR22" s="81">
        <v>97.6</v>
      </c>
      <c r="CS22" s="81">
        <v>0.1</v>
      </c>
      <c r="CT22" s="81">
        <v>97.7</v>
      </c>
      <c r="CU22" s="81">
        <v>115.4</v>
      </c>
      <c r="CV22" s="81" t="s">
        <v>13</v>
      </c>
      <c r="CW22" s="81">
        <v>115.4</v>
      </c>
      <c r="CX22" s="333">
        <v>16</v>
      </c>
      <c r="CY22" s="332" t="s">
        <v>886</v>
      </c>
      <c r="CZ22" s="401">
        <v>-0.52624700000000024</v>
      </c>
      <c r="DA22" s="401">
        <v>-0.35054399999999997</v>
      </c>
      <c r="DB22" s="401">
        <v>-0.87679100000000021</v>
      </c>
      <c r="DC22" s="338">
        <v>27.000013999999997</v>
      </c>
      <c r="DD22" s="338">
        <v>-1.7806029999999999</v>
      </c>
      <c r="DE22" s="338">
        <v>25.219410999999997</v>
      </c>
      <c r="DF22" s="334"/>
      <c r="DG22" s="333">
        <v>16</v>
      </c>
      <c r="DH22" s="332" t="s">
        <v>886</v>
      </c>
      <c r="DI22" s="338">
        <v>96.257233000000014</v>
      </c>
      <c r="DJ22" s="338">
        <v>-4.1932999999999998E-2</v>
      </c>
      <c r="DK22" s="338">
        <v>96.215300000000013</v>
      </c>
      <c r="DL22" s="338">
        <v>-214.94830199999998</v>
      </c>
      <c r="DM22" s="339">
        <v>1.3065999999999999E-2</v>
      </c>
      <c r="DN22" s="338">
        <v>-214.93523599999997</v>
      </c>
      <c r="DO22" s="338">
        <v>94.728932000000015</v>
      </c>
      <c r="DP22" s="339">
        <v>2.31E-4</v>
      </c>
      <c r="DQ22" s="338">
        <v>94.729163000000028</v>
      </c>
      <c r="DR22" s="338">
        <v>35.441271999999991</v>
      </c>
      <c r="DS22" s="339">
        <v>16.883870000000002</v>
      </c>
      <c r="DT22" s="338">
        <v>52.325141999999992</v>
      </c>
      <c r="DU22" s="338">
        <v>6.8248290000000003</v>
      </c>
      <c r="DV22" s="339">
        <v>1.4488399999999999</v>
      </c>
      <c r="DW22" s="338">
        <v>8.2736689999999999</v>
      </c>
      <c r="DX22" s="338">
        <v>12.373429000000002</v>
      </c>
      <c r="DY22" s="338">
        <v>-2.2638030000000002</v>
      </c>
      <c r="DZ22" s="338">
        <v>10.109626</v>
      </c>
      <c r="EA22" s="338">
        <v>-1.1195600000000006</v>
      </c>
      <c r="EB22" s="338">
        <v>0.48477100000000001</v>
      </c>
      <c r="EC22" s="338">
        <v>-0.63478900000000049</v>
      </c>
      <c r="ED22" s="338"/>
      <c r="EE22" s="158"/>
      <c r="EF22" s="158"/>
      <c r="EG22" s="158"/>
      <c r="EH22" s="158"/>
      <c r="EI22" s="158"/>
      <c r="EJ22" s="158"/>
      <c r="EK22" s="158"/>
    </row>
    <row r="23" spans="2:143" x14ac:dyDescent="0.2">
      <c r="C23" s="77"/>
      <c r="D23" s="81"/>
      <c r="E23" s="81"/>
      <c r="F23" s="77"/>
      <c r="G23" s="81"/>
      <c r="H23" s="81"/>
      <c r="I23" s="155"/>
      <c r="J23" s="81"/>
      <c r="K23" s="81"/>
      <c r="L23" s="81"/>
      <c r="M23" s="81"/>
      <c r="N23" s="81"/>
      <c r="O23" s="77"/>
      <c r="P23" s="81"/>
      <c r="Q23" s="81"/>
      <c r="R23" s="77"/>
      <c r="S23" s="81"/>
      <c r="T23" s="81"/>
      <c r="U23" s="81"/>
      <c r="V23" s="81"/>
      <c r="W23" s="81"/>
      <c r="X23" s="81"/>
      <c r="Y23" s="81"/>
      <c r="Z23" s="81"/>
      <c r="AA23" s="77"/>
      <c r="AB23" s="156"/>
      <c r="AC23" s="81"/>
      <c r="AD23" s="77"/>
      <c r="AE23" s="81"/>
      <c r="AF23" s="81"/>
      <c r="AG23" s="81"/>
      <c r="AH23" s="81"/>
      <c r="AI23" s="81"/>
      <c r="AJ23" s="81"/>
      <c r="AK23" s="81"/>
      <c r="AL23" s="81"/>
      <c r="AM23" s="77"/>
      <c r="AN23" s="81"/>
      <c r="AO23" s="81"/>
      <c r="AR23" s="77"/>
      <c r="AS23" s="81"/>
      <c r="AT23" s="81"/>
      <c r="AU23" s="81"/>
      <c r="AV23" s="81"/>
      <c r="AW23" s="81"/>
      <c r="AX23" s="77"/>
      <c r="AY23" s="81"/>
      <c r="AZ23" s="81"/>
      <c r="BA23" s="77"/>
      <c r="BB23" s="81"/>
      <c r="BC23" s="81"/>
      <c r="BD23" s="81"/>
      <c r="BE23" s="81"/>
      <c r="BF23" s="81"/>
      <c r="BG23" s="77"/>
      <c r="BH23" s="77"/>
      <c r="BI23" s="81"/>
      <c r="BJ23" s="77"/>
      <c r="BK23" s="81"/>
      <c r="BL23" s="81"/>
      <c r="BM23" s="81"/>
      <c r="BN23" s="81"/>
      <c r="BO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158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333">
        <v>17</v>
      </c>
      <c r="CY23" s="332" t="s">
        <v>137</v>
      </c>
      <c r="CZ23" s="401">
        <v>27.165141000000002</v>
      </c>
      <c r="DA23" s="401">
        <v>0.96119600000000005</v>
      </c>
      <c r="DB23" s="401">
        <v>28.126337000000003</v>
      </c>
      <c r="DC23" s="338">
        <v>5.468525000000005</v>
      </c>
      <c r="DD23" s="338">
        <v>12.197283000000002</v>
      </c>
      <c r="DE23" s="338">
        <v>17.665808000000006</v>
      </c>
      <c r="DF23" s="334"/>
      <c r="DG23" s="333">
        <v>17</v>
      </c>
      <c r="DH23" s="332" t="s">
        <v>137</v>
      </c>
      <c r="DI23" s="338">
        <v>-5.7039699999999982</v>
      </c>
      <c r="DJ23" s="338">
        <v>-20.031801999999999</v>
      </c>
      <c r="DK23" s="338">
        <v>-25.735771999999997</v>
      </c>
      <c r="DL23" s="338">
        <v>-15.750961</v>
      </c>
      <c r="DM23" s="339">
        <v>7.2629999999999958E-2</v>
      </c>
      <c r="DN23" s="338">
        <v>-15.678330999999998</v>
      </c>
      <c r="DO23" s="338">
        <v>-10.588266999999998</v>
      </c>
      <c r="DP23" s="339">
        <v>-9.8625379999999989</v>
      </c>
      <c r="DQ23" s="338">
        <v>-20.450804999999995</v>
      </c>
      <c r="DR23" s="338">
        <v>-5.722200000000166E-2</v>
      </c>
      <c r="DS23" s="339">
        <v>-1.512597</v>
      </c>
      <c r="DT23" s="338">
        <v>-1.5698190000000003</v>
      </c>
      <c r="DU23" s="338">
        <v>35.466952999999997</v>
      </c>
      <c r="DV23" s="339">
        <v>3.5723439999999997</v>
      </c>
      <c r="DW23" s="338">
        <v>39.039296999999998</v>
      </c>
      <c r="DX23" s="338">
        <v>52.225443000000013</v>
      </c>
      <c r="DY23" s="338">
        <v>2.7622149999999985</v>
      </c>
      <c r="DZ23" s="338">
        <v>54.987657999999989</v>
      </c>
      <c r="EA23" s="338">
        <v>59.923842999999998</v>
      </c>
      <c r="EB23" s="338">
        <v>0.70183799999999996</v>
      </c>
      <c r="EC23" s="338">
        <v>60.625680999999993</v>
      </c>
      <c r="ED23" s="338"/>
      <c r="EE23" s="158"/>
      <c r="EF23" s="158"/>
      <c r="EG23" s="158"/>
      <c r="EH23" s="158"/>
      <c r="EI23" s="158"/>
      <c r="EJ23" s="158"/>
      <c r="EK23" s="158"/>
    </row>
    <row r="24" spans="2:143" x14ac:dyDescent="0.2">
      <c r="B24" s="17" t="s">
        <v>729</v>
      </c>
      <c r="C24" s="77">
        <v>3.8</v>
      </c>
      <c r="D24" s="81">
        <v>0.4</v>
      </c>
      <c r="E24" s="81">
        <v>4.2</v>
      </c>
      <c r="F24" s="77">
        <v>-7.3</v>
      </c>
      <c r="G24" s="81">
        <v>3.9</v>
      </c>
      <c r="H24" s="81">
        <v>-3.4</v>
      </c>
      <c r="I24" s="155">
        <v>1</v>
      </c>
      <c r="J24" s="81">
        <v>2</v>
      </c>
      <c r="K24" s="81">
        <v>3</v>
      </c>
      <c r="L24" s="81">
        <v>0.9</v>
      </c>
      <c r="M24" s="81">
        <v>1.1000000000000001</v>
      </c>
      <c r="N24" s="81">
        <v>2</v>
      </c>
      <c r="O24" s="77">
        <v>0.5</v>
      </c>
      <c r="P24" s="81">
        <v>1</v>
      </c>
      <c r="Q24" s="81">
        <v>1.5</v>
      </c>
      <c r="R24" s="77">
        <v>1.1000000000000001</v>
      </c>
      <c r="S24" s="81">
        <v>0.6</v>
      </c>
      <c r="T24" s="81">
        <v>1.7</v>
      </c>
      <c r="U24" s="81">
        <v>0.9</v>
      </c>
      <c r="V24" s="81">
        <v>-0.2</v>
      </c>
      <c r="W24" s="81">
        <v>0.7</v>
      </c>
      <c r="X24" s="81">
        <v>0.1</v>
      </c>
      <c r="Y24" s="81">
        <v>1.1000000000000001</v>
      </c>
      <c r="Z24" s="81">
        <v>1.2</v>
      </c>
      <c r="AA24" s="77">
        <v>8.1999999999999993</v>
      </c>
      <c r="AB24" s="156">
        <v>0.4</v>
      </c>
      <c r="AC24" s="81">
        <v>8.6</v>
      </c>
      <c r="AD24" s="77">
        <v>1.9</v>
      </c>
      <c r="AE24" s="81" t="s">
        <v>716</v>
      </c>
      <c r="AF24" s="81">
        <v>1.9</v>
      </c>
      <c r="AG24" s="81">
        <v>0.9</v>
      </c>
      <c r="AH24" s="81">
        <v>1.2</v>
      </c>
      <c r="AI24" s="81">
        <v>2.1</v>
      </c>
      <c r="AJ24" s="81">
        <v>26.9</v>
      </c>
      <c r="AK24" s="81">
        <v>-0.9</v>
      </c>
      <c r="AL24" s="81">
        <v>26</v>
      </c>
      <c r="AM24" s="77">
        <v>-17</v>
      </c>
      <c r="AN24" s="81" t="s">
        <v>716</v>
      </c>
      <c r="AO24" s="81">
        <v>-17</v>
      </c>
      <c r="AQ24" s="17" t="s">
        <v>726</v>
      </c>
      <c r="AR24" s="77">
        <v>0.5</v>
      </c>
      <c r="AS24" s="81" t="s">
        <v>716</v>
      </c>
      <c r="AT24" s="81">
        <v>0.5</v>
      </c>
      <c r="AU24" s="81">
        <v>0.3</v>
      </c>
      <c r="AV24" s="81" t="s">
        <v>716</v>
      </c>
      <c r="AW24" s="81">
        <v>0.3</v>
      </c>
      <c r="AX24" s="77">
        <v>0.2</v>
      </c>
      <c r="AY24" s="81" t="s">
        <v>13</v>
      </c>
      <c r="AZ24" s="81">
        <v>0.2</v>
      </c>
      <c r="BA24" s="77">
        <v>3.7</v>
      </c>
      <c r="BB24" s="81" t="s">
        <v>13</v>
      </c>
      <c r="BC24" s="81">
        <v>3.7</v>
      </c>
      <c r="BD24" s="81">
        <v>0.4</v>
      </c>
      <c r="BE24" s="81" t="s">
        <v>13</v>
      </c>
      <c r="BF24" s="81">
        <v>0.4</v>
      </c>
      <c r="BG24" s="77">
        <v>0.2</v>
      </c>
      <c r="BH24" s="77">
        <v>-6.8</v>
      </c>
      <c r="BI24" s="81">
        <v>-6.6</v>
      </c>
      <c r="BJ24" s="77">
        <v>1</v>
      </c>
      <c r="BK24" s="81">
        <v>-9.4</v>
      </c>
      <c r="BL24" s="81">
        <v>-8.4</v>
      </c>
      <c r="BM24" s="81">
        <v>1.4</v>
      </c>
      <c r="BN24" s="81" t="s">
        <v>13</v>
      </c>
      <c r="BO24" s="81">
        <v>1.4</v>
      </c>
      <c r="BQ24" s="17" t="s">
        <v>730</v>
      </c>
      <c r="BR24" s="81">
        <v>1.6</v>
      </c>
      <c r="BS24" s="81" t="s">
        <v>13</v>
      </c>
      <c r="BT24" s="81">
        <v>1.6</v>
      </c>
      <c r="BU24" s="149">
        <v>1.5</v>
      </c>
      <c r="BV24" s="81" t="s">
        <v>13</v>
      </c>
      <c r="BW24" s="149">
        <v>1.5</v>
      </c>
      <c r="BX24" s="149">
        <v>1.2</v>
      </c>
      <c r="BY24" s="149">
        <v>1.7</v>
      </c>
      <c r="BZ24" s="149">
        <v>2.9</v>
      </c>
      <c r="CA24" s="149">
        <v>1.9</v>
      </c>
      <c r="CB24" s="149">
        <v>-2.8</v>
      </c>
      <c r="CC24" s="149">
        <v>-0.9</v>
      </c>
      <c r="CD24" s="149">
        <v>2.2999999999999998</v>
      </c>
      <c r="CE24" s="149">
        <v>3.6</v>
      </c>
      <c r="CF24" s="149">
        <v>5.8</v>
      </c>
      <c r="CG24" s="149">
        <v>7.7</v>
      </c>
      <c r="CH24" s="149">
        <v>-1.6</v>
      </c>
      <c r="CI24" s="149">
        <v>6.1</v>
      </c>
      <c r="CJ24" s="158"/>
      <c r="CK24" s="17" t="s">
        <v>725</v>
      </c>
      <c r="CL24" s="81">
        <v>29.7</v>
      </c>
      <c r="CM24" s="81">
        <v>1.2</v>
      </c>
      <c r="CN24" s="81">
        <v>31</v>
      </c>
      <c r="CO24" s="81">
        <v>30.1</v>
      </c>
      <c r="CP24" s="81">
        <v>4.4000000000000004</v>
      </c>
      <c r="CQ24" s="81">
        <v>34.5</v>
      </c>
      <c r="CR24" s="81">
        <v>30.1</v>
      </c>
      <c r="CS24" s="81">
        <v>17.2</v>
      </c>
      <c r="CT24" s="81">
        <v>47.2</v>
      </c>
      <c r="CU24" s="81">
        <v>71.099999999999994</v>
      </c>
      <c r="CV24" s="81">
        <v>2.9</v>
      </c>
      <c r="CW24" s="81">
        <v>74</v>
      </c>
      <c r="CX24" s="333">
        <v>18</v>
      </c>
      <c r="CY24" s="332" t="s">
        <v>919</v>
      </c>
      <c r="CZ24" s="401">
        <v>80.293645999999995</v>
      </c>
      <c r="DA24" s="401">
        <v>-133.20533</v>
      </c>
      <c r="DB24" s="401">
        <v>-52.911684000000008</v>
      </c>
      <c r="DC24" s="338">
        <v>242.59522899999999</v>
      </c>
      <c r="DD24" s="338">
        <v>-71.011412100000015</v>
      </c>
      <c r="DE24" s="338">
        <v>171.58381689999999</v>
      </c>
      <c r="DF24" s="334"/>
      <c r="DG24" s="333">
        <v>18</v>
      </c>
      <c r="DH24" s="332" t="s">
        <v>919</v>
      </c>
      <c r="DI24" s="338">
        <v>228.45168699999999</v>
      </c>
      <c r="DJ24" s="338">
        <v>66.123713000000009</v>
      </c>
      <c r="DK24" s="338">
        <v>294.5754</v>
      </c>
      <c r="DL24" s="338">
        <v>136.24667200000002</v>
      </c>
      <c r="DM24" s="339">
        <v>-63.498234999999987</v>
      </c>
      <c r="DN24" s="338">
        <v>72.748436999999996</v>
      </c>
      <c r="DO24" s="338">
        <v>187.02409900000001</v>
      </c>
      <c r="DP24" s="339">
        <v>-18.117919999999998</v>
      </c>
      <c r="DQ24" s="338">
        <v>168.90617900000001</v>
      </c>
      <c r="DR24" s="338">
        <v>122.95694499999999</v>
      </c>
      <c r="DS24" s="339">
        <v>-262.952879</v>
      </c>
      <c r="DT24" s="338">
        <v>-139.99593400000003</v>
      </c>
      <c r="DU24" s="338">
        <v>183.58380299999999</v>
      </c>
      <c r="DV24" s="339">
        <v>-186.96955299999999</v>
      </c>
      <c r="DW24" s="338">
        <v>-3.3857500000000136</v>
      </c>
      <c r="DX24" s="338">
        <v>170.962164</v>
      </c>
      <c r="DY24" s="338">
        <v>-2.9285109999999985</v>
      </c>
      <c r="DZ24" s="338">
        <v>168.03365299999999</v>
      </c>
      <c r="EA24" s="338">
        <v>190.708798</v>
      </c>
      <c r="EB24" s="338">
        <v>24.602727999999999</v>
      </c>
      <c r="EC24" s="338">
        <v>215.31152600000001</v>
      </c>
      <c r="ED24" s="338"/>
      <c r="EE24" s="158"/>
      <c r="EF24" s="158"/>
      <c r="EG24" s="158"/>
      <c r="EH24" s="158"/>
      <c r="EI24" s="158"/>
      <c r="EJ24" s="158"/>
      <c r="EK24" s="158"/>
    </row>
    <row r="25" spans="2:143" x14ac:dyDescent="0.2">
      <c r="C25" s="77"/>
      <c r="D25" s="81"/>
      <c r="E25" s="81"/>
      <c r="F25" s="77"/>
      <c r="G25" s="81"/>
      <c r="H25" s="81"/>
      <c r="I25" s="155"/>
      <c r="J25" s="81"/>
      <c r="K25" s="81"/>
      <c r="L25" s="81"/>
      <c r="M25" s="81"/>
      <c r="N25" s="81"/>
      <c r="O25" s="77"/>
      <c r="P25" s="81"/>
      <c r="Q25" s="81"/>
      <c r="R25" s="77"/>
      <c r="S25" s="81"/>
      <c r="T25" s="81"/>
      <c r="U25" s="81"/>
      <c r="V25" s="81"/>
      <c r="W25" s="81"/>
      <c r="X25" s="81"/>
      <c r="Y25" s="81"/>
      <c r="Z25" s="81"/>
      <c r="AA25" s="77"/>
      <c r="AB25" s="156"/>
      <c r="AC25" s="81"/>
      <c r="AD25" s="77"/>
      <c r="AE25" s="81"/>
      <c r="AF25" s="81"/>
      <c r="AG25" s="81"/>
      <c r="AH25" s="81"/>
      <c r="AI25" s="81"/>
      <c r="AJ25" s="81"/>
      <c r="AK25" s="81"/>
      <c r="AL25" s="81"/>
      <c r="AM25" s="77"/>
      <c r="AN25" s="81"/>
      <c r="AO25" s="81"/>
      <c r="AR25" s="159"/>
      <c r="AS25" s="159"/>
      <c r="AT25" s="159"/>
      <c r="AU25" s="159"/>
      <c r="AV25" s="159"/>
      <c r="AW25" s="159"/>
      <c r="AX25" s="77"/>
      <c r="AY25" s="81"/>
      <c r="AZ25" s="81"/>
      <c r="BA25" s="77"/>
      <c r="BB25" s="81"/>
      <c r="BC25" s="81"/>
      <c r="BD25" s="81"/>
      <c r="BE25" s="81"/>
      <c r="BF25" s="81"/>
      <c r="BG25" s="77"/>
      <c r="BH25" s="77"/>
      <c r="BI25" s="81"/>
      <c r="BJ25" s="77"/>
      <c r="BK25" s="81"/>
      <c r="BL25" s="81"/>
      <c r="BM25" s="160"/>
      <c r="BN25" s="160"/>
      <c r="BO25" s="160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158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333">
        <v>19</v>
      </c>
      <c r="CY25" s="332" t="s">
        <v>920</v>
      </c>
      <c r="CZ25" s="401">
        <v>3.5</v>
      </c>
      <c r="DA25" s="401">
        <v>0</v>
      </c>
      <c r="DB25" s="401">
        <v>3.5</v>
      </c>
      <c r="DC25" s="338">
        <v>1.5</v>
      </c>
      <c r="DD25" s="338">
        <v>0</v>
      </c>
      <c r="DE25" s="338">
        <v>1.5</v>
      </c>
      <c r="DF25" s="334"/>
      <c r="DG25" s="333">
        <v>19</v>
      </c>
      <c r="DH25" s="332" t="s">
        <v>920</v>
      </c>
      <c r="DI25" s="338">
        <v>26.020572000000001</v>
      </c>
      <c r="DJ25" s="338">
        <v>0</v>
      </c>
      <c r="DK25" s="338">
        <v>26.020572000000001</v>
      </c>
      <c r="DL25" s="338">
        <v>1.5</v>
      </c>
      <c r="DM25" s="339">
        <v>0</v>
      </c>
      <c r="DN25" s="338">
        <v>1.5</v>
      </c>
      <c r="DO25" s="338">
        <v>0.6</v>
      </c>
      <c r="DP25" s="339">
        <v>0</v>
      </c>
      <c r="DQ25" s="338">
        <v>0.6</v>
      </c>
      <c r="DR25" s="338">
        <v>51.2</v>
      </c>
      <c r="DS25" s="339">
        <v>-2.4833999999999998E-2</v>
      </c>
      <c r="DT25" s="338">
        <v>51.175166000000004</v>
      </c>
      <c r="DU25" s="338">
        <v>71.354827</v>
      </c>
      <c r="DV25" s="339">
        <v>0</v>
      </c>
      <c r="DW25" s="338">
        <v>71.354827</v>
      </c>
      <c r="DX25" s="338">
        <v>38.501842999999994</v>
      </c>
      <c r="DY25" s="338">
        <v>0</v>
      </c>
      <c r="DZ25" s="338">
        <v>38.501842999999994</v>
      </c>
      <c r="EA25" s="338">
        <v>42.5</v>
      </c>
      <c r="EB25" s="338">
        <v>0</v>
      </c>
      <c r="EC25" s="338">
        <v>42.5</v>
      </c>
      <c r="ED25" s="338"/>
      <c r="EE25" s="158"/>
      <c r="EF25" s="158"/>
      <c r="EG25" s="158"/>
      <c r="EH25" s="158"/>
      <c r="EI25" s="158"/>
      <c r="EJ25" s="158"/>
      <c r="EK25" s="158"/>
    </row>
    <row r="26" spans="2:143" x14ac:dyDescent="0.2">
      <c r="B26" s="17" t="s">
        <v>731</v>
      </c>
      <c r="C26" s="77">
        <v>11.9</v>
      </c>
      <c r="D26" s="81">
        <v>0.4</v>
      </c>
      <c r="E26" s="81">
        <v>12.3</v>
      </c>
      <c r="F26" s="77">
        <v>69.5</v>
      </c>
      <c r="G26" s="81">
        <v>3.6</v>
      </c>
      <c r="H26" s="81">
        <v>73.099999999999994</v>
      </c>
      <c r="I26" s="155">
        <v>25.6</v>
      </c>
      <c r="J26" s="81">
        <v>1.6</v>
      </c>
      <c r="K26" s="81">
        <v>27.2</v>
      </c>
      <c r="L26" s="81">
        <v>24.4</v>
      </c>
      <c r="M26" s="81">
        <v>3.4</v>
      </c>
      <c r="N26" s="81">
        <v>27.8</v>
      </c>
      <c r="O26" s="77">
        <v>12.9</v>
      </c>
      <c r="P26" s="81">
        <v>0.9</v>
      </c>
      <c r="Q26" s="81">
        <v>13.8</v>
      </c>
      <c r="R26" s="77">
        <v>15.9</v>
      </c>
      <c r="S26" s="81">
        <v>-2.8</v>
      </c>
      <c r="T26" s="81">
        <v>13.1</v>
      </c>
      <c r="U26" s="81">
        <v>9</v>
      </c>
      <c r="V26" s="81">
        <v>1.6</v>
      </c>
      <c r="W26" s="81">
        <v>10.6</v>
      </c>
      <c r="X26" s="81">
        <v>10.5</v>
      </c>
      <c r="Y26" s="81">
        <v>47.6</v>
      </c>
      <c r="Z26" s="81">
        <v>58.1</v>
      </c>
      <c r="AA26" s="77">
        <v>9.5</v>
      </c>
      <c r="AB26" s="156">
        <v>0.9</v>
      </c>
      <c r="AC26" s="81">
        <v>10.4</v>
      </c>
      <c r="AD26" s="77">
        <v>7.5</v>
      </c>
      <c r="AE26" s="81">
        <v>2.6</v>
      </c>
      <c r="AF26" s="81">
        <v>10.1</v>
      </c>
      <c r="AG26" s="81">
        <v>46.8</v>
      </c>
      <c r="AH26" s="81">
        <v>34.9</v>
      </c>
      <c r="AI26" s="81">
        <v>81.7</v>
      </c>
      <c r="AJ26" s="81">
        <v>52.8</v>
      </c>
      <c r="AK26" s="81">
        <v>-22.3</v>
      </c>
      <c r="AL26" s="81">
        <v>30.5</v>
      </c>
      <c r="AM26" s="77">
        <v>54.9</v>
      </c>
      <c r="AN26" s="81">
        <v>-5</v>
      </c>
      <c r="AO26" s="81">
        <v>49.9</v>
      </c>
      <c r="AQ26" s="17" t="s">
        <v>727</v>
      </c>
      <c r="AR26" s="77">
        <v>26.9</v>
      </c>
      <c r="AS26" s="81" t="s">
        <v>716</v>
      </c>
      <c r="AT26" s="81">
        <v>26.9</v>
      </c>
      <c r="AU26" s="81">
        <v>5.9</v>
      </c>
      <c r="AV26" s="81">
        <v>0.6</v>
      </c>
      <c r="AW26" s="81">
        <v>6.5</v>
      </c>
      <c r="AX26" s="77">
        <v>10.7</v>
      </c>
      <c r="AY26" s="81">
        <v>9.4</v>
      </c>
      <c r="AZ26" s="81">
        <v>20.100000000000001</v>
      </c>
      <c r="BA26" s="77">
        <v>4.8</v>
      </c>
      <c r="BB26" s="81">
        <v>-1.3</v>
      </c>
      <c r="BC26" s="81">
        <v>3.5</v>
      </c>
      <c r="BD26" s="81">
        <v>-5.0999999999999996</v>
      </c>
      <c r="BE26" s="81">
        <v>-0.8</v>
      </c>
      <c r="BF26" s="81">
        <v>-5.9</v>
      </c>
      <c r="BG26" s="77">
        <v>3</v>
      </c>
      <c r="BH26" s="77" t="s">
        <v>13</v>
      </c>
      <c r="BI26" s="81">
        <v>3</v>
      </c>
      <c r="BJ26" s="77">
        <v>14</v>
      </c>
      <c r="BK26" s="81">
        <v>-1.9</v>
      </c>
      <c r="BL26" s="81">
        <v>12.1</v>
      </c>
      <c r="BM26" s="81">
        <v>36.700000000000003</v>
      </c>
      <c r="BN26" s="81">
        <v>23.2</v>
      </c>
      <c r="BO26" s="81">
        <v>59.9</v>
      </c>
      <c r="BQ26" s="17" t="s">
        <v>140</v>
      </c>
      <c r="BR26" s="81">
        <v>18.100000000000001</v>
      </c>
      <c r="BS26" s="81">
        <v>2.9</v>
      </c>
      <c r="BT26" s="81">
        <v>21</v>
      </c>
      <c r="BU26" s="81">
        <v>65.900000000000006</v>
      </c>
      <c r="BV26" s="81">
        <v>17</v>
      </c>
      <c r="BW26" s="81">
        <v>82.9</v>
      </c>
      <c r="BX26" s="81">
        <v>36</v>
      </c>
      <c r="BY26" s="81">
        <v>28.3</v>
      </c>
      <c r="BZ26" s="81">
        <v>64.3</v>
      </c>
      <c r="CA26" s="81">
        <v>18</v>
      </c>
      <c r="CB26" s="81">
        <v>10.7</v>
      </c>
      <c r="CC26" s="81">
        <v>28.7</v>
      </c>
      <c r="CD26" s="81">
        <v>27.3</v>
      </c>
      <c r="CE26" s="81" t="s">
        <v>13</v>
      </c>
      <c r="CF26" s="81">
        <v>27.3</v>
      </c>
      <c r="CG26" s="81">
        <v>48.5</v>
      </c>
      <c r="CH26" s="81">
        <v>-0.1</v>
      </c>
      <c r="CI26" s="81">
        <v>48.4</v>
      </c>
      <c r="CJ26" s="158"/>
      <c r="CK26" s="17" t="s">
        <v>730</v>
      </c>
      <c r="CL26" s="81">
        <v>25.5</v>
      </c>
      <c r="CM26" s="81">
        <v>-0.8</v>
      </c>
      <c r="CN26" s="81">
        <v>24.7</v>
      </c>
      <c r="CO26" s="81">
        <v>25.8</v>
      </c>
      <c r="CP26" s="81">
        <v>-0.6</v>
      </c>
      <c r="CQ26" s="81">
        <v>25.2</v>
      </c>
      <c r="CR26" s="81">
        <v>24.4</v>
      </c>
      <c r="CS26" s="81">
        <v>-5.4</v>
      </c>
      <c r="CT26" s="81">
        <v>19.100000000000001</v>
      </c>
      <c r="CU26" s="149">
        <v>14.3</v>
      </c>
      <c r="CV26" s="149">
        <v>-9.6999999999999993</v>
      </c>
      <c r="CW26" s="149">
        <v>4.5</v>
      </c>
      <c r="CX26" s="333">
        <v>20</v>
      </c>
      <c r="CY26" s="335" t="s">
        <v>943</v>
      </c>
      <c r="CZ26" s="401"/>
      <c r="DA26" s="401"/>
      <c r="DB26" s="401"/>
      <c r="DC26" s="338">
        <v>0</v>
      </c>
      <c r="DD26" s="338">
        <v>-9.4611000000000001E-2</v>
      </c>
      <c r="DE26" s="338">
        <v>-9.4611000000000001E-2</v>
      </c>
      <c r="DF26" s="334"/>
      <c r="DG26" s="333">
        <v>20</v>
      </c>
      <c r="DH26" s="335" t="s">
        <v>943</v>
      </c>
      <c r="DI26" s="338">
        <v>0</v>
      </c>
      <c r="DJ26" s="338">
        <v>-0.148455</v>
      </c>
      <c r="DK26" s="338">
        <v>-0.148455</v>
      </c>
      <c r="DL26" s="338">
        <v>3.1987679999999998</v>
      </c>
      <c r="DM26" s="339">
        <v>0</v>
      </c>
      <c r="DN26" s="338">
        <v>3.1987679999999998</v>
      </c>
      <c r="DO26" s="338">
        <v>2.6287699999999998</v>
      </c>
      <c r="DP26" s="339">
        <v>0</v>
      </c>
      <c r="DQ26" s="338">
        <v>2.6287699999999998</v>
      </c>
      <c r="DR26" s="338">
        <v>0</v>
      </c>
      <c r="DS26" s="339">
        <v>1.799E-3</v>
      </c>
      <c r="DT26" s="338">
        <v>1.799E-3</v>
      </c>
      <c r="DU26" s="338">
        <v>0</v>
      </c>
      <c r="DV26" s="339">
        <v>0</v>
      </c>
      <c r="DW26" s="338">
        <v>0</v>
      </c>
      <c r="DX26" s="338">
        <v>0.69166700000000003</v>
      </c>
      <c r="DY26" s="338">
        <v>0</v>
      </c>
      <c r="DZ26" s="338">
        <v>0.69166700000000003</v>
      </c>
      <c r="EA26" s="338">
        <v>0.23318800000000001</v>
      </c>
      <c r="EB26" s="338">
        <v>0</v>
      </c>
      <c r="EC26" s="338">
        <v>0.23318800000000001</v>
      </c>
      <c r="ED26" s="338"/>
      <c r="EE26" s="158"/>
      <c r="EF26" s="158"/>
      <c r="EG26" s="158"/>
      <c r="EH26" s="158"/>
      <c r="EI26" s="158"/>
      <c r="EJ26" s="158"/>
      <c r="EK26" s="158"/>
    </row>
    <row r="27" spans="2:143" x14ac:dyDescent="0.2">
      <c r="C27" s="77"/>
      <c r="D27" s="81"/>
      <c r="E27" s="81"/>
      <c r="F27" s="77"/>
      <c r="G27" s="81"/>
      <c r="H27" s="81"/>
      <c r="I27" s="155"/>
      <c r="J27" s="81"/>
      <c r="K27" s="81"/>
      <c r="L27" s="81"/>
      <c r="M27" s="81"/>
      <c r="N27" s="81"/>
      <c r="O27" s="77"/>
      <c r="P27" s="81"/>
      <c r="Q27" s="81"/>
      <c r="R27" s="77"/>
      <c r="S27" s="81"/>
      <c r="T27" s="81"/>
      <c r="U27" s="81"/>
      <c r="V27" s="81"/>
      <c r="W27" s="81"/>
      <c r="X27" s="81"/>
      <c r="Y27" s="81"/>
      <c r="Z27" s="81"/>
      <c r="AA27" s="77"/>
      <c r="AB27" s="156"/>
      <c r="AC27" s="81"/>
      <c r="AD27" s="77"/>
      <c r="AE27" s="81"/>
      <c r="AF27" s="81"/>
      <c r="AG27" s="81"/>
      <c r="AH27" s="81"/>
      <c r="AI27" s="81"/>
      <c r="AJ27" s="81"/>
      <c r="AK27" s="81"/>
      <c r="AL27" s="81"/>
      <c r="AM27" s="77"/>
      <c r="AN27" s="81"/>
      <c r="AO27" s="81"/>
      <c r="AR27" s="77"/>
      <c r="AS27" s="81"/>
      <c r="AT27" s="81"/>
      <c r="AU27" s="81"/>
      <c r="AV27" s="81"/>
      <c r="AW27" s="81"/>
      <c r="AX27" s="77"/>
      <c r="AY27" s="81"/>
      <c r="AZ27" s="81"/>
      <c r="BA27" s="77"/>
      <c r="BB27" s="81"/>
      <c r="BC27" s="81"/>
      <c r="BD27" s="81"/>
      <c r="BE27" s="81"/>
      <c r="BF27" s="81"/>
      <c r="BG27" s="77"/>
      <c r="BH27" s="77"/>
      <c r="BI27" s="81"/>
      <c r="BJ27" s="77"/>
      <c r="BK27" s="81"/>
      <c r="BL27" s="81"/>
      <c r="BM27" s="81"/>
      <c r="BN27" s="81"/>
      <c r="BO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158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333">
        <v>21</v>
      </c>
      <c r="CY27" s="332" t="s">
        <v>921</v>
      </c>
      <c r="CZ27" s="401">
        <v>2.1431999999999996E-2</v>
      </c>
      <c r="DA27" s="401">
        <v>0</v>
      </c>
      <c r="DB27" s="401">
        <v>2.1431999999999996E-2</v>
      </c>
      <c r="DC27" s="338">
        <v>-2.5343999999999995E-2</v>
      </c>
      <c r="DD27" s="338">
        <v>0</v>
      </c>
      <c r="DE27" s="338">
        <v>-2.5343999999999995E-2</v>
      </c>
      <c r="DF27" s="334"/>
      <c r="DG27" s="333">
        <v>21</v>
      </c>
      <c r="DH27" s="332" t="s">
        <v>921</v>
      </c>
      <c r="DI27" s="338">
        <v>0.10344000000000002</v>
      </c>
      <c r="DJ27" s="338">
        <v>0</v>
      </c>
      <c r="DK27" s="338">
        <v>0.10344000000000002</v>
      </c>
      <c r="DL27" s="338">
        <v>2.2134069999999992</v>
      </c>
      <c r="DM27" s="339">
        <v>0</v>
      </c>
      <c r="DN27" s="338">
        <v>2.2134069999999992</v>
      </c>
      <c r="DO27" s="338">
        <v>0</v>
      </c>
      <c r="DP27" s="339">
        <v>0</v>
      </c>
      <c r="DQ27" s="338">
        <v>0</v>
      </c>
      <c r="DR27" s="338">
        <v>0</v>
      </c>
      <c r="DS27" s="339">
        <v>0</v>
      </c>
      <c r="DT27" s="338">
        <v>0</v>
      </c>
      <c r="DU27" s="338">
        <v>3.4421E-2</v>
      </c>
      <c r="DV27" s="339">
        <v>0</v>
      </c>
      <c r="DW27" s="338">
        <v>3.4421E-2</v>
      </c>
      <c r="DX27" s="338">
        <v>6.8399999999999989E-2</v>
      </c>
      <c r="DY27" s="338">
        <v>0</v>
      </c>
      <c r="DZ27" s="338">
        <v>6.8399999999999989E-2</v>
      </c>
      <c r="EA27" s="338">
        <v>-0.13896000000000003</v>
      </c>
      <c r="EB27" s="338">
        <v>0</v>
      </c>
      <c r="EC27" s="338">
        <v>-0.13896000000000003</v>
      </c>
      <c r="ED27" s="338"/>
      <c r="EE27" s="158"/>
      <c r="EF27" s="158"/>
      <c r="EG27" s="158"/>
      <c r="EH27" s="158"/>
      <c r="EI27" s="158"/>
      <c r="EJ27" s="158"/>
      <c r="EK27" s="158"/>
      <c r="EL27" s="158"/>
      <c r="EM27" s="158"/>
    </row>
    <row r="28" spans="2:143" x14ac:dyDescent="0.2">
      <c r="B28" s="17" t="s">
        <v>732</v>
      </c>
      <c r="C28" s="77">
        <v>8.9</v>
      </c>
      <c r="D28" s="81">
        <v>3.3</v>
      </c>
      <c r="E28" s="81">
        <v>12.2</v>
      </c>
      <c r="F28" s="77">
        <v>12.5</v>
      </c>
      <c r="G28" s="81">
        <v>1.3</v>
      </c>
      <c r="H28" s="81">
        <v>13.8</v>
      </c>
      <c r="I28" s="155">
        <v>5.0999999999999996</v>
      </c>
      <c r="J28" s="81">
        <v>-4</v>
      </c>
      <c r="K28" s="81">
        <v>1.1000000000000001</v>
      </c>
      <c r="L28" s="81">
        <v>25.5</v>
      </c>
      <c r="M28" s="81">
        <v>1.1000000000000001</v>
      </c>
      <c r="N28" s="81">
        <v>26.6</v>
      </c>
      <c r="O28" s="77">
        <v>22.6</v>
      </c>
      <c r="P28" s="81">
        <v>4.4000000000000004</v>
      </c>
      <c r="Q28" s="81">
        <v>27</v>
      </c>
      <c r="R28" s="77">
        <v>22.8</v>
      </c>
      <c r="S28" s="81">
        <v>-0.2</v>
      </c>
      <c r="T28" s="81">
        <v>22.6</v>
      </c>
      <c r="U28" s="81">
        <v>33.799999999999997</v>
      </c>
      <c r="V28" s="81">
        <v>-0.3</v>
      </c>
      <c r="W28" s="81">
        <v>33.5</v>
      </c>
      <c r="X28" s="81">
        <v>20.8</v>
      </c>
      <c r="Y28" s="81">
        <v>-1.2</v>
      </c>
      <c r="Z28" s="81">
        <v>19.600000000000001</v>
      </c>
      <c r="AA28" s="77">
        <v>25.7</v>
      </c>
      <c r="AB28" s="156">
        <v>19.7</v>
      </c>
      <c r="AC28" s="81">
        <v>45.4</v>
      </c>
      <c r="AD28" s="77">
        <v>32</v>
      </c>
      <c r="AE28" s="81">
        <v>50</v>
      </c>
      <c r="AF28" s="81">
        <v>82</v>
      </c>
      <c r="AG28" s="81">
        <v>38.700000000000003</v>
      </c>
      <c r="AH28" s="81">
        <v>243.9</v>
      </c>
      <c r="AI28" s="81">
        <v>282.60000000000002</v>
      </c>
      <c r="AJ28" s="81">
        <v>331.7</v>
      </c>
      <c r="AK28" s="81">
        <v>68.099999999999994</v>
      </c>
      <c r="AL28" s="81">
        <v>399.8</v>
      </c>
      <c r="AM28" s="77">
        <v>240.1</v>
      </c>
      <c r="AN28" s="81">
        <v>77.900000000000006</v>
      </c>
      <c r="AO28" s="81">
        <v>318</v>
      </c>
      <c r="AQ28" s="17" t="s">
        <v>729</v>
      </c>
      <c r="AR28" s="77">
        <v>5.0999999999999996</v>
      </c>
      <c r="AS28" s="81">
        <v>-3.1</v>
      </c>
      <c r="AT28" s="81">
        <v>2</v>
      </c>
      <c r="AU28" s="81">
        <v>2.2000000000000002</v>
      </c>
      <c r="AV28" s="81">
        <v>7.7</v>
      </c>
      <c r="AW28" s="81">
        <v>9.9</v>
      </c>
      <c r="AX28" s="77">
        <v>3.4</v>
      </c>
      <c r="AY28" s="81">
        <v>-6.2</v>
      </c>
      <c r="AZ28" s="81">
        <v>-2.8</v>
      </c>
      <c r="BA28" s="77">
        <v>56.6</v>
      </c>
      <c r="BB28" s="81">
        <v>-1.7</v>
      </c>
      <c r="BC28" s="81">
        <v>54.9</v>
      </c>
      <c r="BD28" s="81">
        <v>1.3</v>
      </c>
      <c r="BE28" s="81">
        <v>0.1</v>
      </c>
      <c r="BF28" s="81">
        <v>1.4</v>
      </c>
      <c r="BG28" s="77">
        <v>43.5</v>
      </c>
      <c r="BH28" s="77">
        <v>0.1</v>
      </c>
      <c r="BI28" s="81">
        <v>43.6</v>
      </c>
      <c r="BJ28" s="77">
        <v>7.2</v>
      </c>
      <c r="BK28" s="81">
        <v>-1.9</v>
      </c>
      <c r="BL28" s="81">
        <v>5.3</v>
      </c>
      <c r="BM28" s="81">
        <v>18.399999999999999</v>
      </c>
      <c r="BN28" s="81">
        <v>-0.2</v>
      </c>
      <c r="BO28" s="81">
        <v>18.2</v>
      </c>
      <c r="BQ28" s="17" t="s">
        <v>733</v>
      </c>
      <c r="BR28" s="81">
        <v>23.5</v>
      </c>
      <c r="BS28" s="81">
        <v>-1</v>
      </c>
      <c r="BT28" s="81">
        <v>22.5</v>
      </c>
      <c r="BU28" s="81">
        <v>13</v>
      </c>
      <c r="BV28" s="81">
        <v>-0.4</v>
      </c>
      <c r="BW28" s="81">
        <v>12.6</v>
      </c>
      <c r="BX28" s="81">
        <v>-0.4</v>
      </c>
      <c r="BY28" s="81">
        <v>39.299999999999997</v>
      </c>
      <c r="BZ28" s="81">
        <v>38.9</v>
      </c>
      <c r="CA28" s="81">
        <v>-0.3</v>
      </c>
      <c r="CB28" s="81">
        <v>-4.2</v>
      </c>
      <c r="CC28" s="81">
        <v>-4.4000000000000004</v>
      </c>
      <c r="CD28" s="81">
        <v>1.9</v>
      </c>
      <c r="CE28" s="81">
        <v>41.8</v>
      </c>
      <c r="CF28" s="81">
        <v>43.7</v>
      </c>
      <c r="CG28" s="81">
        <v>3.7</v>
      </c>
      <c r="CH28" s="81">
        <v>12.9</v>
      </c>
      <c r="CI28" s="81">
        <v>16.5</v>
      </c>
      <c r="CJ28" s="158"/>
      <c r="CK28" s="17" t="s">
        <v>140</v>
      </c>
      <c r="CL28" s="149">
        <v>24.4</v>
      </c>
      <c r="CM28" s="149">
        <v>0.4</v>
      </c>
      <c r="CN28" s="149">
        <v>24.8</v>
      </c>
      <c r="CO28" s="149">
        <v>10.7</v>
      </c>
      <c r="CP28" s="81" t="s">
        <v>13</v>
      </c>
      <c r="CQ28" s="149">
        <v>10.7</v>
      </c>
      <c r="CR28" s="149">
        <v>1.9</v>
      </c>
      <c r="CS28" s="149">
        <v>-0.2</v>
      </c>
      <c r="CT28" s="149">
        <v>1.7</v>
      </c>
      <c r="CU28" s="81">
        <v>2.2999999999999998</v>
      </c>
      <c r="CV28" s="81" t="s">
        <v>13</v>
      </c>
      <c r="CW28" s="81">
        <v>2.2999999999999998</v>
      </c>
      <c r="CX28" s="333">
        <v>22</v>
      </c>
      <c r="CY28" s="332" t="s">
        <v>922</v>
      </c>
      <c r="CZ28" s="401">
        <v>5.5512699999999997</v>
      </c>
      <c r="DA28" s="401">
        <v>0</v>
      </c>
      <c r="DB28" s="401">
        <v>5.5512699999999997</v>
      </c>
      <c r="DC28" s="338">
        <v>1.6795920000000002</v>
      </c>
      <c r="DD28" s="338">
        <v>0</v>
      </c>
      <c r="DE28" s="338">
        <v>1.6795920000000002</v>
      </c>
      <c r="DF28" s="334"/>
      <c r="DG28" s="333">
        <v>22</v>
      </c>
      <c r="DH28" s="332" t="s">
        <v>922</v>
      </c>
      <c r="DI28" s="338">
        <v>0.22418400000000002</v>
      </c>
      <c r="DJ28" s="338">
        <v>0</v>
      </c>
      <c r="DK28" s="338">
        <v>0.22418400000000002</v>
      </c>
      <c r="DL28" s="338">
        <v>1.2514560000000001</v>
      </c>
      <c r="DM28" s="339">
        <v>0</v>
      </c>
      <c r="DN28" s="338">
        <v>1.2514560000000001</v>
      </c>
      <c r="DO28" s="338">
        <v>2.3292359999999999</v>
      </c>
      <c r="DP28" s="339">
        <v>0</v>
      </c>
      <c r="DQ28" s="338">
        <v>2.3292359999999999</v>
      </c>
      <c r="DR28" s="338">
        <v>2.2906080000000002</v>
      </c>
      <c r="DS28" s="339">
        <v>0</v>
      </c>
      <c r="DT28" s="338">
        <v>2.2906080000000002</v>
      </c>
      <c r="DU28" s="338">
        <v>16.303367999999995</v>
      </c>
      <c r="DV28" s="339">
        <v>0</v>
      </c>
      <c r="DW28" s="338">
        <v>16.303367999999995</v>
      </c>
      <c r="DX28" s="338">
        <v>-3.3432000000000003E-2</v>
      </c>
      <c r="DY28" s="338">
        <v>0</v>
      </c>
      <c r="DZ28" s="338">
        <v>-3.3432000000000003E-2</v>
      </c>
      <c r="EA28" s="338">
        <v>-5.3531999999999996E-2</v>
      </c>
      <c r="EB28" s="338">
        <v>0</v>
      </c>
      <c r="EC28" s="338">
        <v>-5.3531999999999996E-2</v>
      </c>
      <c r="ED28" s="338"/>
      <c r="EE28" s="158"/>
      <c r="EF28" s="158"/>
      <c r="EG28" s="158"/>
      <c r="EH28" s="158"/>
      <c r="EI28" s="158"/>
      <c r="EJ28" s="158"/>
      <c r="EK28" s="158"/>
      <c r="EL28" s="158"/>
      <c r="EM28" s="158"/>
    </row>
    <row r="29" spans="2:143" x14ac:dyDescent="0.2">
      <c r="C29" s="77"/>
      <c r="D29" s="81"/>
      <c r="E29" s="81"/>
      <c r="F29" s="77"/>
      <c r="G29" s="81"/>
      <c r="H29" s="81"/>
      <c r="I29" s="155"/>
      <c r="J29" s="81"/>
      <c r="K29" s="81"/>
      <c r="L29" s="81"/>
      <c r="M29" s="81"/>
      <c r="N29" s="81"/>
      <c r="O29" s="77"/>
      <c r="P29" s="81"/>
      <c r="Q29" s="81"/>
      <c r="R29" s="77"/>
      <c r="S29" s="81"/>
      <c r="T29" s="81"/>
      <c r="U29" s="81"/>
      <c r="V29" s="81"/>
      <c r="W29" s="81"/>
      <c r="X29" s="81"/>
      <c r="Y29" s="81"/>
      <c r="Z29" s="81"/>
      <c r="AA29" s="77"/>
      <c r="AB29" s="156"/>
      <c r="AC29" s="81"/>
      <c r="AD29" s="77"/>
      <c r="AE29" s="81"/>
      <c r="AF29" s="81"/>
      <c r="AG29" s="81"/>
      <c r="AH29" s="81"/>
      <c r="AI29" s="81"/>
      <c r="AJ29" s="81"/>
      <c r="AK29" s="81"/>
      <c r="AL29" s="81"/>
      <c r="AM29" s="77"/>
      <c r="AN29" s="81"/>
      <c r="AO29" s="81"/>
      <c r="AR29" s="77"/>
      <c r="AS29" s="81"/>
      <c r="AT29" s="81"/>
      <c r="AU29" s="81"/>
      <c r="AV29" s="81"/>
      <c r="AW29" s="81"/>
      <c r="AX29" s="77"/>
      <c r="AY29" s="81"/>
      <c r="AZ29" s="81"/>
      <c r="BA29" s="77"/>
      <c r="BB29" s="81"/>
      <c r="BC29" s="81"/>
      <c r="BD29" s="81"/>
      <c r="BE29" s="81"/>
      <c r="BF29" s="81"/>
      <c r="BG29" s="77"/>
      <c r="BH29" s="77"/>
      <c r="BI29" s="81"/>
      <c r="BJ29" s="77"/>
      <c r="BK29" s="81"/>
      <c r="BL29" s="81"/>
      <c r="BM29" s="81"/>
      <c r="BN29" s="81"/>
      <c r="BO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158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333">
        <v>23</v>
      </c>
      <c r="CY29" s="332" t="s">
        <v>891</v>
      </c>
      <c r="CZ29" s="401">
        <v>-0.69058900000000012</v>
      </c>
      <c r="DA29" s="401">
        <v>-4.7412169999999998</v>
      </c>
      <c r="DB29" s="401">
        <v>-5.4318059999999999</v>
      </c>
      <c r="DC29" s="338">
        <v>0</v>
      </c>
      <c r="DD29" s="338">
        <v>8.1636589999999991</v>
      </c>
      <c r="DE29" s="338">
        <v>8.1636589999999991</v>
      </c>
      <c r="DF29" s="334"/>
      <c r="DG29" s="333">
        <v>23</v>
      </c>
      <c r="DH29" s="332" t="s">
        <v>891</v>
      </c>
      <c r="DI29" s="338">
        <v>0</v>
      </c>
      <c r="DJ29" s="338">
        <v>-10.688513999999998</v>
      </c>
      <c r="DK29" s="338">
        <v>-10.688513999999998</v>
      </c>
      <c r="DL29" s="338">
        <v>1.074918</v>
      </c>
      <c r="DM29" s="339">
        <v>-24.279092000000002</v>
      </c>
      <c r="DN29" s="338">
        <v>-23.204174000000002</v>
      </c>
      <c r="DO29" s="338">
        <v>0.14780100000000002</v>
      </c>
      <c r="DP29" s="339">
        <v>24.905995000000001</v>
      </c>
      <c r="DQ29" s="338">
        <v>25.053795999999998</v>
      </c>
      <c r="DR29" s="338">
        <v>4.7823999999999998E-2</v>
      </c>
      <c r="DS29" s="339">
        <v>63.854186999999996</v>
      </c>
      <c r="DT29" s="338">
        <v>63.902011000000002</v>
      </c>
      <c r="DU29" s="338">
        <v>0.22365099999999999</v>
      </c>
      <c r="DV29" s="339">
        <v>51.144416999999997</v>
      </c>
      <c r="DW29" s="338">
        <v>51.368068000000001</v>
      </c>
      <c r="DX29" s="338">
        <v>0.90642299999999987</v>
      </c>
      <c r="DY29" s="338">
        <v>-6.8796579999999983</v>
      </c>
      <c r="DZ29" s="338">
        <v>-5.9732349999999981</v>
      </c>
      <c r="EA29" s="338">
        <v>0.110967</v>
      </c>
      <c r="EB29" s="338">
        <v>-29.416193</v>
      </c>
      <c r="EC29" s="338">
        <v>-29.305226000000001</v>
      </c>
      <c r="ED29" s="338"/>
      <c r="EE29" s="158"/>
      <c r="EF29" s="158"/>
      <c r="EG29" s="158"/>
      <c r="EH29" s="158"/>
      <c r="EI29" s="158"/>
      <c r="EJ29" s="158"/>
      <c r="EK29" s="158"/>
      <c r="EL29" s="158"/>
      <c r="EM29" s="158"/>
    </row>
    <row r="30" spans="2:143" x14ac:dyDescent="0.2">
      <c r="B30" s="17" t="s">
        <v>159</v>
      </c>
      <c r="C30" s="77">
        <v>17.2</v>
      </c>
      <c r="D30" s="81">
        <v>2.7</v>
      </c>
      <c r="E30" s="81">
        <v>19.899999999999999</v>
      </c>
      <c r="F30" s="77">
        <v>35.200000000000003</v>
      </c>
      <c r="G30" s="81">
        <v>-0.3</v>
      </c>
      <c r="H30" s="81">
        <v>34.9</v>
      </c>
      <c r="I30" s="155">
        <v>42.9</v>
      </c>
      <c r="J30" s="81">
        <v>-0.7</v>
      </c>
      <c r="K30" s="81">
        <v>42.2</v>
      </c>
      <c r="L30" s="81">
        <v>45.8</v>
      </c>
      <c r="M30" s="81">
        <v>1</v>
      </c>
      <c r="N30" s="81">
        <v>46.8</v>
      </c>
      <c r="O30" s="77">
        <v>94.4</v>
      </c>
      <c r="P30" s="81">
        <v>1.7</v>
      </c>
      <c r="Q30" s="81">
        <v>96.1</v>
      </c>
      <c r="R30" s="77">
        <v>93.9</v>
      </c>
      <c r="S30" s="81">
        <v>-2</v>
      </c>
      <c r="T30" s="81">
        <v>91.9</v>
      </c>
      <c r="U30" s="81">
        <v>130</v>
      </c>
      <c r="V30" s="81">
        <v>5</v>
      </c>
      <c r="W30" s="81">
        <v>135</v>
      </c>
      <c r="X30" s="81">
        <v>213.4</v>
      </c>
      <c r="Y30" s="81">
        <v>50.9</v>
      </c>
      <c r="Z30" s="81">
        <v>264.3</v>
      </c>
      <c r="AA30" s="77">
        <v>136.9</v>
      </c>
      <c r="AB30" s="156">
        <v>25.7</v>
      </c>
      <c r="AC30" s="81">
        <v>162.6</v>
      </c>
      <c r="AD30" s="77">
        <v>114.5</v>
      </c>
      <c r="AE30" s="81">
        <v>34</v>
      </c>
      <c r="AF30" s="81">
        <v>148.5</v>
      </c>
      <c r="AG30" s="81">
        <v>176.4</v>
      </c>
      <c r="AH30" s="81">
        <v>370.2</v>
      </c>
      <c r="AI30" s="81">
        <v>546.6</v>
      </c>
      <c r="AJ30" s="81">
        <v>319.8</v>
      </c>
      <c r="AK30" s="81">
        <v>38.299999999999997</v>
      </c>
      <c r="AL30" s="81">
        <v>358.1</v>
      </c>
      <c r="AM30" s="77">
        <v>246.2</v>
      </c>
      <c r="AN30" s="81">
        <v>111.3</v>
      </c>
      <c r="AO30" s="81">
        <v>357.5</v>
      </c>
      <c r="AQ30" s="17" t="s">
        <v>734</v>
      </c>
      <c r="AR30" s="77">
        <v>4.4000000000000004</v>
      </c>
      <c r="AS30" s="81" t="s">
        <v>716</v>
      </c>
      <c r="AT30" s="81">
        <v>4.4000000000000004</v>
      </c>
      <c r="AU30" s="81" t="s">
        <v>716</v>
      </c>
      <c r="AV30" s="81" t="s">
        <v>716</v>
      </c>
      <c r="AW30" s="81" t="s">
        <v>716</v>
      </c>
      <c r="AX30" s="77" t="s">
        <v>13</v>
      </c>
      <c r="AY30" s="81">
        <v>0.5</v>
      </c>
      <c r="AZ30" s="81">
        <v>0.5</v>
      </c>
      <c r="BA30" s="77">
        <v>3.7</v>
      </c>
      <c r="BB30" s="81">
        <v>1.2</v>
      </c>
      <c r="BC30" s="81">
        <v>4.9000000000000004</v>
      </c>
      <c r="BD30" s="81">
        <v>3.9</v>
      </c>
      <c r="BE30" s="81">
        <v>-17.2</v>
      </c>
      <c r="BF30" s="81">
        <v>-13.3</v>
      </c>
      <c r="BG30" s="77">
        <v>3.7</v>
      </c>
      <c r="BH30" s="77">
        <v>-7.6</v>
      </c>
      <c r="BI30" s="81">
        <v>-3.9</v>
      </c>
      <c r="BJ30" s="77">
        <v>5.0999999999999996</v>
      </c>
      <c r="BK30" s="81">
        <v>-5.6</v>
      </c>
      <c r="BL30" s="81">
        <v>-0.5</v>
      </c>
      <c r="BM30" s="81">
        <v>8</v>
      </c>
      <c r="BN30" s="81">
        <v>2.7</v>
      </c>
      <c r="BO30" s="81">
        <v>10.7</v>
      </c>
      <c r="BQ30" s="17" t="s">
        <v>735</v>
      </c>
      <c r="BR30" s="81">
        <v>2.9</v>
      </c>
      <c r="BS30" s="81">
        <v>0.7</v>
      </c>
      <c r="BT30" s="81">
        <v>3.6</v>
      </c>
      <c r="BU30" s="81">
        <v>-7.5</v>
      </c>
      <c r="BV30" s="81">
        <v>1.9</v>
      </c>
      <c r="BW30" s="81">
        <v>-5.6</v>
      </c>
      <c r="BX30" s="81">
        <v>656.4</v>
      </c>
      <c r="BY30" s="81" t="s">
        <v>13</v>
      </c>
      <c r="BZ30" s="81">
        <v>656.4</v>
      </c>
      <c r="CA30" s="81">
        <v>211.2</v>
      </c>
      <c r="CB30" s="81" t="s">
        <v>13</v>
      </c>
      <c r="CC30" s="81">
        <v>211.2</v>
      </c>
      <c r="CD30" s="81">
        <v>15.4</v>
      </c>
      <c r="CE30" s="81">
        <v>-0.3</v>
      </c>
      <c r="CF30" s="81">
        <v>15.1</v>
      </c>
      <c r="CG30" s="81">
        <v>5.5</v>
      </c>
      <c r="CH30" s="81" t="s">
        <v>13</v>
      </c>
      <c r="CI30" s="81">
        <v>5.5</v>
      </c>
      <c r="CJ30" s="158"/>
      <c r="CK30" s="17" t="s">
        <v>733</v>
      </c>
      <c r="CL30" s="81">
        <v>6.7</v>
      </c>
      <c r="CM30" s="81">
        <v>-2.2000000000000002</v>
      </c>
      <c r="CN30" s="81">
        <v>4.5</v>
      </c>
      <c r="CO30" s="81" t="s">
        <v>13</v>
      </c>
      <c r="CP30" s="81">
        <v>83.3</v>
      </c>
      <c r="CQ30" s="81">
        <v>83.3</v>
      </c>
      <c r="CR30" s="81">
        <v>-13.5</v>
      </c>
      <c r="CS30" s="81">
        <v>195.4</v>
      </c>
      <c r="CT30" s="81">
        <v>182</v>
      </c>
      <c r="CU30" s="81">
        <v>1.4</v>
      </c>
      <c r="CV30" s="81">
        <v>251.2</v>
      </c>
      <c r="CW30" s="81">
        <v>252.6</v>
      </c>
      <c r="CX30" s="333">
        <v>24</v>
      </c>
      <c r="CY30" s="332" t="s">
        <v>728</v>
      </c>
      <c r="CZ30" s="401">
        <v>200.45101199999999</v>
      </c>
      <c r="DA30" s="401">
        <v>4.5770000000000003E-3</v>
      </c>
      <c r="DB30" s="401">
        <v>200.455589</v>
      </c>
      <c r="DC30" s="338">
        <v>199.43911400000002</v>
      </c>
      <c r="DD30" s="338">
        <v>0</v>
      </c>
      <c r="DE30" s="338">
        <v>199.43911400000002</v>
      </c>
      <c r="DF30" s="334"/>
      <c r="DG30" s="333">
        <v>24</v>
      </c>
      <c r="DH30" s="332" t="s">
        <v>728</v>
      </c>
      <c r="DI30" s="338">
        <v>97.627490999999992</v>
      </c>
      <c r="DJ30" s="338">
        <v>0.10860700000000001</v>
      </c>
      <c r="DK30" s="338">
        <v>97.736097999999998</v>
      </c>
      <c r="DL30" s="338">
        <v>115.44047499999999</v>
      </c>
      <c r="DM30" s="339">
        <v>0</v>
      </c>
      <c r="DN30" s="338">
        <v>115.44047499999999</v>
      </c>
      <c r="DO30" s="338">
        <v>105.361817</v>
      </c>
      <c r="DP30" s="339">
        <v>2.6613999999999999E-2</v>
      </c>
      <c r="DQ30" s="338">
        <v>105.388431</v>
      </c>
      <c r="DR30" s="338">
        <v>61.545847999999992</v>
      </c>
      <c r="DS30" s="339">
        <v>2.398E-3</v>
      </c>
      <c r="DT30" s="338">
        <v>61.548245999999992</v>
      </c>
      <c r="DU30" s="338">
        <v>56.619054000000006</v>
      </c>
      <c r="DV30" s="339">
        <v>4.1239999999999999E-2</v>
      </c>
      <c r="DW30" s="338">
        <v>56.660294000000007</v>
      </c>
      <c r="DX30" s="338">
        <v>51.91967799999999</v>
      </c>
      <c r="DY30" s="338">
        <v>0</v>
      </c>
      <c r="DZ30" s="338">
        <v>51.91967799999999</v>
      </c>
      <c r="EA30" s="338">
        <v>57.374292999999994</v>
      </c>
      <c r="EB30" s="338">
        <v>1.1583E-2</v>
      </c>
      <c r="EC30" s="338">
        <v>57.385876000000003</v>
      </c>
      <c r="ED30" s="338"/>
      <c r="EE30" s="158"/>
      <c r="EF30" s="158"/>
      <c r="EG30" s="158"/>
      <c r="EH30" s="158"/>
      <c r="EI30" s="158"/>
      <c r="EJ30" s="158"/>
      <c r="EK30" s="158"/>
      <c r="EL30" s="158"/>
      <c r="EM30" s="158"/>
    </row>
    <row r="31" spans="2:143" x14ac:dyDescent="0.2">
      <c r="C31" s="77"/>
      <c r="D31" s="81"/>
      <c r="E31" s="81"/>
      <c r="F31" s="77"/>
      <c r="G31" s="81"/>
      <c r="H31" s="81"/>
      <c r="I31" s="155"/>
      <c r="J31" s="81"/>
      <c r="K31" s="81"/>
      <c r="L31" s="81"/>
      <c r="M31" s="81"/>
      <c r="N31" s="81"/>
      <c r="O31" s="77"/>
      <c r="P31" s="81"/>
      <c r="Q31" s="81"/>
      <c r="R31" s="77"/>
      <c r="S31" s="81"/>
      <c r="T31" s="81"/>
      <c r="U31" s="81"/>
      <c r="V31" s="81"/>
      <c r="W31" s="81"/>
      <c r="X31" s="81"/>
      <c r="Y31" s="81"/>
      <c r="Z31" s="81"/>
      <c r="AA31" s="77"/>
      <c r="AB31" s="156"/>
      <c r="AC31" s="81"/>
      <c r="AD31" s="77"/>
      <c r="AE31" s="81"/>
      <c r="AF31" s="81"/>
      <c r="AG31" s="81"/>
      <c r="AH31" s="81"/>
      <c r="AI31" s="81"/>
      <c r="AJ31" s="81"/>
      <c r="AK31" s="81"/>
      <c r="AL31" s="81"/>
      <c r="AM31" s="77"/>
      <c r="AN31" s="81"/>
      <c r="AO31" s="81"/>
      <c r="AR31" s="159"/>
      <c r="AS31" s="159"/>
      <c r="AT31" s="159"/>
      <c r="AU31" s="159"/>
      <c r="AV31" s="159"/>
      <c r="AW31" s="159"/>
      <c r="AX31" s="77"/>
      <c r="AY31" s="81"/>
      <c r="AZ31" s="81"/>
      <c r="BA31" s="77"/>
      <c r="BB31" s="81"/>
      <c r="BC31" s="81"/>
      <c r="BD31" s="81"/>
      <c r="BE31" s="81"/>
      <c r="BF31" s="81"/>
      <c r="BG31" s="77"/>
      <c r="BH31" s="77"/>
      <c r="BI31" s="81"/>
      <c r="BJ31" s="77"/>
      <c r="BK31" s="81"/>
      <c r="BL31" s="81"/>
      <c r="BM31" s="81"/>
      <c r="BN31" s="81"/>
      <c r="BO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158"/>
      <c r="CL31" s="81"/>
      <c r="CM31" s="81"/>
      <c r="CN31" s="81"/>
      <c r="CO31" s="81"/>
      <c r="CP31" s="81"/>
      <c r="CQ31" s="81"/>
      <c r="CR31" s="81"/>
      <c r="CS31" s="81"/>
      <c r="CT31" s="81"/>
      <c r="CU31" s="159"/>
      <c r="CV31" s="159"/>
      <c r="CW31" s="159"/>
      <c r="CX31" s="333">
        <v>25</v>
      </c>
      <c r="CY31" s="332" t="s">
        <v>138</v>
      </c>
      <c r="CZ31" s="401">
        <v>29.730882000000001</v>
      </c>
      <c r="DA31" s="401">
        <v>1.2200159999999998</v>
      </c>
      <c r="DB31" s="401">
        <v>30.950898000000002</v>
      </c>
      <c r="DC31" s="338">
        <v>30.144838000000007</v>
      </c>
      <c r="DD31" s="338">
        <v>4.3758939999999997</v>
      </c>
      <c r="DE31" s="338">
        <v>34.52073200000001</v>
      </c>
      <c r="DF31" s="334"/>
      <c r="DG31" s="333">
        <v>25</v>
      </c>
      <c r="DH31" s="332" t="s">
        <v>138</v>
      </c>
      <c r="DI31" s="338">
        <v>30.055918999999996</v>
      </c>
      <c r="DJ31" s="338">
        <v>17.175916999999998</v>
      </c>
      <c r="DK31" s="338">
        <v>47.231835999999994</v>
      </c>
      <c r="DL31" s="338">
        <v>71.088221000000004</v>
      </c>
      <c r="DM31" s="339">
        <v>2.9260969999999999</v>
      </c>
      <c r="DN31" s="338">
        <v>74.014317999999989</v>
      </c>
      <c r="DO31" s="338">
        <v>35.397736000000002</v>
      </c>
      <c r="DP31" s="339">
        <v>0.80072699999999997</v>
      </c>
      <c r="DQ31" s="338">
        <v>36.198462999999997</v>
      </c>
      <c r="DR31" s="338">
        <v>57.672323999999996</v>
      </c>
      <c r="DS31" s="339">
        <v>0.42367799999999989</v>
      </c>
      <c r="DT31" s="338">
        <v>58.096001999999991</v>
      </c>
      <c r="DU31" s="338">
        <v>59.787677000000009</v>
      </c>
      <c r="DV31" s="339">
        <v>3.9666679999999994</v>
      </c>
      <c r="DW31" s="338">
        <v>63.754345000000001</v>
      </c>
      <c r="DX31" s="338">
        <v>117.341255</v>
      </c>
      <c r="DY31" s="338">
        <v>1.0227449999999998</v>
      </c>
      <c r="DZ31" s="338">
        <v>118.364</v>
      </c>
      <c r="EA31" s="338">
        <v>62.493133999999998</v>
      </c>
      <c r="EB31" s="338">
        <v>0.950291</v>
      </c>
      <c r="EC31" s="338">
        <v>63.443424999999998</v>
      </c>
      <c r="ED31" s="338"/>
      <c r="EE31" s="158"/>
      <c r="EF31" s="158"/>
      <c r="EG31" s="158"/>
      <c r="EH31" s="158"/>
      <c r="EI31" s="158"/>
      <c r="EJ31" s="158"/>
      <c r="EK31" s="158"/>
      <c r="EL31" s="158"/>
      <c r="EM31" s="158"/>
    </row>
    <row r="32" spans="2:143" x14ac:dyDescent="0.2">
      <c r="B32" s="17" t="s">
        <v>223</v>
      </c>
      <c r="C32" s="77">
        <v>12.7</v>
      </c>
      <c r="D32" s="81">
        <v>15.6</v>
      </c>
      <c r="E32" s="81">
        <v>28.3</v>
      </c>
      <c r="F32" s="77">
        <v>19.399999999999999</v>
      </c>
      <c r="G32" s="81">
        <v>7.2</v>
      </c>
      <c r="H32" s="81">
        <v>26.6</v>
      </c>
      <c r="I32" s="155">
        <v>8.6</v>
      </c>
      <c r="J32" s="155">
        <v>0.4</v>
      </c>
      <c r="K32" s="81">
        <v>9</v>
      </c>
      <c r="L32" s="81">
        <v>20.7</v>
      </c>
      <c r="M32" s="81">
        <v>0.3</v>
      </c>
      <c r="N32" s="81">
        <v>21</v>
      </c>
      <c r="O32" s="77">
        <v>34.1</v>
      </c>
      <c r="P32" s="81">
        <v>2.8</v>
      </c>
      <c r="Q32" s="81">
        <v>36.9</v>
      </c>
      <c r="R32" s="77">
        <v>38.299999999999997</v>
      </c>
      <c r="S32" s="81">
        <v>3.1</v>
      </c>
      <c r="T32" s="81">
        <v>41.4</v>
      </c>
      <c r="U32" s="81">
        <v>16.100000000000001</v>
      </c>
      <c r="V32" s="81">
        <v>-12.4</v>
      </c>
      <c r="W32" s="81">
        <v>3.7</v>
      </c>
      <c r="X32" s="81">
        <v>36.9</v>
      </c>
      <c r="Y32" s="81">
        <v>34.299999999999997</v>
      </c>
      <c r="Z32" s="81">
        <v>71.2</v>
      </c>
      <c r="AA32" s="77">
        <v>43.3</v>
      </c>
      <c r="AB32" s="156">
        <v>25.7</v>
      </c>
      <c r="AC32" s="81">
        <v>69</v>
      </c>
      <c r="AD32" s="77">
        <v>53.1</v>
      </c>
      <c r="AE32" s="81">
        <v>208.2</v>
      </c>
      <c r="AF32" s="81">
        <v>261.3</v>
      </c>
      <c r="AG32" s="81">
        <v>84</v>
      </c>
      <c r="AH32" s="81">
        <v>210.7</v>
      </c>
      <c r="AI32" s="81">
        <v>294.7</v>
      </c>
      <c r="AJ32" s="81">
        <v>169.8</v>
      </c>
      <c r="AK32" s="81">
        <v>109.8</v>
      </c>
      <c r="AL32" s="81">
        <v>279.60000000000002</v>
      </c>
      <c r="AM32" s="77">
        <v>67.5</v>
      </c>
      <c r="AN32" s="81">
        <v>72.3</v>
      </c>
      <c r="AO32" s="81">
        <v>139.80000000000001</v>
      </c>
      <c r="AQ32" s="17" t="s">
        <v>736</v>
      </c>
      <c r="AR32" s="77">
        <v>0.6</v>
      </c>
      <c r="AS32" s="81">
        <v>-16</v>
      </c>
      <c r="AT32" s="81">
        <v>-15.4</v>
      </c>
      <c r="AU32" s="81">
        <v>2.2999999999999998</v>
      </c>
      <c r="AV32" s="81">
        <v>-3.5</v>
      </c>
      <c r="AW32" s="81">
        <v>-1.2</v>
      </c>
      <c r="AX32" s="77">
        <v>1.7</v>
      </c>
      <c r="AY32" s="81">
        <v>-1</v>
      </c>
      <c r="AZ32" s="81">
        <v>0.7</v>
      </c>
      <c r="BA32" s="77">
        <v>3.6</v>
      </c>
      <c r="BB32" s="81">
        <v>-36.9</v>
      </c>
      <c r="BC32" s="81">
        <v>-33.299999999999997</v>
      </c>
      <c r="BD32" s="81">
        <v>7.4</v>
      </c>
      <c r="BE32" s="81">
        <v>23.2</v>
      </c>
      <c r="BF32" s="81">
        <v>30.6</v>
      </c>
      <c r="BG32" s="77">
        <v>3.1</v>
      </c>
      <c r="BH32" s="77">
        <v>2.6</v>
      </c>
      <c r="BI32" s="81">
        <v>5.7</v>
      </c>
      <c r="BJ32" s="77">
        <v>205.3</v>
      </c>
      <c r="BK32" s="81">
        <v>6</v>
      </c>
      <c r="BL32" s="81">
        <v>211.3</v>
      </c>
      <c r="BM32" s="81">
        <v>137.5</v>
      </c>
      <c r="BN32" s="81">
        <v>-10</v>
      </c>
      <c r="BO32" s="81">
        <v>127.5</v>
      </c>
      <c r="BQ32" s="17" t="s">
        <v>737</v>
      </c>
      <c r="BR32" s="81">
        <v>87</v>
      </c>
      <c r="BS32" s="81">
        <v>-4.0999999999999996</v>
      </c>
      <c r="BT32" s="81">
        <v>83</v>
      </c>
      <c r="BU32" s="81">
        <v>77.599999999999994</v>
      </c>
      <c r="BV32" s="81">
        <v>13</v>
      </c>
      <c r="BW32" s="81">
        <v>90.6</v>
      </c>
      <c r="BX32" s="81">
        <v>356.7</v>
      </c>
      <c r="BY32" s="81">
        <v>5.9</v>
      </c>
      <c r="BZ32" s="81">
        <v>362.6</v>
      </c>
      <c r="CA32" s="81">
        <v>348.5</v>
      </c>
      <c r="CB32" s="81">
        <v>2.7</v>
      </c>
      <c r="CC32" s="81">
        <v>351.1</v>
      </c>
      <c r="CD32" s="81">
        <v>-60.6</v>
      </c>
      <c r="CE32" s="81" t="s">
        <v>13</v>
      </c>
      <c r="CF32" s="81">
        <v>-60.6</v>
      </c>
      <c r="CG32" s="81">
        <v>109.4</v>
      </c>
      <c r="CH32" s="81">
        <v>-3.4</v>
      </c>
      <c r="CI32" s="81">
        <v>106</v>
      </c>
      <c r="CJ32" s="158"/>
      <c r="CK32" s="17" t="s">
        <v>735</v>
      </c>
      <c r="CL32" s="81">
        <v>9.6999999999999993</v>
      </c>
      <c r="CM32" s="81" t="s">
        <v>13</v>
      </c>
      <c r="CN32" s="81">
        <v>9.6999999999999993</v>
      </c>
      <c r="CO32" s="81">
        <v>0.9</v>
      </c>
      <c r="CP32" s="81" t="s">
        <v>13</v>
      </c>
      <c r="CQ32" s="81">
        <v>0.9</v>
      </c>
      <c r="CR32" s="81">
        <v>-17.5</v>
      </c>
      <c r="CS32" s="81" t="s">
        <v>13</v>
      </c>
      <c r="CT32" s="81">
        <v>-17.5</v>
      </c>
      <c r="CU32" s="81">
        <v>2.8</v>
      </c>
      <c r="CV32" s="81" t="s">
        <v>13</v>
      </c>
      <c r="CW32" s="81">
        <v>2.8</v>
      </c>
      <c r="CX32" s="333">
        <v>26</v>
      </c>
      <c r="CY32" s="335" t="s">
        <v>944</v>
      </c>
      <c r="CZ32" s="401"/>
      <c r="DA32" s="401"/>
      <c r="DB32" s="401"/>
      <c r="DC32" s="338">
        <v>0</v>
      </c>
      <c r="DD32" s="338">
        <v>0</v>
      </c>
      <c r="DE32" s="338">
        <v>0</v>
      </c>
      <c r="DF32" s="334"/>
      <c r="DG32" s="333">
        <v>26</v>
      </c>
      <c r="DH32" s="335" t="s">
        <v>944</v>
      </c>
      <c r="DI32" s="338">
        <v>0</v>
      </c>
      <c r="DJ32" s="338">
        <v>-1.2959E-2</v>
      </c>
      <c r="DK32" s="338">
        <v>-1.2959E-2</v>
      </c>
      <c r="DL32" s="338">
        <v>0</v>
      </c>
      <c r="DM32" s="339">
        <v>0</v>
      </c>
      <c r="DN32" s="338">
        <v>0</v>
      </c>
      <c r="DO32" s="338">
        <v>0</v>
      </c>
      <c r="DP32" s="339">
        <v>0</v>
      </c>
      <c r="DQ32" s="338">
        <v>0</v>
      </c>
      <c r="DR32" s="338">
        <v>0</v>
      </c>
      <c r="DS32" s="339">
        <v>0.40852699999999997</v>
      </c>
      <c r="DT32" s="338">
        <v>0.40852699999999997</v>
      </c>
      <c r="DU32" s="338">
        <v>0</v>
      </c>
      <c r="DV32" s="339">
        <v>1.34E-4</v>
      </c>
      <c r="DW32" s="338">
        <v>1.34E-4</v>
      </c>
      <c r="DX32" s="338">
        <v>0</v>
      </c>
      <c r="DY32" s="338">
        <v>0</v>
      </c>
      <c r="DZ32" s="338">
        <v>0</v>
      </c>
      <c r="EA32" s="338">
        <v>0</v>
      </c>
      <c r="EB32" s="338">
        <v>0</v>
      </c>
      <c r="EC32" s="338">
        <v>0</v>
      </c>
      <c r="ED32" s="338"/>
      <c r="EE32" s="158"/>
      <c r="EF32" s="158"/>
      <c r="EG32" s="158"/>
      <c r="EH32" s="158"/>
      <c r="EI32" s="158"/>
      <c r="EJ32" s="158"/>
      <c r="EK32" s="158"/>
      <c r="EL32" s="158"/>
      <c r="EM32" s="158"/>
    </row>
    <row r="33" spans="2:143" ht="12" thickBot="1" x14ac:dyDescent="0.25">
      <c r="B33" s="161"/>
      <c r="C33" s="78"/>
      <c r="D33" s="162"/>
      <c r="E33" s="162"/>
      <c r="F33" s="78"/>
      <c r="G33" s="162"/>
      <c r="H33" s="162"/>
      <c r="I33" s="163"/>
      <c r="J33" s="163"/>
      <c r="K33" s="162"/>
      <c r="L33" s="162"/>
      <c r="M33" s="162"/>
      <c r="N33" s="162"/>
      <c r="O33" s="78"/>
      <c r="P33" s="162"/>
      <c r="Q33" s="162"/>
      <c r="R33" s="78"/>
      <c r="S33" s="162"/>
      <c r="T33" s="162"/>
      <c r="U33" s="162"/>
      <c r="V33" s="162"/>
      <c r="W33" s="162"/>
      <c r="X33" s="162"/>
      <c r="Y33" s="162"/>
      <c r="Z33" s="162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R33" s="77"/>
      <c r="AS33" s="81"/>
      <c r="AT33" s="81"/>
      <c r="AU33" s="81"/>
      <c r="AV33" s="81"/>
      <c r="AW33" s="81"/>
      <c r="AX33" s="77"/>
      <c r="AY33" s="81"/>
      <c r="AZ33" s="81"/>
      <c r="BA33" s="77"/>
      <c r="BB33" s="81"/>
      <c r="BC33" s="81"/>
      <c r="BD33" s="81"/>
      <c r="BE33" s="81"/>
      <c r="BF33" s="81"/>
      <c r="BG33" s="77"/>
      <c r="BH33" s="77"/>
      <c r="BI33" s="81"/>
      <c r="BJ33" s="77"/>
      <c r="BK33" s="81"/>
      <c r="BL33" s="81"/>
      <c r="BM33" s="81"/>
      <c r="BN33" s="81"/>
      <c r="BO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158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333">
        <v>27</v>
      </c>
      <c r="CY33" s="332" t="s">
        <v>730</v>
      </c>
      <c r="CZ33" s="401">
        <v>25.495279000000004</v>
      </c>
      <c r="DA33" s="401">
        <v>-0.77615600000000007</v>
      </c>
      <c r="DB33" s="401">
        <v>24.719123000000003</v>
      </c>
      <c r="DC33" s="338">
        <v>25.757119999999997</v>
      </c>
      <c r="DD33" s="338">
        <v>-0.57515099999999997</v>
      </c>
      <c r="DE33" s="338">
        <v>25.181968999999995</v>
      </c>
      <c r="DF33" s="334"/>
      <c r="DG33" s="333">
        <v>27</v>
      </c>
      <c r="DH33" s="332" t="s">
        <v>730</v>
      </c>
      <c r="DI33" s="338">
        <v>24.449741999999993</v>
      </c>
      <c r="DJ33" s="338">
        <v>-5.3548179999999999</v>
      </c>
      <c r="DK33" s="338">
        <v>19.094923999999992</v>
      </c>
      <c r="DL33" s="338">
        <v>14.253009000000002</v>
      </c>
      <c r="DM33" s="339">
        <v>-9.7152749999999983</v>
      </c>
      <c r="DN33" s="338">
        <v>4.5377340000000039</v>
      </c>
      <c r="DO33" s="338">
        <v>4.0093019999999981</v>
      </c>
      <c r="DP33" s="339">
        <v>0.16203399999999998</v>
      </c>
      <c r="DQ33" s="338">
        <v>4.1713359999999993</v>
      </c>
      <c r="DR33" s="338">
        <v>12.298035000000004</v>
      </c>
      <c r="DS33" s="339">
        <v>4.7919150000000004</v>
      </c>
      <c r="DT33" s="338">
        <v>17.089950000000002</v>
      </c>
      <c r="DU33" s="338">
        <v>22.256036000000002</v>
      </c>
      <c r="DV33" s="339">
        <v>-0.2234320000000003</v>
      </c>
      <c r="DW33" s="338">
        <v>22.032604000000003</v>
      </c>
      <c r="DX33" s="338">
        <v>88.308129000000022</v>
      </c>
      <c r="DY33" s="338">
        <v>-0.6475209999999999</v>
      </c>
      <c r="DZ33" s="338">
        <v>87.660608000000025</v>
      </c>
      <c r="EA33" s="338">
        <v>50.623078999999997</v>
      </c>
      <c r="EB33" s="338">
        <v>0.48081299999999999</v>
      </c>
      <c r="EC33" s="338">
        <v>51.103891999999995</v>
      </c>
      <c r="ED33" s="338"/>
      <c r="EE33" s="158"/>
      <c r="EF33" s="158"/>
      <c r="EG33" s="158"/>
      <c r="EH33" s="158"/>
      <c r="EI33" s="158"/>
      <c r="EJ33" s="158"/>
      <c r="EK33" s="158"/>
      <c r="EL33" s="158"/>
      <c r="EM33" s="158"/>
    </row>
    <row r="34" spans="2:143" ht="12.75" thickTop="1" thickBot="1" x14ac:dyDescent="0.25">
      <c r="B34" s="15" t="s">
        <v>224</v>
      </c>
      <c r="C34" s="1">
        <v>70.3</v>
      </c>
      <c r="D34" s="164">
        <v>23.4</v>
      </c>
      <c r="E34" s="164">
        <v>93.7</v>
      </c>
      <c r="F34" s="1">
        <v>145.19999999999999</v>
      </c>
      <c r="G34" s="164">
        <v>16.5</v>
      </c>
      <c r="H34" s="164">
        <v>161.69999999999999</v>
      </c>
      <c r="I34" s="165">
        <v>108</v>
      </c>
      <c r="J34" s="165">
        <v>21</v>
      </c>
      <c r="K34" s="164">
        <v>129</v>
      </c>
      <c r="L34" s="164">
        <v>162.19999999999999</v>
      </c>
      <c r="M34" s="164">
        <v>10.5</v>
      </c>
      <c r="N34" s="164">
        <v>172.7</v>
      </c>
      <c r="O34" s="1">
        <v>209</v>
      </c>
      <c r="P34" s="164">
        <v>7.2</v>
      </c>
      <c r="Q34" s="164">
        <v>216.2</v>
      </c>
      <c r="R34" s="1">
        <v>216.2</v>
      </c>
      <c r="S34" s="164">
        <v>-4.7</v>
      </c>
      <c r="T34" s="164">
        <v>211.5</v>
      </c>
      <c r="U34" s="164">
        <v>246</v>
      </c>
      <c r="V34" s="164">
        <v>-9</v>
      </c>
      <c r="W34" s="164">
        <v>237</v>
      </c>
      <c r="X34" s="164">
        <v>335.1</v>
      </c>
      <c r="Y34" s="164">
        <v>218.5</v>
      </c>
      <c r="Z34" s="164">
        <v>553.6</v>
      </c>
      <c r="AA34" s="132">
        <v>306.39999999999998</v>
      </c>
      <c r="AB34" s="166">
        <v>136.80000000000001</v>
      </c>
      <c r="AC34" s="167">
        <v>443.2</v>
      </c>
      <c r="AD34" s="132">
        <v>354.1</v>
      </c>
      <c r="AE34" s="167">
        <v>288.60000000000002</v>
      </c>
      <c r="AF34" s="167">
        <v>642.70000000000005</v>
      </c>
      <c r="AG34" s="167">
        <v>442.4</v>
      </c>
      <c r="AH34" s="167">
        <v>1089.9000000000001</v>
      </c>
      <c r="AI34" s="167">
        <v>1532.3</v>
      </c>
      <c r="AJ34" s="167">
        <v>1101.7</v>
      </c>
      <c r="AK34" s="167">
        <v>205.2</v>
      </c>
      <c r="AL34" s="167">
        <v>1306.9000000000001</v>
      </c>
      <c r="AM34" s="132">
        <v>682.1</v>
      </c>
      <c r="AN34" s="167">
        <v>267.39999999999998</v>
      </c>
      <c r="AO34" s="167">
        <v>949.5</v>
      </c>
      <c r="AQ34" s="17" t="s">
        <v>731</v>
      </c>
      <c r="AR34" s="77">
        <v>9.1999999999999993</v>
      </c>
      <c r="AS34" s="81">
        <v>30</v>
      </c>
      <c r="AT34" s="81">
        <v>39.200000000000003</v>
      </c>
      <c r="AU34" s="81">
        <v>6.8</v>
      </c>
      <c r="AV34" s="81">
        <v>11.6</v>
      </c>
      <c r="AW34" s="81">
        <v>18.399999999999999</v>
      </c>
      <c r="AX34" s="77">
        <v>3.2</v>
      </c>
      <c r="AY34" s="81">
        <v>27.9</v>
      </c>
      <c r="AZ34" s="81">
        <v>31.1</v>
      </c>
      <c r="BA34" s="77">
        <v>5.2</v>
      </c>
      <c r="BB34" s="81">
        <v>-10.9</v>
      </c>
      <c r="BC34" s="81">
        <v>-5.7</v>
      </c>
      <c r="BD34" s="81">
        <v>21.5</v>
      </c>
      <c r="BE34" s="81">
        <v>-4.2</v>
      </c>
      <c r="BF34" s="81">
        <v>17.3</v>
      </c>
      <c r="BG34" s="77">
        <v>119.7</v>
      </c>
      <c r="BH34" s="77">
        <v>0.7</v>
      </c>
      <c r="BI34" s="81">
        <v>120.4</v>
      </c>
      <c r="BJ34" s="77">
        <v>134.6</v>
      </c>
      <c r="BK34" s="81">
        <v>11.9</v>
      </c>
      <c r="BL34" s="81">
        <v>146.5</v>
      </c>
      <c r="BM34" s="81">
        <v>367.5</v>
      </c>
      <c r="BN34" s="81">
        <v>49.8</v>
      </c>
      <c r="BO34" s="81">
        <v>417.3</v>
      </c>
      <c r="BQ34" s="17" t="s">
        <v>727</v>
      </c>
      <c r="BR34" s="81">
        <v>121.1</v>
      </c>
      <c r="BS34" s="81">
        <v>-0.7</v>
      </c>
      <c r="BT34" s="81">
        <v>120.4</v>
      </c>
      <c r="BU34" s="81">
        <v>771.8</v>
      </c>
      <c r="BV34" s="81">
        <v>6.2</v>
      </c>
      <c r="BW34" s="81">
        <v>778</v>
      </c>
      <c r="BX34" s="81">
        <v>121.6</v>
      </c>
      <c r="BY34" s="81">
        <v>24.5</v>
      </c>
      <c r="BZ34" s="81">
        <v>146.1</v>
      </c>
      <c r="CA34" s="81">
        <v>41.8</v>
      </c>
      <c r="CB34" s="81">
        <v>5.8</v>
      </c>
      <c r="CC34" s="81">
        <v>47.6</v>
      </c>
      <c r="CD34" s="81">
        <v>278.64999999999998</v>
      </c>
      <c r="CE34" s="81">
        <v>0.45</v>
      </c>
      <c r="CF34" s="81">
        <v>279.08999999999997</v>
      </c>
      <c r="CG34" s="81">
        <v>-44.31</v>
      </c>
      <c r="CH34" s="81">
        <v>3.73</v>
      </c>
      <c r="CI34" s="81">
        <v>-40.58</v>
      </c>
      <c r="CJ34" s="158"/>
      <c r="CK34" s="17" t="s">
        <v>727</v>
      </c>
      <c r="CL34" s="81">
        <v>22.1</v>
      </c>
      <c r="CM34" s="81">
        <v>-9.1</v>
      </c>
      <c r="CN34" s="81">
        <v>13</v>
      </c>
      <c r="CO34" s="81">
        <v>-118.7</v>
      </c>
      <c r="CP34" s="81">
        <v>10.3</v>
      </c>
      <c r="CQ34" s="81">
        <v>-108.4</v>
      </c>
      <c r="CR34" s="81">
        <v>5.5</v>
      </c>
      <c r="CS34" s="81">
        <v>2.7</v>
      </c>
      <c r="CT34" s="81">
        <v>8.1</v>
      </c>
      <c r="CU34" s="81">
        <v>-34.5</v>
      </c>
      <c r="CV34" s="81">
        <v>-1.4</v>
      </c>
      <c r="CW34" s="81">
        <v>-35.9</v>
      </c>
      <c r="CX34" s="333">
        <v>28</v>
      </c>
      <c r="CY34" s="332" t="s">
        <v>140</v>
      </c>
      <c r="CZ34" s="401">
        <v>24.383771999999997</v>
      </c>
      <c r="DA34" s="401">
        <v>0.37043700000000002</v>
      </c>
      <c r="DB34" s="401">
        <v>24.754208999999996</v>
      </c>
      <c r="DC34" s="338">
        <v>10.658187</v>
      </c>
      <c r="DD34" s="338">
        <v>3.492E-2</v>
      </c>
      <c r="DE34" s="338">
        <v>10.693106999999999</v>
      </c>
      <c r="DF34" s="334"/>
      <c r="DG34" s="333">
        <v>28</v>
      </c>
      <c r="DH34" s="332" t="s">
        <v>140</v>
      </c>
      <c r="DI34" s="338">
        <v>1.8966769999999986</v>
      </c>
      <c r="DJ34" s="338">
        <v>-0.21761400000000003</v>
      </c>
      <c r="DK34" s="338">
        <v>1.6790629999999986</v>
      </c>
      <c r="DL34" s="338">
        <v>2.3003200000000006</v>
      </c>
      <c r="DM34" s="339">
        <v>1.8429999999999998E-2</v>
      </c>
      <c r="DN34" s="338">
        <v>2.3187500000000005</v>
      </c>
      <c r="DO34" s="338">
        <v>16.349238</v>
      </c>
      <c r="DP34" s="339">
        <v>0.19330300000000011</v>
      </c>
      <c r="DQ34" s="338">
        <v>16.542541000000003</v>
      </c>
      <c r="DR34" s="338">
        <v>27.881111000000004</v>
      </c>
      <c r="DS34" s="339">
        <v>4.5768199999999997</v>
      </c>
      <c r="DT34" s="338">
        <v>32.457931000000002</v>
      </c>
      <c r="DU34" s="338">
        <v>-92.327366999999995</v>
      </c>
      <c r="DV34" s="339">
        <v>-3.1833340000000003</v>
      </c>
      <c r="DW34" s="338">
        <v>-95.510700999999997</v>
      </c>
      <c r="DX34" s="338">
        <v>6.9245440000000009</v>
      </c>
      <c r="DY34" s="338">
        <v>-0.10991799999999992</v>
      </c>
      <c r="DZ34" s="338">
        <v>6.8146260000000005</v>
      </c>
      <c r="EA34" s="338">
        <v>5.2194630000000064</v>
      </c>
      <c r="EB34" s="338">
        <v>-2.4889359999999998</v>
      </c>
      <c r="EC34" s="338">
        <v>2.7305270000000039</v>
      </c>
      <c r="ED34" s="338"/>
      <c r="EE34" s="158"/>
      <c r="EF34" s="158"/>
      <c r="EG34" s="158"/>
      <c r="EH34" s="158"/>
      <c r="EI34" s="158"/>
      <c r="EJ34" s="158"/>
      <c r="EK34" s="158"/>
    </row>
    <row r="35" spans="2:143" ht="12" thickTop="1" x14ac:dyDescent="0.2">
      <c r="B35" s="17" t="s">
        <v>25</v>
      </c>
      <c r="AR35" s="77"/>
      <c r="AS35" s="81"/>
      <c r="AT35" s="81"/>
      <c r="AU35" s="81"/>
      <c r="AV35" s="81"/>
      <c r="AW35" s="81"/>
      <c r="AX35" s="77"/>
      <c r="AY35" s="81"/>
      <c r="AZ35" s="81"/>
      <c r="BA35" s="77"/>
      <c r="BB35" s="81"/>
      <c r="BC35" s="81"/>
      <c r="BD35" s="81"/>
      <c r="BE35" s="81"/>
      <c r="BF35" s="81"/>
      <c r="BG35" s="77"/>
      <c r="BH35" s="81"/>
      <c r="BI35" s="81"/>
      <c r="BJ35" s="77"/>
      <c r="BK35" s="81"/>
      <c r="BL35" s="81"/>
      <c r="BM35" s="81"/>
      <c r="BN35" s="81"/>
      <c r="BO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158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333">
        <v>29</v>
      </c>
      <c r="CY35" s="332" t="s">
        <v>923</v>
      </c>
      <c r="CZ35" s="401">
        <v>11.944399000000001</v>
      </c>
      <c r="DA35" s="401">
        <v>0</v>
      </c>
      <c r="DB35" s="401">
        <v>11.944399000000001</v>
      </c>
      <c r="DC35" s="338">
        <v>12.942755999999997</v>
      </c>
      <c r="DD35" s="338">
        <v>0</v>
      </c>
      <c r="DE35" s="338">
        <v>12.942755999999997</v>
      </c>
      <c r="DF35" s="334"/>
      <c r="DG35" s="333">
        <v>29</v>
      </c>
      <c r="DH35" s="332" t="s">
        <v>923</v>
      </c>
      <c r="DI35" s="338">
        <v>11.425308000000001</v>
      </c>
      <c r="DJ35" s="338">
        <v>0</v>
      </c>
      <c r="DK35" s="338">
        <v>11.425308000000001</v>
      </c>
      <c r="DL35" s="338">
        <v>13.802807999999997</v>
      </c>
      <c r="DM35" s="339">
        <v>0</v>
      </c>
      <c r="DN35" s="338">
        <v>13.802807999999997</v>
      </c>
      <c r="DO35" s="338">
        <v>-0.92888400000000004</v>
      </c>
      <c r="DP35" s="339">
        <v>0</v>
      </c>
      <c r="DQ35" s="338">
        <v>-0.92888400000000004</v>
      </c>
      <c r="DR35" s="338">
        <v>6.5611919999999992</v>
      </c>
      <c r="DS35" s="339">
        <v>0</v>
      </c>
      <c r="DT35" s="338">
        <v>6.5611919999999992</v>
      </c>
      <c r="DU35" s="338">
        <v>18.756540000000001</v>
      </c>
      <c r="DV35" s="339">
        <v>0</v>
      </c>
      <c r="DW35" s="338">
        <v>18.756540000000001</v>
      </c>
      <c r="DX35" s="338">
        <v>13.978619999999999</v>
      </c>
      <c r="DY35" s="338">
        <v>0</v>
      </c>
      <c r="DZ35" s="338">
        <v>13.978619999999999</v>
      </c>
      <c r="EA35" s="338">
        <v>4.6321050000000001</v>
      </c>
      <c r="EB35" s="338">
        <v>0</v>
      </c>
      <c r="EC35" s="338">
        <v>4.6321050000000001</v>
      </c>
      <c r="ED35" s="338"/>
      <c r="EE35" s="158"/>
      <c r="EF35" s="158"/>
      <c r="EG35" s="158"/>
      <c r="EH35" s="158"/>
      <c r="EI35" s="158"/>
      <c r="EJ35" s="158"/>
      <c r="EK35" s="158"/>
    </row>
    <row r="36" spans="2:143" x14ac:dyDescent="0.2">
      <c r="AQ36" s="17" t="s">
        <v>732</v>
      </c>
      <c r="AR36" s="77">
        <v>86.7</v>
      </c>
      <c r="AS36" s="81">
        <v>-0.2</v>
      </c>
      <c r="AT36" s="81">
        <v>86.5</v>
      </c>
      <c r="AU36" s="81">
        <v>24.8</v>
      </c>
      <c r="AV36" s="81">
        <v>-3.4</v>
      </c>
      <c r="AW36" s="81">
        <v>21.4</v>
      </c>
      <c r="AX36" s="77">
        <v>40.1</v>
      </c>
      <c r="AY36" s="81">
        <v>4.8</v>
      </c>
      <c r="AZ36" s="81">
        <v>44.9</v>
      </c>
      <c r="BA36" s="77">
        <v>90.5</v>
      </c>
      <c r="BB36" s="81">
        <v>-33.799999999999997</v>
      </c>
      <c r="BC36" s="81">
        <v>56.7</v>
      </c>
      <c r="BD36" s="81">
        <v>30.3</v>
      </c>
      <c r="BE36" s="81">
        <v>-32.4</v>
      </c>
      <c r="BF36" s="81">
        <v>-2.1</v>
      </c>
      <c r="BG36" s="77">
        <v>219.4</v>
      </c>
      <c r="BH36" s="81">
        <v>-34.6</v>
      </c>
      <c r="BI36" s="81">
        <v>184.8</v>
      </c>
      <c r="BJ36" s="77">
        <v>64.900000000000006</v>
      </c>
      <c r="BK36" s="81">
        <v>-23</v>
      </c>
      <c r="BL36" s="81">
        <v>41.9</v>
      </c>
      <c r="BM36" s="81">
        <v>181.5</v>
      </c>
      <c r="BN36" s="81">
        <v>17.600000000000001</v>
      </c>
      <c r="BO36" s="81">
        <v>199.1</v>
      </c>
      <c r="BQ36" s="17" t="s">
        <v>142</v>
      </c>
      <c r="BR36" s="81">
        <v>252.6</v>
      </c>
      <c r="BS36" s="81" t="s">
        <v>13</v>
      </c>
      <c r="BT36" s="81">
        <v>252.6</v>
      </c>
      <c r="BU36" s="81">
        <v>25.1</v>
      </c>
      <c r="BV36" s="81" t="s">
        <v>13</v>
      </c>
      <c r="BW36" s="81">
        <v>25.1</v>
      </c>
      <c r="BX36" s="81">
        <v>275</v>
      </c>
      <c r="BY36" s="81" t="s">
        <v>13</v>
      </c>
      <c r="BZ36" s="81">
        <v>275</v>
      </c>
      <c r="CA36" s="81">
        <v>101.1</v>
      </c>
      <c r="CB36" s="81" t="s">
        <v>13</v>
      </c>
      <c r="CC36" s="81">
        <v>101.1</v>
      </c>
      <c r="CD36" s="81">
        <v>0.4</v>
      </c>
      <c r="CE36" s="81" t="s">
        <v>13</v>
      </c>
      <c r="CF36" s="81">
        <v>0.4</v>
      </c>
      <c r="CG36" s="81">
        <v>-48</v>
      </c>
      <c r="CH36" s="81" t="s">
        <v>13</v>
      </c>
      <c r="CI36" s="81">
        <v>-48</v>
      </c>
      <c r="CJ36" s="158"/>
      <c r="CK36" s="17" t="s">
        <v>142</v>
      </c>
      <c r="CL36" s="81">
        <v>-275.10000000000002</v>
      </c>
      <c r="CM36" s="81" t="s">
        <v>13</v>
      </c>
      <c r="CN36" s="81">
        <v>-275.10000000000002</v>
      </c>
      <c r="CO36" s="81">
        <v>-258.39999999999998</v>
      </c>
      <c r="CP36" s="81" t="s">
        <v>13</v>
      </c>
      <c r="CQ36" s="81">
        <v>-258.39999999999998</v>
      </c>
      <c r="CR36" s="81">
        <v>-21.6</v>
      </c>
      <c r="CS36" s="81" t="s">
        <v>13</v>
      </c>
      <c r="CT36" s="81">
        <v>-21.6</v>
      </c>
      <c r="CU36" s="81">
        <v>2.7</v>
      </c>
      <c r="CV36" s="81" t="s">
        <v>13</v>
      </c>
      <c r="CW36" s="81">
        <v>2.7</v>
      </c>
      <c r="CX36" s="333">
        <v>30</v>
      </c>
      <c r="CY36" s="335" t="s">
        <v>945</v>
      </c>
      <c r="CZ36" s="401"/>
      <c r="DA36" s="401"/>
      <c r="DB36" s="401"/>
      <c r="DC36" s="338">
        <v>0</v>
      </c>
      <c r="DD36" s="338">
        <v>0</v>
      </c>
      <c r="DE36" s="338">
        <v>0</v>
      </c>
      <c r="DF36" s="334"/>
      <c r="DG36" s="333">
        <v>30</v>
      </c>
      <c r="DH36" s="335" t="s">
        <v>945</v>
      </c>
      <c r="DI36" s="338">
        <v>8.0879999999999997E-3</v>
      </c>
      <c r="DJ36" s="338">
        <v>0</v>
      </c>
      <c r="DK36" s="338">
        <v>8.0879999999999997E-3</v>
      </c>
      <c r="DL36" s="338">
        <v>8.7119999999999993E-3</v>
      </c>
      <c r="DM36" s="339">
        <v>1.3659220000000001</v>
      </c>
      <c r="DN36" s="338">
        <v>1.3746340000000001</v>
      </c>
      <c r="DO36" s="338">
        <v>5.7600000000000012E-3</v>
      </c>
      <c r="DP36" s="339">
        <v>0</v>
      </c>
      <c r="DQ36" s="338">
        <v>5.7600000000000012E-3</v>
      </c>
      <c r="DR36" s="338">
        <v>5.6640000000000015E-3</v>
      </c>
      <c r="DS36" s="339">
        <v>0</v>
      </c>
      <c r="DT36" s="338">
        <v>5.6640000000000015E-3</v>
      </c>
      <c r="DU36" s="338">
        <v>0</v>
      </c>
      <c r="DV36" s="339">
        <v>0</v>
      </c>
      <c r="DW36" s="338">
        <v>0</v>
      </c>
      <c r="DX36" s="338">
        <v>1.7845040000000001</v>
      </c>
      <c r="DY36" s="338">
        <v>0</v>
      </c>
      <c r="DZ36" s="338">
        <v>1.7845040000000001</v>
      </c>
      <c r="EA36" s="338">
        <v>0</v>
      </c>
      <c r="EB36" s="338">
        <v>0</v>
      </c>
      <c r="EC36" s="338">
        <v>0</v>
      </c>
      <c r="ED36" s="338"/>
      <c r="EE36" s="158"/>
      <c r="EF36" s="158"/>
      <c r="EG36" s="158"/>
      <c r="EH36" s="158"/>
      <c r="EI36" s="158"/>
      <c r="EJ36" s="158"/>
      <c r="EK36" s="158"/>
    </row>
    <row r="37" spans="2:143" x14ac:dyDescent="0.2">
      <c r="B37" s="17" t="s">
        <v>738</v>
      </c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R37" s="77"/>
      <c r="AS37" s="81"/>
      <c r="AT37" s="81"/>
      <c r="AU37" s="81"/>
      <c r="AV37" s="81"/>
      <c r="AW37" s="81"/>
      <c r="AX37" s="77"/>
      <c r="AY37" s="81"/>
      <c r="AZ37" s="81"/>
      <c r="BA37" s="77"/>
      <c r="BB37" s="81"/>
      <c r="BC37" s="81"/>
      <c r="BD37" s="81"/>
      <c r="BE37" s="81"/>
      <c r="BF37" s="81"/>
      <c r="BG37" s="77"/>
      <c r="BH37" s="81"/>
      <c r="BI37" s="81"/>
      <c r="BJ37" s="77"/>
      <c r="BK37" s="81"/>
      <c r="BL37" s="81"/>
      <c r="BM37" s="81"/>
      <c r="BN37" s="81"/>
      <c r="BO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158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333">
        <v>31</v>
      </c>
      <c r="CY37" s="332" t="s">
        <v>924</v>
      </c>
      <c r="CZ37" s="401">
        <v>0.88737600000000005</v>
      </c>
      <c r="DA37" s="401">
        <v>-3.1142E-2</v>
      </c>
      <c r="DB37" s="401">
        <v>0.85623400000000005</v>
      </c>
      <c r="DC37" s="338">
        <v>-0.37027199999999999</v>
      </c>
      <c r="DD37" s="338">
        <v>0</v>
      </c>
      <c r="DE37" s="338">
        <v>-0.37027199999999999</v>
      </c>
      <c r="DF37" s="334"/>
      <c r="DG37" s="333">
        <v>31</v>
      </c>
      <c r="DH37" s="332" t="s">
        <v>924</v>
      </c>
      <c r="DI37" s="338">
        <v>-6.0592080000000017</v>
      </c>
      <c r="DJ37" s="338">
        <v>0</v>
      </c>
      <c r="DK37" s="338">
        <v>-6.0592080000000017</v>
      </c>
      <c r="DL37" s="338">
        <v>0.53035200000000005</v>
      </c>
      <c r="DM37" s="339">
        <v>0</v>
      </c>
      <c r="DN37" s="338">
        <v>0.53035200000000005</v>
      </c>
      <c r="DO37" s="338">
        <v>0</v>
      </c>
      <c r="DP37" s="339">
        <v>0</v>
      </c>
      <c r="DQ37" s="338">
        <v>0</v>
      </c>
      <c r="DR37" s="338">
        <v>1.4860680000000002</v>
      </c>
      <c r="DS37" s="339">
        <v>0</v>
      </c>
      <c r="DT37" s="338">
        <v>1.4860680000000002</v>
      </c>
      <c r="DU37" s="338">
        <v>3.7989120000000001</v>
      </c>
      <c r="DV37" s="339">
        <v>0</v>
      </c>
      <c r="DW37" s="338">
        <v>3.7989120000000001</v>
      </c>
      <c r="DX37" s="338">
        <v>0.20643599999999998</v>
      </c>
      <c r="DY37" s="338">
        <v>0</v>
      </c>
      <c r="DZ37" s="338">
        <v>0.20643599999999998</v>
      </c>
      <c r="EA37" s="338">
        <v>6.4655050000000003</v>
      </c>
      <c r="EB37" s="338">
        <v>0</v>
      </c>
      <c r="EC37" s="338">
        <v>6.4655050000000003</v>
      </c>
      <c r="ED37" s="338"/>
      <c r="EE37" s="158"/>
      <c r="EF37" s="158"/>
      <c r="EG37" s="158"/>
      <c r="EH37" s="158"/>
      <c r="EI37" s="158"/>
      <c r="EJ37" s="158"/>
      <c r="EK37" s="158"/>
    </row>
    <row r="38" spans="2:143" x14ac:dyDescent="0.2"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Q38" s="17" t="s">
        <v>159</v>
      </c>
      <c r="AR38" s="77">
        <v>256.60000000000002</v>
      </c>
      <c r="AS38" s="81">
        <v>64.2</v>
      </c>
      <c r="AT38" s="81">
        <v>320.8</v>
      </c>
      <c r="AU38" s="81">
        <v>214.6</v>
      </c>
      <c r="AV38" s="81">
        <v>11.4</v>
      </c>
      <c r="AW38" s="81">
        <v>226</v>
      </c>
      <c r="AX38" s="77">
        <v>166.9</v>
      </c>
      <c r="AY38" s="81">
        <v>-20</v>
      </c>
      <c r="AZ38" s="81">
        <v>146.9</v>
      </c>
      <c r="BA38" s="77">
        <v>92.7</v>
      </c>
      <c r="BB38" s="81">
        <v>-37.799999999999997</v>
      </c>
      <c r="BC38" s="81">
        <v>54.9</v>
      </c>
      <c r="BD38" s="81">
        <v>326.39999999999998</v>
      </c>
      <c r="BE38" s="81">
        <v>-1.7</v>
      </c>
      <c r="BF38" s="81">
        <v>324.7</v>
      </c>
      <c r="BG38" s="77">
        <v>211.5</v>
      </c>
      <c r="BH38" s="81">
        <v>15.1</v>
      </c>
      <c r="BI38" s="81">
        <v>226.6</v>
      </c>
      <c r="BJ38" s="77">
        <v>238.4</v>
      </c>
      <c r="BK38" s="81">
        <v>21.4</v>
      </c>
      <c r="BL38" s="81">
        <v>259.8</v>
      </c>
      <c r="BM38" s="81">
        <v>326</v>
      </c>
      <c r="BN38" s="81">
        <v>47</v>
      </c>
      <c r="BO38" s="81">
        <v>373</v>
      </c>
      <c r="BQ38" s="17" t="s">
        <v>739</v>
      </c>
      <c r="BR38" s="81">
        <v>3.6</v>
      </c>
      <c r="BS38" s="81">
        <v>0.2</v>
      </c>
      <c r="BT38" s="81">
        <v>3.7</v>
      </c>
      <c r="BU38" s="81">
        <v>19.399999999999999</v>
      </c>
      <c r="BV38" s="81" t="s">
        <v>13</v>
      </c>
      <c r="BW38" s="81">
        <v>19.5</v>
      </c>
      <c r="BX38" s="81">
        <v>140.1</v>
      </c>
      <c r="BY38" s="81">
        <v>1.7</v>
      </c>
      <c r="BZ38" s="81">
        <v>141.69999999999999</v>
      </c>
      <c r="CA38" s="81">
        <v>2.2000000000000002</v>
      </c>
      <c r="CB38" s="81" t="s">
        <v>13</v>
      </c>
      <c r="CC38" s="81">
        <v>2.2000000000000002</v>
      </c>
      <c r="CD38" s="81">
        <v>-11.9</v>
      </c>
      <c r="CE38" s="81">
        <v>-2.1</v>
      </c>
      <c r="CF38" s="81">
        <v>-14</v>
      </c>
      <c r="CG38" s="81">
        <v>-14.8</v>
      </c>
      <c r="CH38" s="81" t="s">
        <v>13</v>
      </c>
      <c r="CI38" s="81">
        <v>-14.8</v>
      </c>
      <c r="CJ38" s="158"/>
      <c r="CK38" s="17" t="s">
        <v>739</v>
      </c>
      <c r="CL38" s="81">
        <v>-23.3</v>
      </c>
      <c r="CM38" s="81" t="s">
        <v>13</v>
      </c>
      <c r="CN38" s="81">
        <v>-23.3</v>
      </c>
      <c r="CO38" s="81">
        <v>2.5</v>
      </c>
      <c r="CP38" s="81" t="s">
        <v>13</v>
      </c>
      <c r="CQ38" s="81">
        <v>2.5</v>
      </c>
      <c r="CR38" s="81">
        <v>36.200000000000003</v>
      </c>
      <c r="CS38" s="81" t="s">
        <v>13</v>
      </c>
      <c r="CT38" s="81">
        <v>36.200000000000003</v>
      </c>
      <c r="CU38" s="81">
        <v>-11.5</v>
      </c>
      <c r="CV38" s="81" t="s">
        <v>13</v>
      </c>
      <c r="CW38" s="81">
        <v>-11.5</v>
      </c>
      <c r="CX38" s="333">
        <v>32</v>
      </c>
      <c r="CY38" s="332" t="s">
        <v>733</v>
      </c>
      <c r="CZ38" s="401">
        <v>6.7403320000000004</v>
      </c>
      <c r="DA38" s="401">
        <v>-2.1956570000000051</v>
      </c>
      <c r="DB38" s="401">
        <v>4.5446749999999954</v>
      </c>
      <c r="DC38" s="338">
        <v>0</v>
      </c>
      <c r="DD38" s="338">
        <v>83.304288000000014</v>
      </c>
      <c r="DE38" s="338">
        <v>83.304288000000014</v>
      </c>
      <c r="DF38" s="334"/>
      <c r="DG38" s="333">
        <v>32</v>
      </c>
      <c r="DH38" s="332" t="s">
        <v>733</v>
      </c>
      <c r="DI38" s="338">
        <v>-13.45</v>
      </c>
      <c r="DJ38" s="338">
        <v>195.40489400000001</v>
      </c>
      <c r="DK38" s="338">
        <v>181.95489400000002</v>
      </c>
      <c r="DL38" s="338">
        <v>1.3746260000000001</v>
      </c>
      <c r="DM38" s="339">
        <v>251.23187799999999</v>
      </c>
      <c r="DN38" s="338">
        <v>252.606504</v>
      </c>
      <c r="DO38" s="338">
        <v>28.981188000000003</v>
      </c>
      <c r="DP38" s="339">
        <v>-80.869942999999992</v>
      </c>
      <c r="DQ38" s="338">
        <v>-51.888754999999989</v>
      </c>
      <c r="DR38" s="338">
        <v>19.328175999999999</v>
      </c>
      <c r="DS38" s="339">
        <v>-550.79263900000001</v>
      </c>
      <c r="DT38" s="338">
        <v>-531.46446300000002</v>
      </c>
      <c r="DU38" s="338">
        <v>18.788916</v>
      </c>
      <c r="DV38" s="339">
        <v>-340.96495400000003</v>
      </c>
      <c r="DW38" s="338">
        <v>-322.17603800000001</v>
      </c>
      <c r="DX38" s="338">
        <v>3.830676</v>
      </c>
      <c r="DY38" s="338">
        <v>-130.94617399999998</v>
      </c>
      <c r="DZ38" s="338">
        <v>-127.115498</v>
      </c>
      <c r="EA38" s="338">
        <v>20.447490000000005</v>
      </c>
      <c r="EB38" s="338">
        <v>-55.424364000000004</v>
      </c>
      <c r="EC38" s="338">
        <v>-34.976873999999995</v>
      </c>
      <c r="ED38" s="338"/>
      <c r="EE38" s="158"/>
      <c r="EF38" s="158"/>
      <c r="EG38" s="158"/>
      <c r="EH38" s="158"/>
      <c r="EI38" s="158"/>
      <c r="EJ38" s="158"/>
      <c r="EK38" s="158"/>
    </row>
    <row r="39" spans="2:143" x14ac:dyDescent="0.2"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R39" s="77"/>
      <c r="AS39" s="81"/>
      <c r="AT39" s="81"/>
      <c r="AU39" s="81"/>
      <c r="AV39" s="81"/>
      <c r="AW39" s="81"/>
      <c r="AX39" s="77"/>
      <c r="AY39" s="81"/>
      <c r="AZ39" s="81"/>
      <c r="BA39" s="77"/>
      <c r="BB39" s="81"/>
      <c r="BC39" s="81"/>
      <c r="BD39" s="81"/>
      <c r="BE39" s="81"/>
      <c r="BF39" s="81"/>
      <c r="BG39" s="77"/>
      <c r="BH39" s="81"/>
      <c r="BI39" s="81"/>
      <c r="BJ39" s="77"/>
      <c r="BK39" s="81"/>
      <c r="BL39" s="81"/>
      <c r="BM39" s="81"/>
      <c r="BN39" s="81"/>
      <c r="BO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158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333">
        <v>33</v>
      </c>
      <c r="CY39" s="332" t="s">
        <v>735</v>
      </c>
      <c r="CZ39" s="401">
        <v>9.6543169999999972</v>
      </c>
      <c r="DA39" s="401">
        <v>0</v>
      </c>
      <c r="DB39" s="401">
        <v>9.6543169999999972</v>
      </c>
      <c r="DC39" s="338">
        <v>0.85379499999999453</v>
      </c>
      <c r="DD39" s="338">
        <v>1.758E-3</v>
      </c>
      <c r="DE39" s="338">
        <v>0.85555299999999457</v>
      </c>
      <c r="DF39" s="334"/>
      <c r="DG39" s="333">
        <v>33</v>
      </c>
      <c r="DH39" s="332" t="s">
        <v>735</v>
      </c>
      <c r="DI39" s="338">
        <v>-17.522724000000004</v>
      </c>
      <c r="DJ39" s="338">
        <v>0</v>
      </c>
      <c r="DK39" s="338">
        <v>-17.522724000000004</v>
      </c>
      <c r="DL39" s="338">
        <v>2.7698189999999991</v>
      </c>
      <c r="DM39" s="339">
        <v>0</v>
      </c>
      <c r="DN39" s="338">
        <v>2.7698189999999991</v>
      </c>
      <c r="DO39" s="338">
        <v>14.290020999999999</v>
      </c>
      <c r="DP39" s="339">
        <v>0</v>
      </c>
      <c r="DQ39" s="338">
        <v>14.290020999999999</v>
      </c>
      <c r="DR39" s="338">
        <v>23.992701999999991</v>
      </c>
      <c r="DS39" s="339">
        <v>0</v>
      </c>
      <c r="DT39" s="338">
        <v>23.992701999999991</v>
      </c>
      <c r="DU39" s="338">
        <v>155.92419600000005</v>
      </c>
      <c r="DV39" s="339">
        <v>0</v>
      </c>
      <c r="DW39" s="338">
        <v>155.92419600000005</v>
      </c>
      <c r="DX39" s="338">
        <v>31.115796</v>
      </c>
      <c r="DY39" s="338">
        <v>1.1762999999999999E-2</v>
      </c>
      <c r="DZ39" s="338">
        <v>31.127559000000002</v>
      </c>
      <c r="EA39" s="338">
        <v>52.30946999999999</v>
      </c>
      <c r="EB39" s="338">
        <v>0</v>
      </c>
      <c r="EC39" s="338">
        <v>52.30946999999999</v>
      </c>
      <c r="ED39" s="338"/>
      <c r="EE39" s="158"/>
      <c r="EF39" s="158"/>
      <c r="EG39" s="158"/>
      <c r="EH39" s="158"/>
      <c r="EI39" s="158"/>
      <c r="EJ39" s="158"/>
      <c r="EK39" s="158"/>
    </row>
    <row r="40" spans="2:143" x14ac:dyDescent="0.2">
      <c r="AQ40" s="17" t="s">
        <v>223</v>
      </c>
      <c r="AR40" s="77">
        <v>5.9</v>
      </c>
      <c r="AS40" s="81" t="s">
        <v>716</v>
      </c>
      <c r="AT40" s="81">
        <v>5.9</v>
      </c>
      <c r="AU40" s="81">
        <v>4.5999999999999996</v>
      </c>
      <c r="AV40" s="81" t="s">
        <v>716</v>
      </c>
      <c r="AW40" s="81">
        <v>4.5999999999999996</v>
      </c>
      <c r="AX40" s="77">
        <v>9.3000000000000007</v>
      </c>
      <c r="AY40" s="81" t="s">
        <v>13</v>
      </c>
      <c r="AZ40" s="81">
        <v>9.3000000000000007</v>
      </c>
      <c r="BA40" s="77">
        <v>29.7</v>
      </c>
      <c r="BB40" s="81">
        <v>-3.4</v>
      </c>
      <c r="BC40" s="81">
        <v>26.3</v>
      </c>
      <c r="BD40" s="81">
        <v>80.8</v>
      </c>
      <c r="BE40" s="81">
        <v>-1</v>
      </c>
      <c r="BF40" s="81">
        <v>79.8</v>
      </c>
      <c r="BG40" s="77">
        <v>162</v>
      </c>
      <c r="BH40" s="81">
        <v>52.7</v>
      </c>
      <c r="BI40" s="81">
        <v>214.7</v>
      </c>
      <c r="BJ40" s="77">
        <v>237.8</v>
      </c>
      <c r="BK40" s="81">
        <v>-15.5</v>
      </c>
      <c r="BL40" s="81">
        <v>222.3</v>
      </c>
      <c r="BM40" s="81">
        <v>355.7</v>
      </c>
      <c r="BN40" s="81">
        <v>-5.2</v>
      </c>
      <c r="BO40" s="81">
        <v>350.5</v>
      </c>
      <c r="BQ40" s="17" t="s">
        <v>729</v>
      </c>
      <c r="BR40" s="81">
        <v>277.8</v>
      </c>
      <c r="BS40" s="81">
        <v>0.8</v>
      </c>
      <c r="BT40" s="81">
        <v>278.5</v>
      </c>
      <c r="BU40" s="81">
        <v>104.9</v>
      </c>
      <c r="BV40" s="81">
        <v>0.1</v>
      </c>
      <c r="BW40" s="81">
        <v>105</v>
      </c>
      <c r="BX40" s="81">
        <v>46.2</v>
      </c>
      <c r="BY40" s="81">
        <v>-1.6</v>
      </c>
      <c r="BZ40" s="81">
        <v>44.7</v>
      </c>
      <c r="CA40" s="81">
        <v>-92.3</v>
      </c>
      <c r="CB40" s="81">
        <v>2.2999999999999998</v>
      </c>
      <c r="CC40" s="81">
        <v>-89.9</v>
      </c>
      <c r="CD40" s="81">
        <v>-133.80000000000001</v>
      </c>
      <c r="CE40" s="81" t="s">
        <v>13</v>
      </c>
      <c r="CF40" s="81">
        <v>-133.69999999999999</v>
      </c>
      <c r="CG40" s="81">
        <v>6.5</v>
      </c>
      <c r="CH40" s="81">
        <v>0.1</v>
      </c>
      <c r="CI40" s="81">
        <v>6.6</v>
      </c>
      <c r="CJ40" s="158"/>
      <c r="CK40" s="17" t="s">
        <v>144</v>
      </c>
      <c r="CL40" s="159">
        <v>-13.1</v>
      </c>
      <c r="CM40" s="159">
        <v>0.2</v>
      </c>
      <c r="CN40" s="159">
        <v>-13</v>
      </c>
      <c r="CO40" s="159">
        <v>-22.1</v>
      </c>
      <c r="CP40" s="159">
        <v>0.1</v>
      </c>
      <c r="CQ40" s="159">
        <v>-22</v>
      </c>
      <c r="CR40" s="159">
        <v>-58.5</v>
      </c>
      <c r="CS40" s="159">
        <v>0.2</v>
      </c>
      <c r="CT40" s="159">
        <v>-58.4</v>
      </c>
      <c r="CU40" s="159">
        <v>-34.6</v>
      </c>
      <c r="CV40" s="159">
        <v>0.1</v>
      </c>
      <c r="CW40" s="159">
        <v>-34.5</v>
      </c>
      <c r="CX40" s="333">
        <v>34</v>
      </c>
      <c r="CY40" s="332" t="s">
        <v>925</v>
      </c>
      <c r="CZ40" s="402">
        <v>6.4820000000000003E-2</v>
      </c>
      <c r="DA40" s="402">
        <v>6.9829999999999996E-3</v>
      </c>
      <c r="DB40" s="402">
        <v>7.1803000000000006E-2</v>
      </c>
      <c r="DC40" s="338">
        <v>6.6819999999999996E-3</v>
      </c>
      <c r="DD40" s="338">
        <v>0</v>
      </c>
      <c r="DE40" s="338">
        <v>6.6819999999999996E-3</v>
      </c>
      <c r="DF40" s="334"/>
      <c r="DG40" s="333">
        <v>34</v>
      </c>
      <c r="DH40" s="332" t="s">
        <v>925</v>
      </c>
      <c r="DI40" s="338">
        <v>0</v>
      </c>
      <c r="DJ40" s="338">
        <v>0</v>
      </c>
      <c r="DK40" s="338">
        <v>0</v>
      </c>
      <c r="DL40" s="338">
        <v>0</v>
      </c>
      <c r="DM40" s="339">
        <v>0</v>
      </c>
      <c r="DN40" s="338">
        <v>0</v>
      </c>
      <c r="DO40" s="338">
        <v>0</v>
      </c>
      <c r="DP40" s="339">
        <v>0</v>
      </c>
      <c r="DQ40" s="338">
        <v>0</v>
      </c>
      <c r="DR40" s="338">
        <v>0</v>
      </c>
      <c r="DS40" s="339">
        <v>0</v>
      </c>
      <c r="DT40" s="338">
        <v>0</v>
      </c>
      <c r="DU40" s="338">
        <v>0</v>
      </c>
      <c r="DV40" s="339">
        <v>0</v>
      </c>
      <c r="DW40" s="338">
        <v>0</v>
      </c>
      <c r="DX40" s="338">
        <v>-139.91024400000001</v>
      </c>
      <c r="DY40" s="338">
        <v>0</v>
      </c>
      <c r="DZ40" s="338">
        <v>-139.91024400000001</v>
      </c>
      <c r="EA40" s="338">
        <v>222.24436800000001</v>
      </c>
      <c r="EB40" s="338">
        <v>0</v>
      </c>
      <c r="EC40" s="338">
        <v>222.24436800000001</v>
      </c>
      <c r="ED40" s="338"/>
      <c r="EE40" s="158"/>
      <c r="EF40" s="158"/>
      <c r="EG40" s="158"/>
      <c r="EH40" s="158"/>
      <c r="EI40" s="158"/>
      <c r="EJ40" s="158"/>
      <c r="EK40" s="158"/>
    </row>
    <row r="41" spans="2:143" ht="12" thickBot="1" x14ac:dyDescent="0.25">
      <c r="AQ41" s="161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68"/>
      <c r="BH41" s="169"/>
      <c r="BI41" s="169"/>
      <c r="BJ41" s="168"/>
      <c r="BK41" s="169"/>
      <c r="BL41" s="169"/>
      <c r="BM41" s="162"/>
      <c r="BN41" s="162"/>
      <c r="BO41" s="162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158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333">
        <v>35</v>
      </c>
      <c r="CY41" s="332" t="s">
        <v>926</v>
      </c>
      <c r="CZ41" s="401">
        <v>22.106800000000003</v>
      </c>
      <c r="DA41" s="401">
        <v>-9.0873729999999977</v>
      </c>
      <c r="DB41" s="401">
        <v>13.019427000000006</v>
      </c>
      <c r="DC41" s="338">
        <v>-118.69120599999999</v>
      </c>
      <c r="DD41" s="338">
        <v>10.328085000000002</v>
      </c>
      <c r="DE41" s="338">
        <v>-108.36312099999999</v>
      </c>
      <c r="DF41" s="334"/>
      <c r="DG41" s="333">
        <v>35</v>
      </c>
      <c r="DH41" s="332" t="s">
        <v>926</v>
      </c>
      <c r="DI41" s="338">
        <v>5.4924100000000102</v>
      </c>
      <c r="DJ41" s="338">
        <v>2.6555879999999998</v>
      </c>
      <c r="DK41" s="338">
        <v>8.1479980000000101</v>
      </c>
      <c r="DL41" s="338">
        <v>-34.453628999999999</v>
      </c>
      <c r="DM41" s="339">
        <v>-1.4259810000000002</v>
      </c>
      <c r="DN41" s="338">
        <v>-35.87961</v>
      </c>
      <c r="DO41" s="338">
        <v>29.908631999999997</v>
      </c>
      <c r="DP41" s="339">
        <v>15.137336999999999</v>
      </c>
      <c r="DQ41" s="338">
        <v>45.045968999999992</v>
      </c>
      <c r="DR41" s="338">
        <v>457.63646299999999</v>
      </c>
      <c r="DS41" s="339">
        <v>-7.1129790000000011</v>
      </c>
      <c r="DT41" s="338">
        <v>450.52348400000005</v>
      </c>
      <c r="DU41" s="338">
        <v>100.34053199999998</v>
      </c>
      <c r="DV41" s="339">
        <v>-4.2869999999999973</v>
      </c>
      <c r="DW41" s="338">
        <v>96.053532000000004</v>
      </c>
      <c r="DX41" s="338">
        <v>68.955934999999997</v>
      </c>
      <c r="DY41" s="338">
        <v>-2.5985469999999999</v>
      </c>
      <c r="DZ41" s="338">
        <v>66.357388</v>
      </c>
      <c r="EA41" s="338">
        <v>133.19880499999999</v>
      </c>
      <c r="EB41" s="338">
        <v>2.5574849999999998</v>
      </c>
      <c r="EC41" s="338">
        <v>135.75629000000001</v>
      </c>
      <c r="ED41" s="338"/>
      <c r="EE41" s="158"/>
      <c r="EF41" s="158"/>
      <c r="EG41" s="158"/>
      <c r="EH41" s="158"/>
      <c r="EI41" s="158"/>
      <c r="EJ41" s="158"/>
      <c r="EK41" s="158"/>
    </row>
    <row r="42" spans="2:143" s="106" customFormat="1" ht="12.75" thickTop="1" thickBot="1" x14ac:dyDescent="0.25">
      <c r="AQ42" s="146" t="s">
        <v>224</v>
      </c>
      <c r="AR42" s="170">
        <v>601.29999999999995</v>
      </c>
      <c r="AS42" s="171">
        <v>221.3</v>
      </c>
      <c r="AT42" s="171">
        <v>822.6</v>
      </c>
      <c r="AU42" s="171">
        <v>472.3</v>
      </c>
      <c r="AV42" s="171">
        <v>27.3</v>
      </c>
      <c r="AW42" s="171">
        <v>499.6</v>
      </c>
      <c r="AX42" s="170">
        <v>469.9</v>
      </c>
      <c r="AY42" s="171">
        <v>73.5</v>
      </c>
      <c r="AZ42" s="171">
        <v>543.4</v>
      </c>
      <c r="BA42" s="171">
        <v>322.39999999999998</v>
      </c>
      <c r="BB42" s="171">
        <v>-140.4</v>
      </c>
      <c r="BC42" s="171">
        <v>182</v>
      </c>
      <c r="BD42" s="171">
        <v>484.7</v>
      </c>
      <c r="BE42" s="171">
        <v>-10.1</v>
      </c>
      <c r="BF42" s="171">
        <v>474.6</v>
      </c>
      <c r="BG42" s="127">
        <v>798</v>
      </c>
      <c r="BH42" s="172">
        <v>22.1</v>
      </c>
      <c r="BI42" s="172">
        <v>820.1</v>
      </c>
      <c r="BJ42" s="127">
        <v>949.4</v>
      </c>
      <c r="BK42" s="172">
        <v>-27.7</v>
      </c>
      <c r="BL42" s="172">
        <v>921.7</v>
      </c>
      <c r="BM42" s="172">
        <v>1524</v>
      </c>
      <c r="BN42" s="172">
        <v>152.6</v>
      </c>
      <c r="BO42" s="172">
        <v>1676.6</v>
      </c>
      <c r="BQ42" s="106" t="s">
        <v>734</v>
      </c>
      <c r="BR42" s="173">
        <v>9.9</v>
      </c>
      <c r="BS42" s="173">
        <v>5.6</v>
      </c>
      <c r="BT42" s="173">
        <v>15.5</v>
      </c>
      <c r="BU42" s="173">
        <v>20.9</v>
      </c>
      <c r="BV42" s="173">
        <v>118.2</v>
      </c>
      <c r="BW42" s="173">
        <v>139.1</v>
      </c>
      <c r="BX42" s="173">
        <v>24.8</v>
      </c>
      <c r="BY42" s="173">
        <v>19.600000000000001</v>
      </c>
      <c r="BZ42" s="173">
        <v>44.5</v>
      </c>
      <c r="CA42" s="173">
        <v>277.10000000000002</v>
      </c>
      <c r="CB42" s="173">
        <v>-35.1</v>
      </c>
      <c r="CC42" s="173">
        <v>242.1</v>
      </c>
      <c r="CD42" s="173">
        <v>122.8</v>
      </c>
      <c r="CE42" s="173">
        <v>1.3</v>
      </c>
      <c r="CF42" s="173">
        <v>124.1</v>
      </c>
      <c r="CG42" s="173">
        <v>69.5</v>
      </c>
      <c r="CH42" s="173">
        <v>3.6</v>
      </c>
      <c r="CI42" s="173">
        <v>73.099999999999994</v>
      </c>
      <c r="CJ42" s="174"/>
      <c r="CK42" s="106" t="s">
        <v>729</v>
      </c>
      <c r="CL42" s="173">
        <v>-79.900000000000006</v>
      </c>
      <c r="CM42" s="173">
        <v>0.1</v>
      </c>
      <c r="CN42" s="173">
        <v>-79.8</v>
      </c>
      <c r="CO42" s="173">
        <v>3.2</v>
      </c>
      <c r="CP42" s="173" t="s">
        <v>13</v>
      </c>
      <c r="CQ42" s="173">
        <v>3.3</v>
      </c>
      <c r="CR42" s="173">
        <v>-40.1</v>
      </c>
      <c r="CS42" s="173" t="s">
        <v>13</v>
      </c>
      <c r="CT42" s="173">
        <v>-40.1</v>
      </c>
      <c r="CU42" s="173">
        <v>-64.8</v>
      </c>
      <c r="CV42" s="173">
        <v>0.5</v>
      </c>
      <c r="CW42" s="173">
        <v>-64.400000000000006</v>
      </c>
      <c r="CX42" s="333">
        <v>36</v>
      </c>
      <c r="CY42" s="332" t="s">
        <v>927</v>
      </c>
      <c r="CZ42" s="401">
        <v>-6.0320680000000007</v>
      </c>
      <c r="DA42" s="401">
        <v>0</v>
      </c>
      <c r="DB42" s="401">
        <v>-6.0320680000000007</v>
      </c>
      <c r="DC42" s="338">
        <v>-1.0589189999999995</v>
      </c>
      <c r="DD42" s="338">
        <v>3.3389000000000002E-2</v>
      </c>
      <c r="DE42" s="338">
        <v>-1.0255299999999994</v>
      </c>
      <c r="DF42" s="334"/>
      <c r="DG42" s="333">
        <v>36</v>
      </c>
      <c r="DH42" s="332" t="s">
        <v>927</v>
      </c>
      <c r="DI42" s="338">
        <v>-5.7978799999999984</v>
      </c>
      <c r="DJ42" s="338">
        <v>0</v>
      </c>
      <c r="DK42" s="338">
        <v>-5.7978799999999984</v>
      </c>
      <c r="DL42" s="338">
        <v>-0.20055199999999995</v>
      </c>
      <c r="DM42" s="339">
        <v>0</v>
      </c>
      <c r="DN42" s="338">
        <v>-0.20055199999999995</v>
      </c>
      <c r="DO42" s="338">
        <v>0</v>
      </c>
      <c r="DP42" s="339">
        <v>0</v>
      </c>
      <c r="DQ42" s="338">
        <v>0</v>
      </c>
      <c r="DR42" s="338">
        <v>0</v>
      </c>
      <c r="DS42" s="339">
        <v>0</v>
      </c>
      <c r="DT42" s="338">
        <v>0</v>
      </c>
      <c r="DU42" s="338">
        <v>0</v>
      </c>
      <c r="DV42" s="339">
        <v>0.18686599999999998</v>
      </c>
      <c r="DW42" s="338">
        <v>0.18686599999999998</v>
      </c>
      <c r="DX42" s="338">
        <v>0</v>
      </c>
      <c r="DY42" s="338">
        <v>-3.0748000000000001E-2</v>
      </c>
      <c r="DZ42" s="338">
        <v>-3.0748000000000001E-2</v>
      </c>
      <c r="EA42" s="338">
        <v>0</v>
      </c>
      <c r="EB42" s="338">
        <v>5.1619999999999999E-3</v>
      </c>
      <c r="EC42" s="338">
        <v>5.1619999999999999E-3</v>
      </c>
      <c r="ED42" s="338"/>
      <c r="EE42" s="174"/>
      <c r="EF42" s="174"/>
      <c r="EG42" s="174"/>
      <c r="EH42" s="174"/>
      <c r="EI42" s="174"/>
      <c r="EJ42" s="174"/>
      <c r="EK42" s="174"/>
    </row>
    <row r="43" spans="2:143" ht="12" thickTop="1" x14ac:dyDescent="0.2">
      <c r="BM43" s="29"/>
      <c r="BN43" s="29"/>
      <c r="BO43" s="29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333">
        <v>37</v>
      </c>
      <c r="CY43" s="332" t="s">
        <v>928</v>
      </c>
      <c r="CZ43" s="401">
        <v>9.1328999999999994E-2</v>
      </c>
      <c r="DA43" s="401">
        <v>0</v>
      </c>
      <c r="DB43" s="401">
        <v>9.1328999999999994E-2</v>
      </c>
      <c r="DC43" s="338">
        <v>0</v>
      </c>
      <c r="DD43" s="338">
        <v>0</v>
      </c>
      <c r="DE43" s="338">
        <v>0</v>
      </c>
      <c r="DF43" s="334"/>
      <c r="DG43" s="333">
        <v>37</v>
      </c>
      <c r="DH43" s="332" t="s">
        <v>928</v>
      </c>
      <c r="DI43" s="338">
        <v>0</v>
      </c>
      <c r="DJ43" s="338">
        <v>0</v>
      </c>
      <c r="DK43" s="338">
        <v>0</v>
      </c>
      <c r="DL43" s="338">
        <v>0</v>
      </c>
      <c r="DM43" s="339">
        <v>0</v>
      </c>
      <c r="DN43" s="338">
        <v>0</v>
      </c>
      <c r="DO43" s="338">
        <v>0</v>
      </c>
      <c r="DP43" s="339">
        <v>0</v>
      </c>
      <c r="DQ43" s="338">
        <v>0</v>
      </c>
      <c r="DR43" s="338">
        <v>0.99994400000000006</v>
      </c>
      <c r="DS43" s="339">
        <v>0</v>
      </c>
      <c r="DT43" s="338">
        <v>0.99994400000000006</v>
      </c>
      <c r="DU43" s="338">
        <v>0</v>
      </c>
      <c r="DV43" s="339">
        <v>0</v>
      </c>
      <c r="DW43" s="338">
        <v>0</v>
      </c>
      <c r="DX43" s="338">
        <v>0</v>
      </c>
      <c r="DY43" s="338">
        <v>0</v>
      </c>
      <c r="DZ43" s="338">
        <v>0</v>
      </c>
      <c r="EA43" s="338">
        <v>0</v>
      </c>
      <c r="EB43" s="338">
        <v>0</v>
      </c>
      <c r="EC43" s="338">
        <v>0</v>
      </c>
      <c r="ED43" s="338"/>
    </row>
    <row r="44" spans="2:143" x14ac:dyDescent="0.2">
      <c r="BM44" s="29"/>
      <c r="BN44" s="29"/>
      <c r="BO44" s="29"/>
      <c r="BQ44" s="17" t="s">
        <v>740</v>
      </c>
      <c r="BR44" s="81">
        <v>6.1</v>
      </c>
      <c r="BS44" s="81" t="s">
        <v>13</v>
      </c>
      <c r="BT44" s="81">
        <v>6.1</v>
      </c>
      <c r="BU44" s="81">
        <v>0.2</v>
      </c>
      <c r="BV44" s="81">
        <v>11.2</v>
      </c>
      <c r="BW44" s="81">
        <v>11.4</v>
      </c>
      <c r="BX44" s="81">
        <v>3.2</v>
      </c>
      <c r="BY44" s="81">
        <v>-0.3</v>
      </c>
      <c r="BZ44" s="81">
        <v>2.9</v>
      </c>
      <c r="CA44" s="81">
        <v>23</v>
      </c>
      <c r="CB44" s="81">
        <v>-1</v>
      </c>
      <c r="CC44" s="81">
        <v>22</v>
      </c>
      <c r="CD44" s="81">
        <v>-2</v>
      </c>
      <c r="CE44" s="81">
        <v>0.4</v>
      </c>
      <c r="CF44" s="81">
        <v>-1.6</v>
      </c>
      <c r="CG44" s="81">
        <v>-0.2</v>
      </c>
      <c r="CH44" s="81" t="s">
        <v>13</v>
      </c>
      <c r="CI44" s="81">
        <v>-0.2</v>
      </c>
      <c r="CK44" s="17" t="s">
        <v>734</v>
      </c>
      <c r="CL44" s="81">
        <v>-61</v>
      </c>
      <c r="CM44" s="81">
        <v>-2.4</v>
      </c>
      <c r="CN44" s="81">
        <v>-63.4</v>
      </c>
      <c r="CO44" s="81">
        <v>-14.7</v>
      </c>
      <c r="CP44" s="81">
        <v>-2.2999999999999998</v>
      </c>
      <c r="CQ44" s="81">
        <v>-17</v>
      </c>
      <c r="CR44" s="81">
        <v>-47.5</v>
      </c>
      <c r="CS44" s="81">
        <v>-12.7</v>
      </c>
      <c r="CT44" s="81">
        <v>-60.2</v>
      </c>
      <c r="CU44" s="81">
        <v>23.4</v>
      </c>
      <c r="CV44" s="81">
        <v>0.3</v>
      </c>
      <c r="CW44" s="81">
        <v>23.7</v>
      </c>
      <c r="CX44" s="333">
        <v>38</v>
      </c>
      <c r="CY44" s="332" t="s">
        <v>142</v>
      </c>
      <c r="CZ44" s="401">
        <v>-275.05794700000001</v>
      </c>
      <c r="DA44" s="401">
        <v>0</v>
      </c>
      <c r="DB44" s="401">
        <v>-275.05794700000001</v>
      </c>
      <c r="DC44" s="338">
        <v>-258.37172799999996</v>
      </c>
      <c r="DD44" s="338">
        <v>0</v>
      </c>
      <c r="DE44" s="338">
        <v>-258.37172799999996</v>
      </c>
      <c r="DF44" s="334"/>
      <c r="DG44" s="333">
        <v>38</v>
      </c>
      <c r="DH44" s="332" t="s">
        <v>142</v>
      </c>
      <c r="DI44" s="338">
        <v>-21.602783999999986</v>
      </c>
      <c r="DJ44" s="338">
        <v>0</v>
      </c>
      <c r="DK44" s="338">
        <v>-21.602783999999986</v>
      </c>
      <c r="DL44" s="338">
        <v>2.681864</v>
      </c>
      <c r="DM44" s="339">
        <v>0</v>
      </c>
      <c r="DN44" s="338">
        <v>2.681864</v>
      </c>
      <c r="DO44" s="338">
        <v>172.49998099999999</v>
      </c>
      <c r="DP44" s="339">
        <v>0</v>
      </c>
      <c r="DQ44" s="338">
        <v>172.49998099999999</v>
      </c>
      <c r="DR44" s="338">
        <v>-12.488396000000007</v>
      </c>
      <c r="DS44" s="339">
        <v>-4.8257700000000003</v>
      </c>
      <c r="DT44" s="338">
        <v>-17.314166000000011</v>
      </c>
      <c r="DU44" s="338">
        <v>13.445179999999993</v>
      </c>
      <c r="DV44" s="339">
        <v>0</v>
      </c>
      <c r="DW44" s="338">
        <v>13.445179999999993</v>
      </c>
      <c r="DX44" s="338">
        <v>115.836797</v>
      </c>
      <c r="DY44" s="338">
        <v>0</v>
      </c>
      <c r="DZ44" s="338">
        <v>115.836797</v>
      </c>
      <c r="EA44" s="338">
        <v>401.96973499999996</v>
      </c>
      <c r="EB44" s="338">
        <v>6.0800000000000003E-4</v>
      </c>
      <c r="EC44" s="338">
        <v>401.97034299999996</v>
      </c>
      <c r="ED44" s="338"/>
    </row>
    <row r="45" spans="2:143" x14ac:dyDescent="0.2"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333">
        <v>39</v>
      </c>
      <c r="CY45" s="332" t="s">
        <v>739</v>
      </c>
      <c r="CZ45" s="401">
        <v>-23.320553</v>
      </c>
      <c r="DA45" s="401">
        <v>2.72E-4</v>
      </c>
      <c r="DB45" s="401">
        <v>-23.320281000000001</v>
      </c>
      <c r="DC45" s="338">
        <v>2.4721120000000001</v>
      </c>
      <c r="DD45" s="338">
        <v>0</v>
      </c>
      <c r="DE45" s="338">
        <v>2.4721120000000001</v>
      </c>
      <c r="DF45" s="334"/>
      <c r="DG45" s="333">
        <v>39</v>
      </c>
      <c r="DH45" s="332" t="s">
        <v>739</v>
      </c>
      <c r="DI45" s="338">
        <v>36.195065000000035</v>
      </c>
      <c r="DJ45" s="338">
        <v>0</v>
      </c>
      <c r="DK45" s="338">
        <v>36.195065000000035</v>
      </c>
      <c r="DL45" s="338">
        <v>-11.543687999999998</v>
      </c>
      <c r="DM45" s="339">
        <v>0</v>
      </c>
      <c r="DN45" s="338">
        <v>-11.543687999999998</v>
      </c>
      <c r="DO45" s="338">
        <v>1.231344</v>
      </c>
      <c r="DP45" s="339">
        <v>1.1949999999999999E-3</v>
      </c>
      <c r="DQ45" s="338">
        <v>1.2325389999999998</v>
      </c>
      <c r="DR45" s="338">
        <v>0.30693599999999993</v>
      </c>
      <c r="DS45" s="339">
        <v>-0.46207999999999999</v>
      </c>
      <c r="DT45" s="338">
        <v>-0.15514400000000003</v>
      </c>
      <c r="DU45" s="338">
        <v>-3.9189840000000014</v>
      </c>
      <c r="DV45" s="339">
        <v>0.66193900000000006</v>
      </c>
      <c r="DW45" s="338">
        <v>-3.2570450000000011</v>
      </c>
      <c r="DX45" s="338">
        <v>0.37571599999999999</v>
      </c>
      <c r="DY45" s="338">
        <v>-0.31160299999999996</v>
      </c>
      <c r="DZ45" s="338">
        <v>6.4113000000000003E-2</v>
      </c>
      <c r="EA45" s="338">
        <v>1.3953719999999998</v>
      </c>
      <c r="EB45" s="338">
        <v>8.94E-3</v>
      </c>
      <c r="EC45" s="338">
        <v>1.4043119999999998</v>
      </c>
      <c r="ED45" s="338"/>
    </row>
    <row r="46" spans="2:143" x14ac:dyDescent="0.2"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Q46" s="17" t="s">
        <v>736</v>
      </c>
      <c r="BR46" s="81">
        <v>170.6</v>
      </c>
      <c r="BS46" s="81">
        <v>11.6</v>
      </c>
      <c r="BT46" s="81">
        <v>182.2</v>
      </c>
      <c r="BU46" s="81">
        <v>175</v>
      </c>
      <c r="BV46" s="81">
        <v>-127.4</v>
      </c>
      <c r="BW46" s="81">
        <v>47.6</v>
      </c>
      <c r="BX46" s="81">
        <v>169.3</v>
      </c>
      <c r="BY46" s="81">
        <v>-97.8</v>
      </c>
      <c r="BZ46" s="81">
        <v>71.5</v>
      </c>
      <c r="CA46" s="81">
        <v>227.3</v>
      </c>
      <c r="CB46" s="81">
        <v>-24.8</v>
      </c>
      <c r="CC46" s="81">
        <v>202.6</v>
      </c>
      <c r="CD46" s="81">
        <v>170.6</v>
      </c>
      <c r="CE46" s="81">
        <v>15.3</v>
      </c>
      <c r="CF46" s="81">
        <v>185.9</v>
      </c>
      <c r="CG46" s="81">
        <v>110.5</v>
      </c>
      <c r="CH46" s="81">
        <v>40.200000000000003</v>
      </c>
      <c r="CI46" s="81">
        <v>150.69999999999999</v>
      </c>
      <c r="CK46" s="17" t="s">
        <v>740</v>
      </c>
      <c r="CL46" s="83">
        <v>-21.9</v>
      </c>
      <c r="CM46" s="83">
        <v>31.5</v>
      </c>
      <c r="CN46" s="83">
        <v>9.6</v>
      </c>
      <c r="CO46" s="83">
        <v>-16.7</v>
      </c>
      <c r="CP46" s="83">
        <v>23.8</v>
      </c>
      <c r="CQ46" s="83">
        <v>7.1</v>
      </c>
      <c r="CR46" s="83">
        <v>35.4</v>
      </c>
      <c r="CS46" s="83">
        <v>-4.7</v>
      </c>
      <c r="CT46" s="83">
        <v>30.7</v>
      </c>
      <c r="CU46" s="83">
        <v>-50.6</v>
      </c>
      <c r="CV46" s="83">
        <v>-12</v>
      </c>
      <c r="CW46" s="83">
        <v>-62.5</v>
      </c>
      <c r="CX46" s="333">
        <v>40</v>
      </c>
      <c r="CY46" s="332" t="s">
        <v>929</v>
      </c>
      <c r="CZ46" s="401">
        <v>7.4936000000000003E-2</v>
      </c>
      <c r="DA46" s="401">
        <v>0</v>
      </c>
      <c r="DB46" s="401">
        <v>7.4936000000000003E-2</v>
      </c>
      <c r="DC46" s="338">
        <v>0</v>
      </c>
      <c r="DD46" s="338">
        <v>0</v>
      </c>
      <c r="DE46" s="338">
        <v>0</v>
      </c>
      <c r="DF46" s="334"/>
      <c r="DG46" s="333">
        <v>40</v>
      </c>
      <c r="DH46" s="332" t="s">
        <v>929</v>
      </c>
      <c r="DI46" s="338">
        <v>0</v>
      </c>
      <c r="DJ46" s="338">
        <v>0</v>
      </c>
      <c r="DK46" s="338">
        <v>0</v>
      </c>
      <c r="DL46" s="338">
        <v>0</v>
      </c>
      <c r="DM46" s="339">
        <v>0</v>
      </c>
      <c r="DN46" s="338">
        <v>0</v>
      </c>
      <c r="DO46" s="338">
        <v>0</v>
      </c>
      <c r="DP46" s="339">
        <v>0</v>
      </c>
      <c r="DQ46" s="338">
        <v>0</v>
      </c>
      <c r="DR46" s="338">
        <v>0</v>
      </c>
      <c r="DS46" s="339">
        <v>0</v>
      </c>
      <c r="DT46" s="338">
        <v>0</v>
      </c>
      <c r="DU46" s="338">
        <v>0</v>
      </c>
      <c r="DV46" s="339">
        <v>0</v>
      </c>
      <c r="DW46" s="338">
        <v>0</v>
      </c>
      <c r="DX46" s="338">
        <v>0</v>
      </c>
      <c r="DY46" s="338">
        <v>0</v>
      </c>
      <c r="DZ46" s="338">
        <v>0</v>
      </c>
      <c r="EA46" s="338">
        <v>0</v>
      </c>
      <c r="EB46" s="338">
        <v>0</v>
      </c>
      <c r="EC46" s="338">
        <v>0</v>
      </c>
      <c r="ED46" s="338"/>
    </row>
    <row r="47" spans="2:143" x14ac:dyDescent="0.2"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80"/>
      <c r="BN47" s="180"/>
      <c r="BO47" s="180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333">
        <v>41</v>
      </c>
      <c r="CY47" s="335" t="s">
        <v>833</v>
      </c>
      <c r="CZ47" s="401"/>
      <c r="DA47" s="401"/>
      <c r="DB47" s="401"/>
      <c r="DC47" s="338">
        <v>93.581589000000008</v>
      </c>
      <c r="DD47" s="338">
        <v>-16.554144999999998</v>
      </c>
      <c r="DE47" s="338">
        <v>77.027444000000003</v>
      </c>
      <c r="DF47" s="334"/>
      <c r="DG47" s="333">
        <v>41</v>
      </c>
      <c r="DH47" s="335" t="s">
        <v>833</v>
      </c>
      <c r="DI47" s="338">
        <v>8.2336000000000006E-2</v>
      </c>
      <c r="DJ47" s="338">
        <v>0</v>
      </c>
      <c r="DK47" s="338">
        <v>8.2336000000000006E-2</v>
      </c>
      <c r="DL47" s="338">
        <v>-6.6630599999999989</v>
      </c>
      <c r="DM47" s="339">
        <v>-17.689921999999999</v>
      </c>
      <c r="DN47" s="338">
        <v>-24.352982000000004</v>
      </c>
      <c r="DO47" s="338">
        <v>-2.0802899999999989</v>
      </c>
      <c r="DP47" s="339">
        <v>-40.493801000000005</v>
      </c>
      <c r="DQ47" s="338">
        <v>-42.57409100000001</v>
      </c>
      <c r="DR47" s="338">
        <v>1.4235359999999997</v>
      </c>
      <c r="DS47" s="339">
        <v>-1.7623450000000001</v>
      </c>
      <c r="DT47" s="338">
        <v>-0.33880900000000025</v>
      </c>
      <c r="DU47" s="338">
        <v>4.8464519999999993</v>
      </c>
      <c r="DV47" s="339">
        <v>0</v>
      </c>
      <c r="DW47" s="338">
        <v>4.8464519999999993</v>
      </c>
      <c r="DX47" s="338">
        <v>2.5651919999999997</v>
      </c>
      <c r="DY47" s="338">
        <v>0</v>
      </c>
      <c r="DZ47" s="338">
        <v>2.5651919999999997</v>
      </c>
      <c r="EA47" s="338">
        <v>-0.17647199999999999</v>
      </c>
      <c r="EB47" s="338">
        <v>0</v>
      </c>
      <c r="EC47" s="338">
        <v>-0.17647199999999999</v>
      </c>
      <c r="ED47" s="338"/>
    </row>
    <row r="48" spans="2:143" x14ac:dyDescent="0.2">
      <c r="BM48" s="29"/>
      <c r="BN48" s="29"/>
      <c r="BO48" s="29"/>
      <c r="BQ48" s="17" t="s">
        <v>731</v>
      </c>
      <c r="BR48" s="81">
        <v>1424.5</v>
      </c>
      <c r="BS48" s="81">
        <v>63.3</v>
      </c>
      <c r="BT48" s="81">
        <v>1487.8</v>
      </c>
      <c r="BU48" s="81">
        <v>662.2</v>
      </c>
      <c r="BV48" s="81">
        <v>14.9</v>
      </c>
      <c r="BW48" s="81">
        <v>677</v>
      </c>
      <c r="BX48" s="81">
        <v>588.6</v>
      </c>
      <c r="BY48" s="81">
        <v>4.3</v>
      </c>
      <c r="BZ48" s="81">
        <v>592.79999999999995</v>
      </c>
      <c r="CA48" s="81">
        <v>178.1</v>
      </c>
      <c r="CB48" s="81">
        <v>49.9</v>
      </c>
      <c r="CC48" s="81">
        <v>228</v>
      </c>
      <c r="CD48" s="81">
        <v>242.7</v>
      </c>
      <c r="CE48" s="81">
        <v>5.5</v>
      </c>
      <c r="CF48" s="81">
        <v>248.2</v>
      </c>
      <c r="CG48" s="81">
        <v>284.2</v>
      </c>
      <c r="CH48" s="81">
        <v>7.5</v>
      </c>
      <c r="CI48" s="81">
        <v>291.7</v>
      </c>
      <c r="CK48" s="17" t="s">
        <v>736</v>
      </c>
      <c r="CL48" s="159">
        <v>129.9</v>
      </c>
      <c r="CM48" s="159">
        <v>14.6</v>
      </c>
      <c r="CN48" s="159">
        <v>144.5</v>
      </c>
      <c r="CO48" s="159">
        <v>149</v>
      </c>
      <c r="CP48" s="159">
        <v>12.1</v>
      </c>
      <c r="CQ48" s="159">
        <v>161.1</v>
      </c>
      <c r="CR48" s="159">
        <v>209.8</v>
      </c>
      <c r="CS48" s="159">
        <v>-15.4</v>
      </c>
      <c r="CT48" s="159">
        <v>194.4</v>
      </c>
      <c r="CU48" s="159">
        <v>3.2</v>
      </c>
      <c r="CV48" s="159">
        <v>-2.8</v>
      </c>
      <c r="CW48" s="81">
        <v>0.4</v>
      </c>
      <c r="CX48" s="333">
        <v>42</v>
      </c>
      <c r="CY48" s="332" t="s">
        <v>930</v>
      </c>
      <c r="CZ48" s="401">
        <v>-1.6362059999999998</v>
      </c>
      <c r="DA48" s="401">
        <v>0</v>
      </c>
      <c r="DB48" s="401">
        <v>-1.6362059999999998</v>
      </c>
      <c r="DC48" s="338">
        <v>10.669744</v>
      </c>
      <c r="DD48" s="338">
        <v>0</v>
      </c>
      <c r="DE48" s="338">
        <v>10.669744</v>
      </c>
      <c r="DF48" s="334"/>
      <c r="DG48" s="333">
        <v>42</v>
      </c>
      <c r="DH48" s="332" t="s">
        <v>930</v>
      </c>
      <c r="DI48" s="338">
        <v>-2.3310839999999993</v>
      </c>
      <c r="DJ48" s="338">
        <v>0</v>
      </c>
      <c r="DK48" s="338">
        <v>-2.3310839999999993</v>
      </c>
      <c r="DL48" s="338">
        <v>0.53884799999999999</v>
      </c>
      <c r="DM48" s="339">
        <v>0</v>
      </c>
      <c r="DN48" s="338">
        <v>0.53884799999999999</v>
      </c>
      <c r="DO48" s="338">
        <v>0.42</v>
      </c>
      <c r="DP48" s="339">
        <v>0</v>
      </c>
      <c r="DQ48" s="338">
        <v>0.42</v>
      </c>
      <c r="DR48" s="338">
        <v>4.37</v>
      </c>
      <c r="DS48" s="339">
        <v>0</v>
      </c>
      <c r="DT48" s="338">
        <v>4.37</v>
      </c>
      <c r="DU48" s="338">
        <v>10.682052000000004</v>
      </c>
      <c r="DV48" s="339">
        <v>0</v>
      </c>
      <c r="DW48" s="338">
        <v>10.682052000000004</v>
      </c>
      <c r="DX48" s="338">
        <v>-2.6864109999999992</v>
      </c>
      <c r="DY48" s="338">
        <v>0</v>
      </c>
      <c r="DZ48" s="338">
        <v>-2.6864109999999992</v>
      </c>
      <c r="EA48" s="338">
        <v>2.7408959999999998</v>
      </c>
      <c r="EB48" s="338">
        <v>0</v>
      </c>
      <c r="EC48" s="338">
        <v>2.7408959999999998</v>
      </c>
      <c r="ED48" s="338"/>
    </row>
    <row r="49" spans="65:134" x14ac:dyDescent="0.2">
      <c r="BM49" s="29"/>
      <c r="BN49" s="29"/>
      <c r="BO49" s="29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333">
        <v>43</v>
      </c>
      <c r="CY49" s="332" t="s">
        <v>931</v>
      </c>
      <c r="CZ49" s="401">
        <v>-3.5652000000000003E-2</v>
      </c>
      <c r="DA49" s="401">
        <v>0</v>
      </c>
      <c r="DB49" s="401">
        <v>-3.5652000000000003E-2</v>
      </c>
      <c r="DC49" s="338">
        <v>-0.17369999999999997</v>
      </c>
      <c r="DD49" s="338">
        <v>0</v>
      </c>
      <c r="DE49" s="338">
        <v>-0.17369999999999997</v>
      </c>
      <c r="DF49" s="334"/>
      <c r="DG49" s="333">
        <v>43</v>
      </c>
      <c r="DH49" s="332" t="s">
        <v>931</v>
      </c>
      <c r="DI49" s="338">
        <v>-0.61429199999999995</v>
      </c>
      <c r="DJ49" s="338">
        <v>0</v>
      </c>
      <c r="DK49" s="338">
        <v>-0.61429199999999995</v>
      </c>
      <c r="DL49" s="338">
        <v>0</v>
      </c>
      <c r="DM49" s="339">
        <v>0</v>
      </c>
      <c r="DN49" s="338">
        <v>0</v>
      </c>
      <c r="DO49" s="338">
        <v>0</v>
      </c>
      <c r="DP49" s="339">
        <v>0</v>
      </c>
      <c r="DQ49" s="338">
        <v>0</v>
      </c>
      <c r="DR49" s="338">
        <v>0</v>
      </c>
      <c r="DS49" s="339">
        <v>0</v>
      </c>
      <c r="DT49" s="338">
        <v>0</v>
      </c>
      <c r="DU49" s="338">
        <v>0.236044</v>
      </c>
      <c r="DV49" s="339">
        <v>0</v>
      </c>
      <c r="DW49" s="338">
        <v>0.236044</v>
      </c>
      <c r="DX49" s="338">
        <v>0</v>
      </c>
      <c r="DY49" s="338">
        <v>0</v>
      </c>
      <c r="DZ49" s="338">
        <v>0</v>
      </c>
      <c r="EA49" s="338">
        <v>0</v>
      </c>
      <c r="EB49" s="338">
        <v>0</v>
      </c>
      <c r="EC49" s="338">
        <v>0</v>
      </c>
      <c r="ED49" s="338"/>
    </row>
    <row r="50" spans="65:134" x14ac:dyDescent="0.2">
      <c r="BM50" s="29"/>
      <c r="BN50" s="29"/>
      <c r="BO50" s="29"/>
      <c r="BQ50" s="17" t="s">
        <v>732</v>
      </c>
      <c r="BR50" s="81">
        <v>244</v>
      </c>
      <c r="BS50" s="81">
        <v>-19.5</v>
      </c>
      <c r="BT50" s="81">
        <v>224.5</v>
      </c>
      <c r="BU50" s="81">
        <v>860</v>
      </c>
      <c r="BV50" s="81">
        <v>960.1</v>
      </c>
      <c r="BW50" s="81">
        <v>1820.1</v>
      </c>
      <c r="BX50" s="81">
        <v>460.2</v>
      </c>
      <c r="BY50" s="81">
        <v>-100.1</v>
      </c>
      <c r="BZ50" s="81">
        <v>360</v>
      </c>
      <c r="CA50" s="81">
        <v>263.39999999999998</v>
      </c>
      <c r="CB50" s="81">
        <v>-77.7</v>
      </c>
      <c r="CC50" s="81">
        <v>185.7</v>
      </c>
      <c r="CD50" s="81">
        <v>294.60000000000002</v>
      </c>
      <c r="CE50" s="81">
        <v>1.2</v>
      </c>
      <c r="CF50" s="81">
        <v>295.8</v>
      </c>
      <c r="CG50" s="81">
        <v>207</v>
      </c>
      <c r="CH50" s="81">
        <v>25.1</v>
      </c>
      <c r="CI50" s="81">
        <v>232.1</v>
      </c>
      <c r="CK50" s="17" t="s">
        <v>731</v>
      </c>
      <c r="CL50" s="175">
        <v>37.1</v>
      </c>
      <c r="CM50" s="175">
        <v>17</v>
      </c>
      <c r="CN50" s="175">
        <v>54.1</v>
      </c>
      <c r="CO50" s="175">
        <v>22.5</v>
      </c>
      <c r="CP50" s="175">
        <v>7.1</v>
      </c>
      <c r="CQ50" s="175">
        <v>29.5</v>
      </c>
      <c r="CR50" s="175">
        <v>-47.1</v>
      </c>
      <c r="CS50" s="175">
        <v>6.9</v>
      </c>
      <c r="CT50" s="175">
        <v>-40.200000000000003</v>
      </c>
      <c r="CU50" s="175">
        <v>218.8</v>
      </c>
      <c r="CV50" s="175">
        <v>11.6</v>
      </c>
      <c r="CW50" s="175">
        <v>230.4</v>
      </c>
      <c r="CX50" s="333">
        <v>44</v>
      </c>
      <c r="CY50" s="332" t="s">
        <v>144</v>
      </c>
      <c r="CZ50" s="401">
        <v>-13.146438999999999</v>
      </c>
      <c r="DA50" s="401">
        <v>0.15990199999999999</v>
      </c>
      <c r="DB50" s="401">
        <v>-12.986536999999998</v>
      </c>
      <c r="DC50" s="338">
        <v>-22.088764999999995</v>
      </c>
      <c r="DD50" s="338">
        <v>0.13087290000000001</v>
      </c>
      <c r="DE50" s="338">
        <v>-21.957892099999995</v>
      </c>
      <c r="DF50" s="334"/>
      <c r="DG50" s="333">
        <v>44</v>
      </c>
      <c r="DH50" s="332" t="s">
        <v>144</v>
      </c>
      <c r="DI50" s="338">
        <v>-58.527696999999989</v>
      </c>
      <c r="DJ50" s="338">
        <v>0.15975999999999999</v>
      </c>
      <c r="DK50" s="338">
        <v>-58.367936999999991</v>
      </c>
      <c r="DL50" s="338">
        <v>-34.604428999999989</v>
      </c>
      <c r="DM50" s="339">
        <v>9.9248000000000003E-2</v>
      </c>
      <c r="DN50" s="338">
        <v>-34.505180999999993</v>
      </c>
      <c r="DO50" s="338">
        <v>-15.656209999999996</v>
      </c>
      <c r="DP50" s="339">
        <v>0.23732600000000001</v>
      </c>
      <c r="DQ50" s="338">
        <v>-15.418884</v>
      </c>
      <c r="DR50" s="338">
        <v>-6.6699440000000001</v>
      </c>
      <c r="DS50" s="339">
        <v>0.66854199999999997</v>
      </c>
      <c r="DT50" s="338">
        <v>-6.0014019999999997</v>
      </c>
      <c r="DU50" s="338">
        <v>0.93607399999999985</v>
      </c>
      <c r="DV50" s="339">
        <v>0.92771100000000017</v>
      </c>
      <c r="DW50" s="338">
        <v>1.863785</v>
      </c>
      <c r="DX50" s="338">
        <v>-0.92356400000000038</v>
      </c>
      <c r="DY50" s="338">
        <v>7.1819999999999995E-2</v>
      </c>
      <c r="DZ50" s="338">
        <v>-0.85174400000000006</v>
      </c>
      <c r="EA50" s="338">
        <v>7.9966650000000001</v>
      </c>
      <c r="EB50" s="338">
        <v>0.35369700000000004</v>
      </c>
      <c r="EC50" s="338">
        <v>8.3503620000000005</v>
      </c>
      <c r="ED50" s="338"/>
    </row>
    <row r="51" spans="65:134" x14ac:dyDescent="0.2">
      <c r="BM51" s="29"/>
      <c r="BN51" s="29"/>
      <c r="BO51" s="29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333">
        <v>45</v>
      </c>
      <c r="CY51" s="332" t="s">
        <v>146</v>
      </c>
      <c r="CZ51" s="401">
        <v>-79.911924999999997</v>
      </c>
      <c r="DA51" s="401">
        <v>7.1606000000000003E-2</v>
      </c>
      <c r="DB51" s="401">
        <v>-79.840318999999994</v>
      </c>
      <c r="DC51" s="338">
        <v>3.2402750000000076</v>
      </c>
      <c r="DD51" s="338">
        <v>4.12299E-2</v>
      </c>
      <c r="DE51" s="338">
        <v>3.2815049000000074</v>
      </c>
      <c r="DF51" s="334"/>
      <c r="DG51" s="333">
        <v>45</v>
      </c>
      <c r="DH51" s="332" t="s">
        <v>146</v>
      </c>
      <c r="DI51" s="338">
        <v>-40.14031300000002</v>
      </c>
      <c r="DJ51" s="338">
        <v>2.9732000000000001E-2</v>
      </c>
      <c r="DK51" s="338">
        <v>-40.110581000000018</v>
      </c>
      <c r="DL51" s="338">
        <v>-64.833978000000016</v>
      </c>
      <c r="DM51" s="339">
        <v>0.45655799999999991</v>
      </c>
      <c r="DN51" s="338">
        <v>-64.377420000000001</v>
      </c>
      <c r="DO51" s="338">
        <v>23.985839000000009</v>
      </c>
      <c r="DP51" s="339">
        <v>0.92831200000000014</v>
      </c>
      <c r="DQ51" s="338">
        <v>24.914151</v>
      </c>
      <c r="DR51" s="338">
        <v>14.485297000000001</v>
      </c>
      <c r="DS51" s="339">
        <v>1.068076</v>
      </c>
      <c r="DT51" s="338">
        <v>15.553372999999997</v>
      </c>
      <c r="DU51" s="338">
        <v>3.8393800000000011</v>
      </c>
      <c r="DV51" s="339">
        <v>-0.74922299999999964</v>
      </c>
      <c r="DW51" s="338">
        <v>3.0901570000000014</v>
      </c>
      <c r="DX51" s="338">
        <v>19.226773000000001</v>
      </c>
      <c r="DY51" s="338">
        <v>-0.60950500000000019</v>
      </c>
      <c r="DZ51" s="338">
        <v>18.617268000000003</v>
      </c>
      <c r="EA51" s="338">
        <v>21.836192</v>
      </c>
      <c r="EB51" s="338">
        <v>0.40955399999999997</v>
      </c>
      <c r="EC51" s="338">
        <v>22.245746</v>
      </c>
      <c r="ED51" s="338"/>
    </row>
    <row r="52" spans="65:134" x14ac:dyDescent="0.2">
      <c r="BM52" s="29"/>
      <c r="BN52" s="29"/>
      <c r="BO52" s="29"/>
      <c r="BQ52" s="17" t="s">
        <v>159</v>
      </c>
      <c r="BR52" s="81">
        <v>516.70000000000005</v>
      </c>
      <c r="BS52" s="81">
        <v>303.8</v>
      </c>
      <c r="BT52" s="81">
        <v>820.5</v>
      </c>
      <c r="BU52" s="81">
        <v>913.3</v>
      </c>
      <c r="BV52" s="81">
        <v>853.4</v>
      </c>
      <c r="BW52" s="81">
        <v>1766.8</v>
      </c>
      <c r="BX52" s="81">
        <v>1309.7</v>
      </c>
      <c r="BY52" s="81">
        <v>439.2</v>
      </c>
      <c r="BZ52" s="81">
        <v>1748.8</v>
      </c>
      <c r="CA52" s="81">
        <v>869.9</v>
      </c>
      <c r="CB52" s="81">
        <v>-442.5</v>
      </c>
      <c r="CC52" s="81">
        <v>427.4</v>
      </c>
      <c r="CD52" s="81">
        <v>468.3</v>
      </c>
      <c r="CE52" s="81">
        <v>472.3</v>
      </c>
      <c r="CF52" s="81">
        <v>940.6</v>
      </c>
      <c r="CG52" s="81">
        <v>238.1</v>
      </c>
      <c r="CH52" s="81">
        <v>261.60000000000002</v>
      </c>
      <c r="CI52" s="81">
        <v>499.7</v>
      </c>
      <c r="CK52" s="17" t="s">
        <v>732</v>
      </c>
      <c r="CL52" s="159">
        <v>205.8</v>
      </c>
      <c r="CM52" s="159">
        <v>-28.1</v>
      </c>
      <c r="CN52" s="159">
        <v>177.8</v>
      </c>
      <c r="CO52" s="159">
        <v>633</v>
      </c>
      <c r="CP52" s="159">
        <v>-65.900000000000006</v>
      </c>
      <c r="CQ52" s="159">
        <v>567</v>
      </c>
      <c r="CR52" s="159">
        <v>157</v>
      </c>
      <c r="CS52" s="159">
        <v>223.9</v>
      </c>
      <c r="CT52" s="159">
        <v>380.9</v>
      </c>
      <c r="CU52" s="159">
        <v>169.6</v>
      </c>
      <c r="CV52" s="159">
        <v>229.5</v>
      </c>
      <c r="CW52" s="159">
        <v>399.1</v>
      </c>
      <c r="CX52" s="333">
        <v>46</v>
      </c>
      <c r="CY52" s="332" t="s">
        <v>932</v>
      </c>
      <c r="CZ52" s="401">
        <v>0.52500000000000002</v>
      </c>
      <c r="DA52" s="401">
        <v>0</v>
      </c>
      <c r="DB52" s="401">
        <v>0.52500000000000002</v>
      </c>
      <c r="DC52" s="338">
        <v>0</v>
      </c>
      <c r="DD52" s="338">
        <v>0</v>
      </c>
      <c r="DE52" s="338">
        <v>0</v>
      </c>
      <c r="DF52" s="334"/>
      <c r="DG52" s="333">
        <v>46</v>
      </c>
      <c r="DH52" s="332" t="s">
        <v>932</v>
      </c>
      <c r="DI52" s="338">
        <v>0</v>
      </c>
      <c r="DJ52" s="338">
        <v>0</v>
      </c>
      <c r="DK52" s="338">
        <v>0</v>
      </c>
      <c r="DL52" s="338">
        <v>0</v>
      </c>
      <c r="DM52" s="339">
        <v>1.361888</v>
      </c>
      <c r="DN52" s="338">
        <v>1.361888</v>
      </c>
      <c r="DO52" s="338">
        <v>0</v>
      </c>
      <c r="DP52" s="339">
        <v>0</v>
      </c>
      <c r="DQ52" s="338">
        <v>0</v>
      </c>
      <c r="DR52" s="338">
        <v>0</v>
      </c>
      <c r="DS52" s="339">
        <v>0</v>
      </c>
      <c r="DT52" s="338">
        <v>0</v>
      </c>
      <c r="DU52" s="338">
        <v>0</v>
      </c>
      <c r="DV52" s="339">
        <v>0</v>
      </c>
      <c r="DW52" s="338">
        <v>0</v>
      </c>
      <c r="DX52" s="338">
        <v>0</v>
      </c>
      <c r="DY52" s="338">
        <v>0</v>
      </c>
      <c r="DZ52" s="338">
        <v>0</v>
      </c>
      <c r="EA52" s="338">
        <v>0</v>
      </c>
      <c r="EB52" s="338">
        <v>0</v>
      </c>
      <c r="EC52" s="338">
        <v>0</v>
      </c>
      <c r="ED52" s="338"/>
    </row>
    <row r="53" spans="65:134" x14ac:dyDescent="0.2">
      <c r="BM53" s="29"/>
      <c r="BN53" s="29"/>
      <c r="BO53" s="29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333">
        <v>47</v>
      </c>
      <c r="CY53" s="332" t="s">
        <v>933</v>
      </c>
      <c r="CZ53" s="401">
        <v>-60.964387000000009</v>
      </c>
      <c r="DA53" s="401">
        <v>-2.4023710000000005</v>
      </c>
      <c r="DB53" s="401">
        <v>-63.366758000000011</v>
      </c>
      <c r="DC53" s="338">
        <v>-14.741430999999999</v>
      </c>
      <c r="DD53" s="338">
        <v>-2.2548455000000005</v>
      </c>
      <c r="DE53" s="338">
        <v>-16.9962765</v>
      </c>
      <c r="DF53" s="334"/>
      <c r="DG53" s="333">
        <v>47</v>
      </c>
      <c r="DH53" s="332" t="s">
        <v>933</v>
      </c>
      <c r="DI53" s="338">
        <v>-47.525030000000015</v>
      </c>
      <c r="DJ53" s="338">
        <v>-12.702301</v>
      </c>
      <c r="DK53" s="338">
        <v>-60.227331000000014</v>
      </c>
      <c r="DL53" s="338">
        <v>24.471392999999999</v>
      </c>
      <c r="DM53" s="339">
        <v>0.32366900000000065</v>
      </c>
      <c r="DN53" s="338">
        <v>24.795062000000001</v>
      </c>
      <c r="DO53" s="338">
        <v>8.4979770000000006</v>
      </c>
      <c r="DP53" s="339">
        <v>9.1245909999999988</v>
      </c>
      <c r="DQ53" s="338">
        <v>17.622568000000001</v>
      </c>
      <c r="DR53" s="338">
        <v>37.510256000000005</v>
      </c>
      <c r="DS53" s="339">
        <v>14.757345000000004</v>
      </c>
      <c r="DT53" s="338">
        <v>52.267600999999999</v>
      </c>
      <c r="DU53" s="338">
        <v>53.606508000000005</v>
      </c>
      <c r="DV53" s="339">
        <v>-14.277317</v>
      </c>
      <c r="DW53" s="338">
        <v>39.329191000000002</v>
      </c>
      <c r="DX53" s="338">
        <v>33.109603999999997</v>
      </c>
      <c r="DY53" s="338">
        <v>25.355450000000005</v>
      </c>
      <c r="DZ53" s="338">
        <v>58.465053999999995</v>
      </c>
      <c r="EA53" s="338">
        <v>19.016922000000001</v>
      </c>
      <c r="EB53" s="338">
        <v>18.547172999999997</v>
      </c>
      <c r="EC53" s="338">
        <v>37.564095000000002</v>
      </c>
      <c r="ED53" s="338"/>
    </row>
    <row r="54" spans="65:134" x14ac:dyDescent="0.2">
      <c r="BM54" s="29"/>
      <c r="BN54" s="29"/>
      <c r="BO54" s="29"/>
      <c r="BQ54" s="17" t="s">
        <v>223</v>
      </c>
      <c r="BR54" s="81">
        <v>189.4</v>
      </c>
      <c r="BS54" s="81">
        <v>-11.9</v>
      </c>
      <c r="BT54" s="81">
        <v>177.6</v>
      </c>
      <c r="BU54" s="81">
        <v>532.9</v>
      </c>
      <c r="BV54" s="81">
        <v>13.8</v>
      </c>
      <c r="BW54" s="81">
        <v>546.20000000000005</v>
      </c>
      <c r="BX54" s="81">
        <v>545.79999999999995</v>
      </c>
      <c r="BY54" s="81">
        <v>-13.4</v>
      </c>
      <c r="BZ54" s="81">
        <v>532.70000000000005</v>
      </c>
      <c r="CA54" s="81">
        <v>907.3</v>
      </c>
      <c r="CB54" s="81">
        <v>20.9</v>
      </c>
      <c r="CC54" s="81">
        <v>927.7</v>
      </c>
      <c r="CD54" s="81">
        <v>643.4</v>
      </c>
      <c r="CE54" s="81">
        <v>19.600000000000001</v>
      </c>
      <c r="CF54" s="81">
        <v>663</v>
      </c>
      <c r="CG54" s="81">
        <v>412.1</v>
      </c>
      <c r="CH54" s="81">
        <v>-14</v>
      </c>
      <c r="CI54" s="81">
        <v>398.3</v>
      </c>
      <c r="CK54" s="17" t="s">
        <v>159</v>
      </c>
      <c r="CL54" s="159">
        <v>227.6</v>
      </c>
      <c r="CM54" s="159">
        <v>42.1</v>
      </c>
      <c r="CN54" s="159">
        <v>269.7</v>
      </c>
      <c r="CO54" s="159">
        <v>227.1</v>
      </c>
      <c r="CP54" s="159">
        <v>72.599999999999994</v>
      </c>
      <c r="CQ54" s="159">
        <v>299.7</v>
      </c>
      <c r="CR54" s="159">
        <v>212.1</v>
      </c>
      <c r="CS54" s="159">
        <v>148.19999999999999</v>
      </c>
      <c r="CT54" s="159">
        <v>360.3</v>
      </c>
      <c r="CU54" s="159">
        <v>208.9</v>
      </c>
      <c r="CV54" s="159">
        <v>599.4</v>
      </c>
      <c r="CW54" s="159">
        <v>808.3</v>
      </c>
      <c r="CX54" s="333">
        <v>48</v>
      </c>
      <c r="CY54" s="332" t="s">
        <v>934</v>
      </c>
      <c r="CZ54" s="401">
        <v>0.6774730000000001</v>
      </c>
      <c r="DA54" s="401">
        <v>0</v>
      </c>
      <c r="DB54" s="401">
        <v>0.6774730000000001</v>
      </c>
      <c r="DC54" s="338">
        <v>0.41221200000000008</v>
      </c>
      <c r="DD54" s="338">
        <v>0</v>
      </c>
      <c r="DE54" s="338">
        <v>0.41221200000000008</v>
      </c>
      <c r="DF54" s="334"/>
      <c r="DG54" s="333">
        <v>48</v>
      </c>
      <c r="DH54" s="332" t="s">
        <v>934</v>
      </c>
      <c r="DI54" s="338">
        <v>7.7221999999999999E-2</v>
      </c>
      <c r="DJ54" s="338">
        <v>-9.5689999999999994E-3</v>
      </c>
      <c r="DK54" s="338">
        <v>6.7653000000000005E-2</v>
      </c>
      <c r="DL54" s="338">
        <v>-0.161832</v>
      </c>
      <c r="DM54" s="339">
        <v>0</v>
      </c>
      <c r="DN54" s="338">
        <v>-0.161832</v>
      </c>
      <c r="DO54" s="338">
        <v>-4.7514860000000008</v>
      </c>
      <c r="DP54" s="339">
        <v>-4.4180000000000001E-3</v>
      </c>
      <c r="DQ54" s="338">
        <v>-4.755904000000001</v>
      </c>
      <c r="DR54" s="338">
        <v>0</v>
      </c>
      <c r="DS54" s="339">
        <v>0</v>
      </c>
      <c r="DT54" s="338">
        <v>0</v>
      </c>
      <c r="DU54" s="338">
        <v>-11.14795</v>
      </c>
      <c r="DV54" s="339">
        <v>0</v>
      </c>
      <c r="DW54" s="338">
        <v>-11.14795</v>
      </c>
      <c r="DX54" s="338">
        <v>0</v>
      </c>
      <c r="DY54" s="338">
        <v>0</v>
      </c>
      <c r="DZ54" s="338">
        <v>0</v>
      </c>
      <c r="EA54" s="338">
        <v>0</v>
      </c>
      <c r="EB54" s="338">
        <v>0</v>
      </c>
      <c r="EC54" s="338">
        <v>0</v>
      </c>
      <c r="ED54" s="338"/>
    </row>
    <row r="55" spans="65:134" ht="12" thickBot="1" x14ac:dyDescent="0.25">
      <c r="BM55" s="29"/>
      <c r="BN55" s="29"/>
      <c r="BO55" s="29"/>
      <c r="BQ55" s="161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333">
        <v>49</v>
      </c>
      <c r="CY55" s="332" t="s">
        <v>935</v>
      </c>
      <c r="CZ55" s="401">
        <v>0.86380899999999983</v>
      </c>
      <c r="DA55" s="401">
        <v>0</v>
      </c>
      <c r="DB55" s="401">
        <v>0.86380899999999983</v>
      </c>
      <c r="DC55" s="338">
        <v>-0.11223599999999999</v>
      </c>
      <c r="DD55" s="338">
        <v>0</v>
      </c>
      <c r="DE55" s="338">
        <v>-0.11223599999999999</v>
      </c>
      <c r="DF55" s="334"/>
      <c r="DG55" s="333">
        <v>49</v>
      </c>
      <c r="DH55" s="332" t="s">
        <v>935</v>
      </c>
      <c r="DI55" s="338">
        <v>-6.0000000000000002E-5</v>
      </c>
      <c r="DJ55" s="338">
        <v>0</v>
      </c>
      <c r="DK55" s="338">
        <v>-6.0000000000000002E-5</v>
      </c>
      <c r="DL55" s="338">
        <v>-9.6000000000000016E-5</v>
      </c>
      <c r="DM55" s="339">
        <v>0</v>
      </c>
      <c r="DN55" s="338">
        <v>-9.6000000000000016E-5</v>
      </c>
      <c r="DO55" s="338">
        <v>-3.5999999999999994E-5</v>
      </c>
      <c r="DP55" s="339">
        <v>0.14198</v>
      </c>
      <c r="DQ55" s="338">
        <v>0.14194399999999999</v>
      </c>
      <c r="DR55" s="338">
        <v>1.0886779999999996</v>
      </c>
      <c r="DS55" s="339">
        <v>0</v>
      </c>
      <c r="DT55" s="338">
        <v>1.0886779999999996</v>
      </c>
      <c r="DU55" s="338">
        <v>0</v>
      </c>
      <c r="DV55" s="339">
        <v>0</v>
      </c>
      <c r="DW55" s="338">
        <v>0</v>
      </c>
      <c r="DX55" s="338">
        <v>0</v>
      </c>
      <c r="DY55" s="338">
        <v>0</v>
      </c>
      <c r="DZ55" s="338">
        <v>0</v>
      </c>
      <c r="EA55" s="338">
        <v>10.499879999999999</v>
      </c>
      <c r="EB55" s="338">
        <v>0</v>
      </c>
      <c r="EC55" s="338">
        <v>10.499879999999999</v>
      </c>
      <c r="ED55" s="338"/>
    </row>
    <row r="56" spans="65:134" ht="12.75" thickTop="1" thickBot="1" x14ac:dyDescent="0.25">
      <c r="BM56" s="29"/>
      <c r="BN56" s="29"/>
      <c r="BO56" s="29"/>
      <c r="BQ56" s="15" t="s">
        <v>224</v>
      </c>
      <c r="BR56" s="164">
        <v>3521</v>
      </c>
      <c r="BS56" s="164">
        <v>351.5</v>
      </c>
      <c r="BT56" s="164">
        <v>3872.5</v>
      </c>
      <c r="BU56" s="164">
        <v>5139.6000000000004</v>
      </c>
      <c r="BV56" s="164">
        <v>1820.4</v>
      </c>
      <c r="BW56" s="164">
        <v>6959.9</v>
      </c>
      <c r="BX56" s="164">
        <v>5410.2</v>
      </c>
      <c r="BY56" s="164">
        <v>44.4</v>
      </c>
      <c r="BZ56" s="164">
        <v>5454.5</v>
      </c>
      <c r="CA56" s="164">
        <v>3719.8</v>
      </c>
      <c r="CB56" s="164">
        <v>-510.4</v>
      </c>
      <c r="CC56" s="164">
        <v>3209.4</v>
      </c>
      <c r="CD56" s="164">
        <v>2150.85</v>
      </c>
      <c r="CE56" s="164">
        <v>588</v>
      </c>
      <c r="CF56" s="164">
        <v>2738.76</v>
      </c>
      <c r="CG56" s="164">
        <v>1634.75</v>
      </c>
      <c r="CH56" s="164">
        <v>364.55</v>
      </c>
      <c r="CI56" s="164">
        <v>1999.3200000000002</v>
      </c>
      <c r="CK56" s="17" t="s">
        <v>223</v>
      </c>
      <c r="CL56" s="159">
        <v>64.099999999999994</v>
      </c>
      <c r="CM56" s="159">
        <v>14.1</v>
      </c>
      <c r="CN56" s="159">
        <v>78.3</v>
      </c>
      <c r="CO56" s="159">
        <v>183.7</v>
      </c>
      <c r="CP56" s="159">
        <v>56.8</v>
      </c>
      <c r="CQ56" s="159">
        <v>240.5</v>
      </c>
      <c r="CR56" s="159">
        <v>117.4</v>
      </c>
      <c r="CS56" s="159">
        <v>18.7</v>
      </c>
      <c r="CT56" s="159">
        <v>136.30000000000001</v>
      </c>
      <c r="CU56" s="159">
        <v>145.9</v>
      </c>
      <c r="CV56" s="159">
        <v>-118.5</v>
      </c>
      <c r="CW56" s="159">
        <v>27.4</v>
      </c>
      <c r="CX56" s="333">
        <v>50</v>
      </c>
      <c r="CY56" s="332" t="s">
        <v>740</v>
      </c>
      <c r="CZ56" s="401">
        <v>-21.917805000000001</v>
      </c>
      <c r="DA56" s="401">
        <v>31.470506000000004</v>
      </c>
      <c r="DB56" s="401">
        <v>9.5527010000000026</v>
      </c>
      <c r="DC56" s="338">
        <v>-16.680241000000009</v>
      </c>
      <c r="DD56" s="338">
        <v>23.768518799999999</v>
      </c>
      <c r="DE56" s="338">
        <v>7.0882777999999895</v>
      </c>
      <c r="DF56" s="334"/>
      <c r="DG56" s="333">
        <v>50</v>
      </c>
      <c r="DH56" s="332" t="s">
        <v>740</v>
      </c>
      <c r="DI56" s="338">
        <v>35.402295000000009</v>
      </c>
      <c r="DJ56" s="338">
        <v>-4.7279749999999945</v>
      </c>
      <c r="DK56" s="338">
        <v>30.674320000000016</v>
      </c>
      <c r="DL56" s="338">
        <v>-50.551517000000004</v>
      </c>
      <c r="DM56" s="339">
        <v>-11.961801999999999</v>
      </c>
      <c r="DN56" s="338">
        <v>-62.513318999999996</v>
      </c>
      <c r="DO56" s="338">
        <v>-15.684183000000004</v>
      </c>
      <c r="DP56" s="339">
        <v>28.130938</v>
      </c>
      <c r="DQ56" s="338">
        <v>12.446755</v>
      </c>
      <c r="DR56" s="338">
        <v>17.18892</v>
      </c>
      <c r="DS56" s="339">
        <v>-50.448022000000009</v>
      </c>
      <c r="DT56" s="338">
        <v>-33.259102000000006</v>
      </c>
      <c r="DU56" s="338">
        <v>19.371915999999999</v>
      </c>
      <c r="DV56" s="339">
        <v>25.598776000000001</v>
      </c>
      <c r="DW56" s="338">
        <v>44.970692</v>
      </c>
      <c r="DX56" s="338">
        <v>14.132261</v>
      </c>
      <c r="DY56" s="338">
        <v>-10.470030000000001</v>
      </c>
      <c r="DZ56" s="338">
        <v>3.662231000000002</v>
      </c>
      <c r="EA56" s="338">
        <v>6.7162569999999997</v>
      </c>
      <c r="EB56" s="338">
        <v>-5.6371480000000007</v>
      </c>
      <c r="EC56" s="338">
        <v>1.0791090000000017</v>
      </c>
      <c r="ED56" s="338"/>
    </row>
    <row r="57" spans="65:134" ht="12.75" thickTop="1" thickBot="1" x14ac:dyDescent="0.25">
      <c r="BM57" s="29"/>
      <c r="BN57" s="29"/>
      <c r="BO57" s="29"/>
      <c r="BR57" s="29"/>
      <c r="BS57" s="29"/>
      <c r="BT57" s="29"/>
      <c r="CK57" s="176"/>
      <c r="CL57" s="159"/>
      <c r="CM57" s="159"/>
      <c r="CN57" s="159"/>
      <c r="CO57" s="159"/>
      <c r="CP57" s="159"/>
      <c r="CQ57" s="159"/>
      <c r="CR57" s="159"/>
      <c r="CS57" s="159"/>
      <c r="CT57" s="159"/>
      <c r="CU57" s="159"/>
      <c r="CV57" s="159"/>
      <c r="CW57" s="159"/>
      <c r="CX57" s="333">
        <v>51</v>
      </c>
      <c r="CY57" s="332" t="s">
        <v>893</v>
      </c>
      <c r="CZ57" s="401">
        <v>129.94716700000001</v>
      </c>
      <c r="DA57" s="401">
        <v>14.585235000000003</v>
      </c>
      <c r="DB57" s="401">
        <v>144.53240200000002</v>
      </c>
      <c r="DC57" s="338">
        <v>148.97097600000001</v>
      </c>
      <c r="DD57" s="338">
        <v>12.147607899999997</v>
      </c>
      <c r="DE57" s="338">
        <v>161.1185839</v>
      </c>
      <c r="DF57" s="334"/>
      <c r="DG57" s="333">
        <v>51</v>
      </c>
      <c r="DH57" s="332" t="s">
        <v>893</v>
      </c>
      <c r="DI57" s="338">
        <v>209.81712799999997</v>
      </c>
      <c r="DJ57" s="338">
        <v>-15.378057999999998</v>
      </c>
      <c r="DK57" s="338">
        <v>194.43906999999996</v>
      </c>
      <c r="DL57" s="338">
        <v>-6.4737460000000047</v>
      </c>
      <c r="DM57" s="339">
        <v>-2.7989380000000024</v>
      </c>
      <c r="DN57" s="338">
        <v>-9.2726840000000035</v>
      </c>
      <c r="DO57" s="338">
        <v>59.521402000000002</v>
      </c>
      <c r="DP57" s="339">
        <v>-70.468783999999999</v>
      </c>
      <c r="DQ57" s="338">
        <v>-10.947381999999998</v>
      </c>
      <c r="DR57" s="338">
        <v>101.71800300000001</v>
      </c>
      <c r="DS57" s="339">
        <v>-19.891880000000008</v>
      </c>
      <c r="DT57" s="338">
        <v>81.826122999999995</v>
      </c>
      <c r="DU57" s="338">
        <v>78.536376000000004</v>
      </c>
      <c r="DV57" s="339">
        <v>-1.8426179999999999</v>
      </c>
      <c r="DW57" s="338">
        <v>76.693757999999988</v>
      </c>
      <c r="DX57" s="338">
        <v>21.184473000000001</v>
      </c>
      <c r="DY57" s="338">
        <v>-7.1533690000000005</v>
      </c>
      <c r="DZ57" s="338">
        <v>14.031104000000001</v>
      </c>
      <c r="EA57" s="338">
        <v>62.828766000000002</v>
      </c>
      <c r="EB57" s="338">
        <v>-2.9436809999999998</v>
      </c>
      <c r="EC57" s="338">
        <v>59.885084999999989</v>
      </c>
      <c r="ED57" s="338"/>
    </row>
    <row r="58" spans="65:134" ht="12.75" thickTop="1" thickBot="1" x14ac:dyDescent="0.25">
      <c r="BM58" s="29"/>
      <c r="BN58" s="29"/>
      <c r="BO58" s="29"/>
      <c r="BR58" s="29"/>
      <c r="BS58" s="77"/>
      <c r="BT58" s="29"/>
      <c r="BU58" s="177"/>
      <c r="BV58" s="177"/>
      <c r="BW58" s="177"/>
      <c r="BX58" s="177"/>
      <c r="BY58" s="177"/>
      <c r="BZ58" s="177"/>
      <c r="CA58" s="177"/>
      <c r="CB58" s="177"/>
      <c r="CC58" s="177"/>
      <c r="CK58" s="147" t="s">
        <v>224</v>
      </c>
      <c r="CL58" s="167">
        <v>820.6</v>
      </c>
      <c r="CM58" s="167">
        <v>-59.98</v>
      </c>
      <c r="CN58" s="167">
        <v>760.62</v>
      </c>
      <c r="CO58" s="167">
        <v>1456.4600000000003</v>
      </c>
      <c r="CP58" s="167">
        <v>119.58999999999997</v>
      </c>
      <c r="CQ58" s="167">
        <v>1576.0299999999997</v>
      </c>
      <c r="CR58" s="167">
        <v>1698.6399999999994</v>
      </c>
      <c r="CS58" s="167">
        <v>622.82999999999993</v>
      </c>
      <c r="CT58" s="167">
        <v>2321.4</v>
      </c>
      <c r="CU58" s="167">
        <v>923</v>
      </c>
      <c r="CV58" s="167">
        <v>917.3</v>
      </c>
      <c r="CW58" s="167">
        <v>1840.1</v>
      </c>
      <c r="CX58" s="333">
        <v>52</v>
      </c>
      <c r="CY58" s="332" t="s">
        <v>936</v>
      </c>
      <c r="CZ58" s="401">
        <v>0.35920800000000003</v>
      </c>
      <c r="DA58" s="401">
        <v>0</v>
      </c>
      <c r="DB58" s="401">
        <v>0.35920800000000003</v>
      </c>
      <c r="DC58" s="338">
        <v>6.05999</v>
      </c>
      <c r="DD58" s="338">
        <v>0</v>
      </c>
      <c r="DE58" s="338">
        <v>6.05999</v>
      </c>
      <c r="DF58" s="334"/>
      <c r="DG58" s="333">
        <v>52</v>
      </c>
      <c r="DH58" s="332" t="s">
        <v>936</v>
      </c>
      <c r="DI58" s="338">
        <v>4</v>
      </c>
      <c r="DJ58" s="338">
        <v>-3.8927999999999997E-2</v>
      </c>
      <c r="DK58" s="338">
        <v>3.9610720000000001</v>
      </c>
      <c r="DL58" s="338">
        <v>5.2736240000000008</v>
      </c>
      <c r="DM58" s="339">
        <v>-0.12132900000000001</v>
      </c>
      <c r="DN58" s="338">
        <v>5.1522950000000005</v>
      </c>
      <c r="DO58" s="338">
        <v>0</v>
      </c>
      <c r="DP58" s="339">
        <v>0</v>
      </c>
      <c r="DQ58" s="338">
        <v>0</v>
      </c>
      <c r="DR58" s="338">
        <v>5.2140000000000004</v>
      </c>
      <c r="DS58" s="339">
        <v>-5.6940000000000003E-3</v>
      </c>
      <c r="DT58" s="338">
        <v>5.2083060000000003</v>
      </c>
      <c r="DU58" s="338">
        <v>0.17849899999999999</v>
      </c>
      <c r="DV58" s="339">
        <v>0</v>
      </c>
      <c r="DW58" s="338">
        <v>0.17849899999999999</v>
      </c>
      <c r="DX58" s="338">
        <v>10.331619</v>
      </c>
      <c r="DY58" s="338">
        <v>0</v>
      </c>
      <c r="DZ58" s="338">
        <v>10.331619</v>
      </c>
      <c r="EA58" s="338">
        <v>0.63579799999999997</v>
      </c>
      <c r="EB58" s="338">
        <v>0</v>
      </c>
      <c r="EC58" s="338">
        <v>0.63579799999999997</v>
      </c>
      <c r="ED58" s="338"/>
    </row>
    <row r="59" spans="65:134" ht="12" thickTop="1" x14ac:dyDescent="0.2">
      <c r="BM59" s="29"/>
      <c r="BN59" s="29"/>
      <c r="BO59" s="29"/>
      <c r="BR59" s="158"/>
      <c r="BS59" s="158"/>
      <c r="BT59" s="158"/>
      <c r="BU59" s="158"/>
      <c r="BV59" s="158"/>
      <c r="BW59" s="158"/>
      <c r="BX59" s="158"/>
      <c r="BY59" s="158"/>
      <c r="BZ59" s="158"/>
      <c r="CA59" s="158"/>
      <c r="CB59" s="158"/>
      <c r="CC59" s="158"/>
      <c r="CD59" s="158"/>
      <c r="CE59" s="158"/>
      <c r="CF59" s="158"/>
      <c r="CG59" s="158"/>
      <c r="CH59" s="158"/>
      <c r="CI59" s="158"/>
      <c r="CX59" s="333">
        <v>53</v>
      </c>
      <c r="CY59" s="332" t="s">
        <v>937</v>
      </c>
      <c r="CZ59" s="401">
        <v>3.2548929999999996</v>
      </c>
      <c r="DA59" s="401">
        <v>0.23266699999999998</v>
      </c>
      <c r="DB59" s="401">
        <v>3.4875599999999998</v>
      </c>
      <c r="DC59" s="338">
        <v>0.49981000000000186</v>
      </c>
      <c r="DD59" s="338">
        <v>0.23786199999999999</v>
      </c>
      <c r="DE59" s="338">
        <v>0.73767200000000188</v>
      </c>
      <c r="DF59" s="334"/>
      <c r="DG59" s="333">
        <v>53</v>
      </c>
      <c r="DH59" s="332" t="s">
        <v>937</v>
      </c>
      <c r="DI59" s="338">
        <v>7.9166200000000018</v>
      </c>
      <c r="DJ59" s="338">
        <v>-0.312112</v>
      </c>
      <c r="DK59" s="338">
        <v>7.6045080000000018</v>
      </c>
      <c r="DL59" s="338">
        <v>43.375975000000004</v>
      </c>
      <c r="DM59" s="339">
        <v>-14.261171000000001</v>
      </c>
      <c r="DN59" s="338">
        <v>29.114804000000007</v>
      </c>
      <c r="DO59" s="338">
        <v>16.897476000000001</v>
      </c>
      <c r="DP59" s="339">
        <v>-8.0087229999999998</v>
      </c>
      <c r="DQ59" s="338">
        <v>8.888753000000003</v>
      </c>
      <c r="DR59" s="338">
        <v>135.614665</v>
      </c>
      <c r="DS59" s="339">
        <v>-3.3276E-2</v>
      </c>
      <c r="DT59" s="338">
        <v>135.581389</v>
      </c>
      <c r="DU59" s="338">
        <v>29.843209000000005</v>
      </c>
      <c r="DV59" s="339">
        <v>0</v>
      </c>
      <c r="DW59" s="338">
        <v>29.843209000000005</v>
      </c>
      <c r="DX59" s="338">
        <v>73.750946999999996</v>
      </c>
      <c r="DY59" s="338">
        <v>-1.493E-3</v>
      </c>
      <c r="DZ59" s="338">
        <v>73.749453999999986</v>
      </c>
      <c r="EA59" s="338">
        <v>26.117188000000002</v>
      </c>
      <c r="EB59" s="338">
        <v>0</v>
      </c>
      <c r="EC59" s="338">
        <v>26.117188000000002</v>
      </c>
      <c r="ED59" s="338"/>
    </row>
    <row r="60" spans="65:134" x14ac:dyDescent="0.2">
      <c r="BM60" s="29"/>
      <c r="BN60" s="29"/>
      <c r="BO60" s="29"/>
      <c r="BR60" s="179"/>
      <c r="BS60" s="179"/>
      <c r="BT60" s="179"/>
      <c r="BU60" s="179"/>
      <c r="BV60" s="179"/>
      <c r="BW60" s="179"/>
      <c r="BX60" s="179"/>
      <c r="BY60" s="179"/>
      <c r="BZ60" s="179"/>
      <c r="CA60" s="179"/>
      <c r="CB60" s="179"/>
      <c r="CC60" s="179"/>
      <c r="CD60" s="179"/>
      <c r="CE60" s="179"/>
      <c r="CF60" s="179"/>
      <c r="CG60" s="179"/>
      <c r="CH60" s="179"/>
      <c r="CI60" s="179"/>
      <c r="CX60" s="333">
        <v>54</v>
      </c>
      <c r="CY60" s="332" t="s">
        <v>938</v>
      </c>
      <c r="CZ60" s="401">
        <v>37.079775999999988</v>
      </c>
      <c r="DA60" s="401">
        <v>16.977419999999999</v>
      </c>
      <c r="DB60" s="401">
        <v>54.05719599999999</v>
      </c>
      <c r="DC60" s="338">
        <v>22.468553999999983</v>
      </c>
      <c r="DD60" s="338">
        <v>7.0797983999999987</v>
      </c>
      <c r="DE60" s="338">
        <v>29.548352399999981</v>
      </c>
      <c r="DF60" s="334"/>
      <c r="DG60" s="333">
        <v>54</v>
      </c>
      <c r="DH60" s="332" t="s">
        <v>938</v>
      </c>
      <c r="DI60" s="338">
        <v>-47.134342000000004</v>
      </c>
      <c r="DJ60" s="338">
        <v>6.9240590000000006</v>
      </c>
      <c r="DK60" s="338">
        <v>-40.210283000000004</v>
      </c>
      <c r="DL60" s="338">
        <v>235.277365</v>
      </c>
      <c r="DM60" s="339">
        <v>11.580361000000002</v>
      </c>
      <c r="DN60" s="338">
        <v>246.85772600000001</v>
      </c>
      <c r="DO60" s="338">
        <v>114.58799400000001</v>
      </c>
      <c r="DP60" s="339">
        <v>3.3206379999999998</v>
      </c>
      <c r="DQ60" s="338">
        <v>117.908632</v>
      </c>
      <c r="DR60" s="338">
        <v>120.06279100000002</v>
      </c>
      <c r="DS60" s="339">
        <v>-23.111074000000002</v>
      </c>
      <c r="DT60" s="338">
        <v>96.951716999999988</v>
      </c>
      <c r="DU60" s="338">
        <v>-4.4335919999999973</v>
      </c>
      <c r="DV60" s="339">
        <v>-55.469737000000002</v>
      </c>
      <c r="DW60" s="338">
        <v>-59.903328999999985</v>
      </c>
      <c r="DX60" s="338">
        <v>103.74625900000001</v>
      </c>
      <c r="DY60" s="338">
        <v>-0.64854199999999995</v>
      </c>
      <c r="DZ60" s="338">
        <v>103.09771700000002</v>
      </c>
      <c r="EA60" s="338">
        <v>-43.968714999999996</v>
      </c>
      <c r="EB60" s="338">
        <v>1.1046370000000014</v>
      </c>
      <c r="EC60" s="338">
        <v>-42.864077999999992</v>
      </c>
      <c r="ED60" s="338"/>
    </row>
    <row r="61" spans="65:134" x14ac:dyDescent="0.2">
      <c r="BM61" s="29"/>
      <c r="BN61" s="29"/>
      <c r="BO61" s="29"/>
      <c r="BR61" s="29"/>
      <c r="BS61" s="29"/>
      <c r="BT61" s="29"/>
      <c r="CX61" s="333">
        <v>55</v>
      </c>
      <c r="CY61" s="332" t="s">
        <v>939</v>
      </c>
      <c r="CZ61" s="401">
        <v>205.84303</v>
      </c>
      <c r="DA61" s="401">
        <v>-28.066680999999996</v>
      </c>
      <c r="DB61" s="401">
        <v>177.77634900000001</v>
      </c>
      <c r="DC61" s="338">
        <v>632.97682499999996</v>
      </c>
      <c r="DD61" s="338">
        <v>-65.943201100000024</v>
      </c>
      <c r="DE61" s="338">
        <v>567.03362389999995</v>
      </c>
      <c r="DF61" s="334"/>
      <c r="DG61" s="333">
        <v>55</v>
      </c>
      <c r="DH61" s="332" t="s">
        <v>939</v>
      </c>
      <c r="DI61" s="338">
        <v>157.01920300000003</v>
      </c>
      <c r="DJ61" s="338">
        <v>223.860659</v>
      </c>
      <c r="DK61" s="338">
        <v>380.879862</v>
      </c>
      <c r="DL61" s="338">
        <v>169.57371599999999</v>
      </c>
      <c r="DM61" s="339">
        <v>229.51408800000002</v>
      </c>
      <c r="DN61" s="338">
        <v>399.08780400000001</v>
      </c>
      <c r="DO61" s="338">
        <v>151.71191300000001</v>
      </c>
      <c r="DP61" s="339">
        <v>-141.714056</v>
      </c>
      <c r="DQ61" s="338">
        <v>9.9978570000000033</v>
      </c>
      <c r="DR61" s="338">
        <v>215.84161299999997</v>
      </c>
      <c r="DS61" s="339">
        <v>-342.08040700000004</v>
      </c>
      <c r="DT61" s="338">
        <v>-126.23879400000001</v>
      </c>
      <c r="DU61" s="338">
        <v>304.63839300000001</v>
      </c>
      <c r="DV61" s="339">
        <v>-93.029791999999986</v>
      </c>
      <c r="DW61" s="338">
        <v>211.60860099999999</v>
      </c>
      <c r="DX61" s="338">
        <v>185.01447800000003</v>
      </c>
      <c r="DY61" s="338">
        <v>45.056683</v>
      </c>
      <c r="DZ61" s="338">
        <v>230.07116100000002</v>
      </c>
      <c r="EA61" s="338">
        <v>119.07318500000001</v>
      </c>
      <c r="EB61" s="338">
        <v>-34.631582000000002</v>
      </c>
      <c r="EC61" s="338">
        <v>84.441603000000029</v>
      </c>
      <c r="ED61" s="338"/>
    </row>
    <row r="62" spans="65:134" x14ac:dyDescent="0.2">
      <c r="BM62" s="29"/>
      <c r="BN62" s="29"/>
      <c r="BO62" s="29"/>
      <c r="BR62" s="178"/>
      <c r="BS62" s="178"/>
      <c r="BT62" s="178"/>
      <c r="CX62" s="333">
        <v>56</v>
      </c>
      <c r="CY62" s="332" t="s">
        <v>940</v>
      </c>
      <c r="CZ62" s="401">
        <v>227.56610499999999</v>
      </c>
      <c r="DA62" s="401">
        <v>42.088991000000007</v>
      </c>
      <c r="DB62" s="401">
        <v>269.65509600000001</v>
      </c>
      <c r="DC62" s="338">
        <v>227.13883699999991</v>
      </c>
      <c r="DD62" s="338">
        <v>72.562780500000002</v>
      </c>
      <c r="DE62" s="338">
        <v>299.70161749999988</v>
      </c>
      <c r="DF62" s="334"/>
      <c r="DG62" s="333">
        <v>56</v>
      </c>
      <c r="DH62" s="332" t="s">
        <v>940</v>
      </c>
      <c r="DI62" s="338">
        <v>212.084407</v>
      </c>
      <c r="DJ62" s="338">
        <v>148.21284199999999</v>
      </c>
      <c r="DK62" s="338">
        <v>360.29724899999997</v>
      </c>
      <c r="DL62" s="338">
        <v>223.92971900000003</v>
      </c>
      <c r="DM62" s="339">
        <v>599.380357</v>
      </c>
      <c r="DN62" s="338">
        <v>823.31007599999998</v>
      </c>
      <c r="DO62" s="338">
        <v>15.735900999999981</v>
      </c>
      <c r="DP62" s="339">
        <v>-45.775467999999975</v>
      </c>
      <c r="DQ62" s="338">
        <v>-30.039567000000019</v>
      </c>
      <c r="DR62" s="338">
        <v>45.719086000000004</v>
      </c>
      <c r="DS62" s="339">
        <v>574.935337</v>
      </c>
      <c r="DT62" s="338">
        <v>620.65442299999995</v>
      </c>
      <c r="DU62" s="338">
        <v>161.70700299999999</v>
      </c>
      <c r="DV62" s="339">
        <v>414.22431499999999</v>
      </c>
      <c r="DW62" s="338">
        <v>575.93131799999992</v>
      </c>
      <c r="DX62" s="338">
        <v>88.115251000000001</v>
      </c>
      <c r="DY62" s="338">
        <v>-244.01306099999996</v>
      </c>
      <c r="DZ62" s="338">
        <v>-155.89780999999999</v>
      </c>
      <c r="EA62" s="338">
        <v>99.24705299999998</v>
      </c>
      <c r="EB62" s="338">
        <v>-141.77776299999999</v>
      </c>
      <c r="EC62" s="338">
        <v>-42.530709999999999</v>
      </c>
      <c r="ED62" s="338"/>
    </row>
    <row r="63" spans="65:134" x14ac:dyDescent="0.2">
      <c r="BM63" s="29"/>
      <c r="BN63" s="29"/>
      <c r="BO63" s="29"/>
      <c r="BR63" s="29"/>
      <c r="BS63" s="29"/>
      <c r="BT63" s="29"/>
      <c r="CX63" s="333">
        <v>57</v>
      </c>
      <c r="CY63" s="332" t="s">
        <v>223</v>
      </c>
      <c r="CZ63" s="401">
        <v>-2.0766920000000026</v>
      </c>
      <c r="DA63" s="401">
        <v>20.268502000000005</v>
      </c>
      <c r="DB63" s="401">
        <v>18.191810000000004</v>
      </c>
      <c r="DC63" s="338">
        <v>-16.735882999999937</v>
      </c>
      <c r="DD63" s="338">
        <v>62.351485499999995</v>
      </c>
      <c r="DE63" s="338">
        <v>45.615602500000058</v>
      </c>
      <c r="DF63" s="334"/>
      <c r="DG63" s="333">
        <v>57</v>
      </c>
      <c r="DH63" s="332" t="s">
        <v>223</v>
      </c>
      <c r="DI63" s="338">
        <v>16.220324000000119</v>
      </c>
      <c r="DJ63" s="338">
        <v>23.077935999999944</v>
      </c>
      <c r="DK63" s="338">
        <v>39.298260000000063</v>
      </c>
      <c r="DL63" s="338">
        <v>101.03010299999998</v>
      </c>
      <c r="DM63" s="339">
        <v>-71.663310000000024</v>
      </c>
      <c r="DN63" s="338">
        <v>29.366792999999966</v>
      </c>
      <c r="DO63" s="338">
        <v>111.71922900000007</v>
      </c>
      <c r="DP63" s="339">
        <v>-57.466655999999965</v>
      </c>
      <c r="DQ63" s="338">
        <v>54.252573000000098</v>
      </c>
      <c r="DR63" s="338">
        <v>65.992899000000307</v>
      </c>
      <c r="DS63" s="339">
        <v>-12.806479999999905</v>
      </c>
      <c r="DT63" s="338">
        <v>53.186419000000413</v>
      </c>
      <c r="DU63" s="338">
        <v>49.242334000000049</v>
      </c>
      <c r="DV63" s="339">
        <v>-2.6273579999999939</v>
      </c>
      <c r="DW63" s="338">
        <v>46.614976000000055</v>
      </c>
      <c r="DX63" s="338">
        <v>13.160653999999731</v>
      </c>
      <c r="DY63" s="338">
        <v>-60.320612000000025</v>
      </c>
      <c r="DZ63" s="338">
        <v>-47.159958000000302</v>
      </c>
      <c r="EA63" s="338">
        <v>72.622437999999974</v>
      </c>
      <c r="EB63" s="338">
        <v>-54.641186999999995</v>
      </c>
      <c r="EC63" s="338">
        <v>17.981250999999979</v>
      </c>
      <c r="ED63" s="338"/>
    </row>
    <row r="64" spans="65:134" x14ac:dyDescent="0.2">
      <c r="BM64" s="29"/>
      <c r="BN64" s="29"/>
      <c r="BO64" s="29"/>
      <c r="BR64" s="29"/>
      <c r="BS64" s="29"/>
      <c r="BT64" s="29"/>
      <c r="CY64" s="400" t="s">
        <v>224</v>
      </c>
      <c r="CZ64" s="403">
        <v>820.63760599999978</v>
      </c>
      <c r="DA64" s="403">
        <v>-59.977507999999965</v>
      </c>
      <c r="DB64" s="403">
        <v>760.66009800000006</v>
      </c>
      <c r="DC64" s="404">
        <v>1456.4535920000003</v>
      </c>
      <c r="DD64" s="404">
        <v>119.57681999999997</v>
      </c>
      <c r="DE64" s="404">
        <v>1576.0304120000001</v>
      </c>
      <c r="DF64" s="334"/>
      <c r="DH64" s="337" t="s">
        <v>946</v>
      </c>
      <c r="DI64" s="340">
        <v>1698.6269459999996</v>
      </c>
      <c r="DJ64" s="340">
        <v>622.82158099999992</v>
      </c>
      <c r="DK64" s="340">
        <v>2321.4485269999996</v>
      </c>
      <c r="DL64" s="340">
        <v>1033.8300450000002</v>
      </c>
      <c r="DM64" s="340">
        <v>917.30625700000007</v>
      </c>
      <c r="DN64" s="340">
        <v>1951.1363020000001</v>
      </c>
      <c r="DO64" s="340">
        <v>2392.9220500000001</v>
      </c>
      <c r="DP64" s="340">
        <v>-319.723882</v>
      </c>
      <c r="DQ64" s="340">
        <v>2073.1981679999999</v>
      </c>
      <c r="DR64" s="340">
        <v>2406.567337</v>
      </c>
      <c r="DS64" s="340">
        <v>-512.7817389999999</v>
      </c>
      <c r="DT64" s="340">
        <v>1893.7855979999999</v>
      </c>
      <c r="DU64" s="340">
        <v>2780.286443</v>
      </c>
      <c r="DV64" s="340">
        <v>-240.70474199999998</v>
      </c>
      <c r="DW64" s="340">
        <v>2539.5817010000005</v>
      </c>
      <c r="DX64" s="340">
        <v>1362.3936800000001</v>
      </c>
      <c r="DY64" s="340">
        <v>-415.20674300000002</v>
      </c>
      <c r="DZ64" s="340">
        <v>947.18693699999994</v>
      </c>
      <c r="EA64" s="340">
        <v>2597.5128309999991</v>
      </c>
      <c r="EB64" s="340">
        <v>-281.70004200000005</v>
      </c>
      <c r="EC64" s="340">
        <v>2315.8127890000001</v>
      </c>
      <c r="ED64" s="340"/>
    </row>
    <row r="65" spans="65:134" ht="12" thickBot="1" x14ac:dyDescent="0.25">
      <c r="BM65" s="29"/>
      <c r="BN65" s="29"/>
      <c r="BO65" s="29"/>
      <c r="BR65" s="29"/>
      <c r="BS65" s="29"/>
      <c r="BT65" s="29"/>
      <c r="DF65" s="334"/>
      <c r="DH65" s="341" t="s">
        <v>948</v>
      </c>
      <c r="DI65" s="342">
        <v>0</v>
      </c>
      <c r="DJ65" s="343">
        <v>2115.1610053999998</v>
      </c>
      <c r="DK65" s="343">
        <v>2115.1610053999998</v>
      </c>
      <c r="DL65" s="342">
        <v>0</v>
      </c>
      <c r="DM65" s="343">
        <v>927.05939719999981</v>
      </c>
      <c r="DN65" s="343">
        <v>927.05939719999981</v>
      </c>
      <c r="DO65" s="342">
        <v>0</v>
      </c>
      <c r="DP65" s="343">
        <v>-8.8215082000000127</v>
      </c>
      <c r="DQ65" s="343">
        <v>-8.8215082000000127</v>
      </c>
      <c r="DR65" s="342">
        <v>0</v>
      </c>
      <c r="DS65" s="343">
        <v>262.09241050000003</v>
      </c>
      <c r="DT65" s="343">
        <v>262.09241050000003</v>
      </c>
      <c r="DU65" s="342">
        <v>0</v>
      </c>
      <c r="DV65" s="343">
        <v>2450.4584173999997</v>
      </c>
      <c r="DW65" s="343">
        <v>2450.4584173999997</v>
      </c>
      <c r="DX65" s="343">
        <v>0</v>
      </c>
      <c r="DY65" s="343">
        <v>-1001.9830554</v>
      </c>
      <c r="DZ65" s="343">
        <v>-1001.9830554</v>
      </c>
      <c r="EA65" s="343">
        <v>0</v>
      </c>
      <c r="EB65" s="343">
        <v>-241.30327279999949</v>
      </c>
      <c r="EC65" s="343">
        <v>-241.30327279999949</v>
      </c>
      <c r="ED65" s="340"/>
    </row>
    <row r="66" spans="65:134" ht="12" thickBot="1" x14ac:dyDescent="0.25">
      <c r="BM66" s="29"/>
      <c r="BN66" s="29"/>
      <c r="BO66" s="29"/>
      <c r="BR66" s="29"/>
      <c r="BS66" s="29"/>
      <c r="BT66" s="29"/>
      <c r="DF66" s="334"/>
      <c r="DH66" s="344" t="s">
        <v>224</v>
      </c>
      <c r="DI66" s="345">
        <v>1698.6269459999996</v>
      </c>
      <c r="DJ66" s="345">
        <v>2737.9825863999999</v>
      </c>
      <c r="DK66" s="345">
        <v>4436.6095323999998</v>
      </c>
      <c r="DL66" s="345">
        <v>1033.8300450000002</v>
      </c>
      <c r="DM66" s="345">
        <v>1844.3656542000001</v>
      </c>
      <c r="DN66" s="345">
        <v>2878.1956992000005</v>
      </c>
      <c r="DO66" s="345">
        <v>2392.9220500000001</v>
      </c>
      <c r="DP66" s="345">
        <v>-328.54539019999999</v>
      </c>
      <c r="DQ66" s="345">
        <v>2064.3766597999997</v>
      </c>
      <c r="DR66" s="345">
        <v>2406.567337</v>
      </c>
      <c r="DS66" s="345">
        <v>-250.68932849999987</v>
      </c>
      <c r="DT66" s="345">
        <v>2155.8780085000008</v>
      </c>
      <c r="DU66" s="345">
        <v>2780.286443</v>
      </c>
      <c r="DV66" s="345">
        <v>2209.7536753999998</v>
      </c>
      <c r="DW66" s="345">
        <v>4990.0401184000002</v>
      </c>
      <c r="DX66" s="345">
        <v>1362.3936800000001</v>
      </c>
      <c r="DY66" s="345">
        <v>-1417.1897984</v>
      </c>
      <c r="DZ66" s="345">
        <v>-54.796118399999983</v>
      </c>
      <c r="EA66" s="345">
        <v>2597.5128309999991</v>
      </c>
      <c r="EB66" s="345">
        <v>-523.00331479999954</v>
      </c>
      <c r="EC66" s="345">
        <v>2074.5095162000007</v>
      </c>
      <c r="ED66" s="427"/>
    </row>
    <row r="67" spans="65:134" x14ac:dyDescent="0.2">
      <c r="BM67" s="29"/>
      <c r="BN67" s="29"/>
      <c r="BO67" s="29"/>
      <c r="BR67" s="29"/>
      <c r="BS67" s="29"/>
      <c r="BT67" s="29"/>
      <c r="DH67" s="27"/>
    </row>
    <row r="68" spans="65:134" x14ac:dyDescent="0.2">
      <c r="BM68" s="29"/>
      <c r="BN68" s="29"/>
      <c r="BO68" s="29"/>
      <c r="BR68" s="29"/>
      <c r="BS68" s="29"/>
      <c r="BT68" s="29"/>
    </row>
    <row r="69" spans="65:134" x14ac:dyDescent="0.2">
      <c r="BM69" s="29"/>
      <c r="BN69" s="29"/>
      <c r="BO69" s="29"/>
      <c r="BR69" s="29"/>
      <c r="BS69" s="29"/>
      <c r="BT69" s="29"/>
    </row>
    <row r="70" spans="65:134" x14ac:dyDescent="0.2">
      <c r="BM70" s="29"/>
      <c r="BN70" s="29"/>
      <c r="BO70" s="29"/>
      <c r="BR70" s="29"/>
      <c r="BS70" s="29"/>
      <c r="BT70" s="29"/>
    </row>
    <row r="71" spans="65:134" x14ac:dyDescent="0.2">
      <c r="BM71" s="29"/>
      <c r="BN71" s="29"/>
      <c r="BO71" s="29"/>
      <c r="BR71" s="29"/>
      <c r="BS71" s="29"/>
      <c r="BT71" s="29"/>
    </row>
    <row r="72" spans="65:134" x14ac:dyDescent="0.2">
      <c r="BM72" s="29"/>
      <c r="BN72" s="29"/>
      <c r="BO72" s="29"/>
      <c r="BR72" s="29"/>
      <c r="BS72" s="29"/>
      <c r="BT72" s="29"/>
    </row>
    <row r="73" spans="65:134" x14ac:dyDescent="0.2">
      <c r="BM73" s="29"/>
      <c r="BN73" s="29"/>
      <c r="BO73" s="29"/>
      <c r="BR73" s="29"/>
      <c r="BS73" s="29"/>
      <c r="BT73" s="29"/>
    </row>
    <row r="74" spans="65:134" x14ac:dyDescent="0.2">
      <c r="BM74" s="29"/>
      <c r="BN74" s="29"/>
      <c r="BO74" s="29"/>
      <c r="BR74" s="29"/>
      <c r="BS74" s="29"/>
      <c r="BT74" s="29"/>
    </row>
    <row r="75" spans="65:134" x14ac:dyDescent="0.2">
      <c r="BM75" s="29"/>
      <c r="BN75" s="29"/>
      <c r="BO75" s="29"/>
      <c r="BR75" s="29"/>
      <c r="BS75" s="29"/>
      <c r="BT75" s="29"/>
    </row>
    <row r="76" spans="65:134" x14ac:dyDescent="0.2">
      <c r="BM76" s="29"/>
      <c r="BN76" s="29"/>
      <c r="BO76" s="29"/>
      <c r="BR76" s="29"/>
      <c r="BS76" s="29"/>
      <c r="BT76" s="29"/>
    </row>
    <row r="77" spans="65:134" x14ac:dyDescent="0.2">
      <c r="BM77" s="29"/>
      <c r="BN77" s="29"/>
      <c r="BO77" s="29"/>
      <c r="BR77" s="29"/>
      <c r="BS77" s="29"/>
      <c r="BT77" s="29"/>
    </row>
    <row r="78" spans="65:134" x14ac:dyDescent="0.2">
      <c r="BM78" s="29"/>
      <c r="BN78" s="29"/>
      <c r="BO78" s="29"/>
      <c r="BR78" s="29"/>
      <c r="BS78" s="29"/>
      <c r="BT78" s="29"/>
    </row>
    <row r="79" spans="65:134" x14ac:dyDescent="0.2">
      <c r="BM79" s="29"/>
      <c r="BN79" s="29"/>
      <c r="BO79" s="29"/>
      <c r="BR79" s="29"/>
      <c r="BS79" s="29"/>
      <c r="BT79" s="29"/>
    </row>
    <row r="80" spans="65:134" x14ac:dyDescent="0.2">
      <c r="BM80" s="29"/>
      <c r="BN80" s="29"/>
      <c r="BO80" s="29"/>
      <c r="BR80" s="29"/>
      <c r="BS80" s="29"/>
      <c r="BT80" s="29"/>
    </row>
    <row r="81" spans="65:72" x14ac:dyDescent="0.2">
      <c r="BM81" s="29"/>
      <c r="BN81" s="29"/>
      <c r="BO81" s="29"/>
      <c r="BR81" s="29"/>
      <c r="BS81" s="29"/>
      <c r="BT81" s="29"/>
    </row>
    <row r="82" spans="65:72" x14ac:dyDescent="0.2">
      <c r="BM82" s="29"/>
      <c r="BN82" s="29"/>
      <c r="BO82" s="29"/>
      <c r="BR82" s="29"/>
      <c r="BS82" s="29"/>
      <c r="BT82" s="29"/>
    </row>
    <row r="83" spans="65:72" x14ac:dyDescent="0.2">
      <c r="BM83" s="29"/>
      <c r="BN83" s="29"/>
      <c r="BO83" s="29"/>
      <c r="BR83" s="29"/>
      <c r="BS83" s="29"/>
      <c r="BT83" s="29"/>
    </row>
    <row r="84" spans="65:72" x14ac:dyDescent="0.2">
      <c r="BM84" s="29"/>
      <c r="BN84" s="29"/>
      <c r="BO84" s="29"/>
      <c r="BR84" s="29"/>
      <c r="BS84" s="29"/>
      <c r="BT84" s="29"/>
    </row>
    <row r="85" spans="65:72" x14ac:dyDescent="0.2">
      <c r="BM85" s="29"/>
      <c r="BN85" s="29"/>
      <c r="BO85" s="29"/>
      <c r="BR85" s="29"/>
      <c r="BS85" s="29"/>
      <c r="BT85" s="29"/>
    </row>
    <row r="86" spans="65:72" x14ac:dyDescent="0.2">
      <c r="BM86" s="29"/>
      <c r="BN86" s="29"/>
      <c r="BO86" s="29"/>
      <c r="BR86" s="29"/>
      <c r="BS86" s="29"/>
      <c r="BT86" s="29"/>
    </row>
    <row r="87" spans="65:72" x14ac:dyDescent="0.2">
      <c r="BM87" s="29"/>
      <c r="BN87" s="29"/>
      <c r="BO87" s="29"/>
      <c r="BR87" s="29"/>
      <c r="BS87" s="29"/>
      <c r="BT87" s="29"/>
    </row>
    <row r="88" spans="65:72" x14ac:dyDescent="0.2">
      <c r="BM88" s="29"/>
      <c r="BN88" s="29"/>
      <c r="BO88" s="29"/>
      <c r="BR88" s="29"/>
      <c r="BS88" s="29"/>
      <c r="BT88" s="29"/>
    </row>
    <row r="89" spans="65:72" x14ac:dyDescent="0.2">
      <c r="BM89" s="29"/>
      <c r="BN89" s="29"/>
      <c r="BO89" s="29"/>
      <c r="BR89" s="29"/>
      <c r="BS89" s="29"/>
      <c r="BT89" s="29"/>
    </row>
    <row r="90" spans="65:72" x14ac:dyDescent="0.2">
      <c r="BM90" s="29"/>
      <c r="BN90" s="29"/>
      <c r="BO90" s="29"/>
      <c r="BR90" s="29"/>
      <c r="BS90" s="29"/>
      <c r="BT90" s="29"/>
    </row>
    <row r="91" spans="65:72" x14ac:dyDescent="0.2">
      <c r="BM91" s="29"/>
      <c r="BN91" s="29"/>
      <c r="BO91" s="29"/>
      <c r="BR91" s="29"/>
      <c r="BS91" s="29"/>
      <c r="BT91" s="29"/>
    </row>
    <row r="92" spans="65:72" x14ac:dyDescent="0.2">
      <c r="BM92" s="29"/>
      <c r="BN92" s="29"/>
      <c r="BO92" s="29"/>
      <c r="BR92" s="29"/>
      <c r="BS92" s="29"/>
      <c r="BT92" s="29"/>
    </row>
    <row r="93" spans="65:72" x14ac:dyDescent="0.2">
      <c r="BM93" s="29"/>
      <c r="BN93" s="29"/>
      <c r="BO93" s="29"/>
      <c r="BR93" s="29"/>
      <c r="BS93" s="29"/>
      <c r="BT93" s="29"/>
    </row>
    <row r="94" spans="65:72" x14ac:dyDescent="0.2">
      <c r="BM94" s="29"/>
      <c r="BN94" s="29"/>
      <c r="BO94" s="29"/>
      <c r="BR94" s="29"/>
      <c r="BS94" s="29"/>
      <c r="BT94" s="29"/>
    </row>
    <row r="95" spans="65:72" x14ac:dyDescent="0.2">
      <c r="BM95" s="29"/>
      <c r="BN95" s="29"/>
      <c r="BO95" s="29"/>
      <c r="BR95" s="29"/>
      <c r="BS95" s="29"/>
      <c r="BT95" s="29"/>
    </row>
    <row r="96" spans="65:72" x14ac:dyDescent="0.2">
      <c r="BM96" s="29"/>
      <c r="BN96" s="29"/>
      <c r="BO96" s="29"/>
      <c r="BR96" s="29"/>
      <c r="BS96" s="29"/>
      <c r="BT96" s="29"/>
    </row>
    <row r="97" spans="65:72" x14ac:dyDescent="0.2">
      <c r="BM97" s="29"/>
      <c r="BN97" s="29"/>
      <c r="BO97" s="29"/>
      <c r="BR97" s="29"/>
      <c r="BS97" s="29"/>
      <c r="BT97" s="29"/>
    </row>
    <row r="98" spans="65:72" x14ac:dyDescent="0.2">
      <c r="BM98" s="29"/>
      <c r="BN98" s="29"/>
      <c r="BO98" s="29"/>
      <c r="BR98" s="29"/>
      <c r="BS98" s="29"/>
      <c r="BT98" s="29"/>
    </row>
    <row r="99" spans="65:72" x14ac:dyDescent="0.2">
      <c r="BM99" s="29"/>
      <c r="BN99" s="29"/>
      <c r="BO99" s="29"/>
      <c r="BR99" s="29"/>
      <c r="BS99" s="29"/>
      <c r="BT99" s="29"/>
    </row>
    <row r="100" spans="65:72" x14ac:dyDescent="0.2">
      <c r="BM100" s="29"/>
      <c r="BN100" s="29"/>
      <c r="BO100" s="29"/>
      <c r="BR100" s="29"/>
      <c r="BS100" s="29"/>
      <c r="BT100" s="29"/>
    </row>
    <row r="101" spans="65:72" x14ac:dyDescent="0.2">
      <c r="BM101" s="29"/>
      <c r="BN101" s="29"/>
      <c r="BO101" s="29"/>
      <c r="BR101" s="29"/>
      <c r="BS101" s="29"/>
      <c r="BT101" s="29"/>
    </row>
    <row r="102" spans="65:72" x14ac:dyDescent="0.2">
      <c r="BM102" s="29"/>
      <c r="BN102" s="29"/>
      <c r="BO102" s="29"/>
      <c r="BR102" s="29"/>
      <c r="BS102" s="29"/>
      <c r="BT102" s="29"/>
    </row>
    <row r="103" spans="65:72" x14ac:dyDescent="0.2">
      <c r="BM103" s="29"/>
      <c r="BN103" s="29"/>
      <c r="BO103" s="29"/>
      <c r="BR103" s="29"/>
      <c r="BS103" s="29"/>
      <c r="BT103" s="29"/>
    </row>
    <row r="104" spans="65:72" x14ac:dyDescent="0.2">
      <c r="BM104" s="29"/>
      <c r="BN104" s="29"/>
      <c r="BO104" s="29"/>
      <c r="BR104" s="29"/>
      <c r="BS104" s="29"/>
      <c r="BT104" s="29"/>
    </row>
    <row r="105" spans="65:72" x14ac:dyDescent="0.2">
      <c r="BM105" s="29"/>
      <c r="BN105" s="29"/>
      <c r="BO105" s="29"/>
      <c r="BR105" s="29"/>
      <c r="BS105" s="29"/>
      <c r="BT105" s="29"/>
    </row>
    <row r="106" spans="65:72" x14ac:dyDescent="0.2">
      <c r="BM106" s="29"/>
      <c r="BN106" s="29"/>
      <c r="BO106" s="29"/>
      <c r="BR106" s="29"/>
      <c r="BS106" s="29"/>
      <c r="BT106" s="29"/>
    </row>
    <row r="107" spans="65:72" x14ac:dyDescent="0.2">
      <c r="BM107" s="29"/>
      <c r="BN107" s="29"/>
      <c r="BO107" s="29"/>
      <c r="BR107" s="29"/>
      <c r="BS107" s="29"/>
      <c r="BT107" s="29"/>
    </row>
    <row r="108" spans="65:72" x14ac:dyDescent="0.2">
      <c r="BM108" s="29"/>
      <c r="BN108" s="29"/>
      <c r="BO108" s="29"/>
      <c r="BR108" s="29"/>
      <c r="BS108" s="29"/>
      <c r="BT108" s="29"/>
    </row>
    <row r="109" spans="65:72" x14ac:dyDescent="0.2">
      <c r="BM109" s="29"/>
      <c r="BN109" s="29"/>
      <c r="BO109" s="29"/>
      <c r="BR109" s="29"/>
      <c r="BS109" s="29"/>
      <c r="BT109" s="29"/>
    </row>
    <row r="110" spans="65:72" x14ac:dyDescent="0.2">
      <c r="BM110" s="29"/>
      <c r="BN110" s="29"/>
      <c r="BO110" s="29"/>
      <c r="BR110" s="29"/>
      <c r="BS110" s="29"/>
      <c r="BT110" s="29"/>
    </row>
    <row r="111" spans="65:72" x14ac:dyDescent="0.2">
      <c r="BM111" s="29"/>
      <c r="BN111" s="29"/>
      <c r="BO111" s="29"/>
      <c r="BR111" s="29"/>
      <c r="BS111" s="29"/>
      <c r="BT111" s="29"/>
    </row>
    <row r="112" spans="65:72" x14ac:dyDescent="0.2">
      <c r="BR112" s="29"/>
      <c r="BS112" s="29"/>
      <c r="BT112" s="29"/>
    </row>
    <row r="113" spans="70:72" x14ac:dyDescent="0.2">
      <c r="BR113" s="29"/>
      <c r="BS113" s="29"/>
      <c r="BT113" s="29"/>
    </row>
    <row r="114" spans="70:72" x14ac:dyDescent="0.2">
      <c r="BR114" s="29"/>
      <c r="BS114" s="29"/>
      <c r="BT114" s="29"/>
    </row>
    <row r="115" spans="70:72" x14ac:dyDescent="0.2">
      <c r="BR115" s="29"/>
      <c r="BS115" s="29"/>
      <c r="BT115" s="29"/>
    </row>
    <row r="116" spans="70:72" x14ac:dyDescent="0.2">
      <c r="BR116" s="29"/>
      <c r="BS116" s="29"/>
      <c r="BT116" s="29"/>
    </row>
    <row r="117" spans="70:72" x14ac:dyDescent="0.2">
      <c r="BR117" s="29"/>
      <c r="BS117" s="29"/>
      <c r="BT117" s="29"/>
    </row>
    <row r="118" spans="70:72" x14ac:dyDescent="0.2">
      <c r="BR118" s="29"/>
      <c r="BS118" s="29"/>
      <c r="BT118" s="29"/>
    </row>
    <row r="119" spans="70:72" x14ac:dyDescent="0.2">
      <c r="BR119" s="29"/>
      <c r="BS119" s="29"/>
      <c r="BT119" s="29"/>
    </row>
    <row r="120" spans="70:72" x14ac:dyDescent="0.2">
      <c r="BR120" s="29"/>
      <c r="BS120" s="29"/>
      <c r="BT120" s="29"/>
    </row>
    <row r="121" spans="70:72" x14ac:dyDescent="0.2">
      <c r="BR121" s="29"/>
      <c r="BS121" s="29"/>
      <c r="BT121" s="29"/>
    </row>
    <row r="122" spans="70:72" x14ac:dyDescent="0.2">
      <c r="BR122" s="29"/>
      <c r="BS122" s="29"/>
      <c r="BT122" s="29"/>
    </row>
    <row r="123" spans="70:72" x14ac:dyDescent="0.2">
      <c r="BR123" s="29"/>
      <c r="BS123" s="29"/>
      <c r="BT123" s="29"/>
    </row>
    <row r="124" spans="70:72" x14ac:dyDescent="0.2">
      <c r="BR124" s="29"/>
      <c r="BS124" s="29"/>
      <c r="BT124" s="29"/>
    </row>
    <row r="125" spans="70:72" x14ac:dyDescent="0.2">
      <c r="BR125" s="29"/>
      <c r="BS125" s="29"/>
      <c r="BT125" s="29"/>
    </row>
  </sheetData>
  <mergeCells count="48">
    <mergeCell ref="CK5:CK6"/>
    <mergeCell ref="CL5:CN5"/>
    <mergeCell ref="CO5:CQ5"/>
    <mergeCell ref="CR5:CT5"/>
    <mergeCell ref="CU5:CW5"/>
    <mergeCell ref="AU5:AW5"/>
    <mergeCell ref="CG5:CI5"/>
    <mergeCell ref="BA5:BC5"/>
    <mergeCell ref="BD5:BF5"/>
    <mergeCell ref="BG5:BI5"/>
    <mergeCell ref="BJ5:BL5"/>
    <mergeCell ref="BM5:BO5"/>
    <mergeCell ref="BQ5:BQ6"/>
    <mergeCell ref="BR5:BT5"/>
    <mergeCell ref="BU5:BW5"/>
    <mergeCell ref="BX5:BZ5"/>
    <mergeCell ref="CA5:CC5"/>
    <mergeCell ref="CD5:CF5"/>
    <mergeCell ref="B2:N2"/>
    <mergeCell ref="B4:E4"/>
    <mergeCell ref="B5:B6"/>
    <mergeCell ref="C5:E5"/>
    <mergeCell ref="F5:H5"/>
    <mergeCell ref="I5:K5"/>
    <mergeCell ref="L5:N5"/>
    <mergeCell ref="DC5:DE5"/>
    <mergeCell ref="DI5:DK5"/>
    <mergeCell ref="CZ5:DB5"/>
    <mergeCell ref="CY5:CY6"/>
    <mergeCell ref="O5:Q5"/>
    <mergeCell ref="AX5:AZ5"/>
    <mergeCell ref="R5:T5"/>
    <mergeCell ref="U5:W5"/>
    <mergeCell ref="X5:Z5"/>
    <mergeCell ref="AA5:AC5"/>
    <mergeCell ref="AD5:AF5"/>
    <mergeCell ref="AG5:AI5"/>
    <mergeCell ref="AJ5:AL5"/>
    <mergeCell ref="AM5:AO5"/>
    <mergeCell ref="AQ5:AQ6"/>
    <mergeCell ref="AR5:AT5"/>
    <mergeCell ref="DX5:DZ5"/>
    <mergeCell ref="EA5:EC5"/>
    <mergeCell ref="DH5:DH6"/>
    <mergeCell ref="DR5:DT5"/>
    <mergeCell ref="DU5:DW5"/>
    <mergeCell ref="DL5:DN5"/>
    <mergeCell ref="DO5:DQ5"/>
  </mergeCells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I62"/>
  <sheetViews>
    <sheetView showGridLines="0" topLeftCell="A22" workbookViewId="0">
      <selection activeCell="AG25" sqref="AG1:AJ1048576"/>
    </sheetView>
  </sheetViews>
  <sheetFormatPr defaultRowHeight="12.75" x14ac:dyDescent="0.2"/>
  <cols>
    <col min="1" max="1" width="8" style="148" customWidth="1"/>
    <col min="2" max="2" width="34.28515625" style="148" customWidth="1"/>
    <col min="3" max="3" width="13" style="148" customWidth="1"/>
    <col min="4" max="4" width="14.5703125" style="148" customWidth="1"/>
    <col min="5" max="5" width="13" style="148" customWidth="1"/>
    <col min="6" max="6" width="15.28515625" style="148" customWidth="1"/>
    <col min="7" max="7" width="14.85546875" style="148" customWidth="1"/>
    <col min="8" max="8" width="9.42578125" style="148" customWidth="1"/>
    <col min="9" max="9" width="31.85546875" style="148" customWidth="1"/>
    <col min="10" max="20" width="9.7109375" style="148" customWidth="1"/>
    <col min="21" max="21" width="5.85546875" style="316" customWidth="1"/>
    <col min="22" max="22" width="4.28515625" style="49" bestFit="1" customWidth="1"/>
    <col min="23" max="23" width="25.140625" style="49" bestFit="1" customWidth="1"/>
    <col min="24" max="26" width="10" style="9" bestFit="1" customWidth="1"/>
    <col min="27" max="27" width="10.140625" style="9" bestFit="1" customWidth="1"/>
    <col min="28" max="28" width="9.85546875" style="9" bestFit="1" customWidth="1"/>
    <col min="29" max="31" width="9.140625" style="148"/>
    <col min="32" max="32" width="9.5703125" style="148" bestFit="1" customWidth="1"/>
    <col min="33" max="252" width="9.140625" style="148"/>
    <col min="253" max="253" width="26" style="148" customWidth="1"/>
    <col min="254" max="254" width="5.140625" style="148" bestFit="1" customWidth="1"/>
    <col min="255" max="256" width="8" style="148" bestFit="1" customWidth="1"/>
    <col min="257" max="257" width="9.28515625" style="148" bestFit="1" customWidth="1"/>
    <col min="258" max="258" width="9.140625" style="148"/>
    <col min="259" max="259" width="5" style="148" customWidth="1"/>
    <col min="260" max="260" width="26" style="148" customWidth="1"/>
    <col min="261" max="261" width="5.140625" style="148" bestFit="1" customWidth="1"/>
    <col min="262" max="263" width="8" style="148" bestFit="1" customWidth="1"/>
    <col min="264" max="264" width="9.28515625" style="148" bestFit="1" customWidth="1"/>
    <col min="265" max="508" width="9.140625" style="148"/>
    <col min="509" max="509" width="26" style="148" customWidth="1"/>
    <col min="510" max="510" width="5.140625" style="148" bestFit="1" customWidth="1"/>
    <col min="511" max="512" width="8" style="148" bestFit="1" customWidth="1"/>
    <col min="513" max="513" width="9.28515625" style="148" bestFit="1" customWidth="1"/>
    <col min="514" max="514" width="9.140625" style="148"/>
    <col min="515" max="515" width="5" style="148" customWidth="1"/>
    <col min="516" max="516" width="26" style="148" customWidth="1"/>
    <col min="517" max="517" width="5.140625" style="148" bestFit="1" customWidth="1"/>
    <col min="518" max="519" width="8" style="148" bestFit="1" customWidth="1"/>
    <col min="520" max="520" width="9.28515625" style="148" bestFit="1" customWidth="1"/>
    <col min="521" max="764" width="9.140625" style="148"/>
    <col min="765" max="765" width="26" style="148" customWidth="1"/>
    <col min="766" max="766" width="5.140625" style="148" bestFit="1" customWidth="1"/>
    <col min="767" max="768" width="8" style="148" bestFit="1" customWidth="1"/>
    <col min="769" max="769" width="9.28515625" style="148" bestFit="1" customWidth="1"/>
    <col min="770" max="770" width="9.140625" style="148"/>
    <col min="771" max="771" width="5" style="148" customWidth="1"/>
    <col min="772" max="772" width="26" style="148" customWidth="1"/>
    <col min="773" max="773" width="5.140625" style="148" bestFit="1" customWidth="1"/>
    <col min="774" max="775" width="8" style="148" bestFit="1" customWidth="1"/>
    <col min="776" max="776" width="9.28515625" style="148" bestFit="1" customWidth="1"/>
    <col min="777" max="1020" width="9.140625" style="148"/>
    <col min="1021" max="1021" width="26" style="148" customWidth="1"/>
    <col min="1022" max="1022" width="5.140625" style="148" bestFit="1" customWidth="1"/>
    <col min="1023" max="1024" width="8" style="148" bestFit="1" customWidth="1"/>
    <col min="1025" max="1025" width="9.28515625" style="148" bestFit="1" customWidth="1"/>
    <col min="1026" max="1026" width="9.140625" style="148"/>
    <col min="1027" max="1027" width="5" style="148" customWidth="1"/>
    <col min="1028" max="1028" width="26" style="148" customWidth="1"/>
    <col min="1029" max="1029" width="5.140625" style="148" bestFit="1" customWidth="1"/>
    <col min="1030" max="1031" width="8" style="148" bestFit="1" customWidth="1"/>
    <col min="1032" max="1032" width="9.28515625" style="148" bestFit="1" customWidth="1"/>
    <col min="1033" max="1276" width="9.140625" style="148"/>
    <col min="1277" max="1277" width="26" style="148" customWidth="1"/>
    <col min="1278" max="1278" width="5.140625" style="148" bestFit="1" customWidth="1"/>
    <col min="1279" max="1280" width="8" style="148" bestFit="1" customWidth="1"/>
    <col min="1281" max="1281" width="9.28515625" style="148" bestFit="1" customWidth="1"/>
    <col min="1282" max="1282" width="9.140625" style="148"/>
    <col min="1283" max="1283" width="5" style="148" customWidth="1"/>
    <col min="1284" max="1284" width="26" style="148" customWidth="1"/>
    <col min="1285" max="1285" width="5.140625" style="148" bestFit="1" customWidth="1"/>
    <col min="1286" max="1287" width="8" style="148" bestFit="1" customWidth="1"/>
    <col min="1288" max="1288" width="9.28515625" style="148" bestFit="1" customWidth="1"/>
    <col min="1289" max="1532" width="9.140625" style="148"/>
    <col min="1533" max="1533" width="26" style="148" customWidth="1"/>
    <col min="1534" max="1534" width="5.140625" style="148" bestFit="1" customWidth="1"/>
    <col min="1535" max="1536" width="8" style="148" bestFit="1" customWidth="1"/>
    <col min="1537" max="1537" width="9.28515625" style="148" bestFit="1" customWidth="1"/>
    <col min="1538" max="1538" width="9.140625" style="148"/>
    <col min="1539" max="1539" width="5" style="148" customWidth="1"/>
    <col min="1540" max="1540" width="26" style="148" customWidth="1"/>
    <col min="1541" max="1541" width="5.140625" style="148" bestFit="1" customWidth="1"/>
    <col min="1542" max="1543" width="8" style="148" bestFit="1" customWidth="1"/>
    <col min="1544" max="1544" width="9.28515625" style="148" bestFit="1" customWidth="1"/>
    <col min="1545" max="1788" width="9.140625" style="148"/>
    <col min="1789" max="1789" width="26" style="148" customWidth="1"/>
    <col min="1790" max="1790" width="5.140625" style="148" bestFit="1" customWidth="1"/>
    <col min="1791" max="1792" width="8" style="148" bestFit="1" customWidth="1"/>
    <col min="1793" max="1793" width="9.28515625" style="148" bestFit="1" customWidth="1"/>
    <col min="1794" max="1794" width="9.140625" style="148"/>
    <col min="1795" max="1795" width="5" style="148" customWidth="1"/>
    <col min="1796" max="1796" width="26" style="148" customWidth="1"/>
    <col min="1797" max="1797" width="5.140625" style="148" bestFit="1" customWidth="1"/>
    <col min="1798" max="1799" width="8" style="148" bestFit="1" customWidth="1"/>
    <col min="1800" max="1800" width="9.28515625" style="148" bestFit="1" customWidth="1"/>
    <col min="1801" max="2044" width="9.140625" style="148"/>
    <col min="2045" max="2045" width="26" style="148" customWidth="1"/>
    <col min="2046" max="2046" width="5.140625" style="148" bestFit="1" customWidth="1"/>
    <col min="2047" max="2048" width="8" style="148" bestFit="1" customWidth="1"/>
    <col min="2049" max="2049" width="9.28515625" style="148" bestFit="1" customWidth="1"/>
    <col min="2050" max="2050" width="9.140625" style="148"/>
    <col min="2051" max="2051" width="5" style="148" customWidth="1"/>
    <col min="2052" max="2052" width="26" style="148" customWidth="1"/>
    <col min="2053" max="2053" width="5.140625" style="148" bestFit="1" customWidth="1"/>
    <col min="2054" max="2055" width="8" style="148" bestFit="1" customWidth="1"/>
    <col min="2056" max="2056" width="9.28515625" style="148" bestFit="1" customWidth="1"/>
    <col min="2057" max="2300" width="9.140625" style="148"/>
    <col min="2301" max="2301" width="26" style="148" customWidth="1"/>
    <col min="2302" max="2302" width="5.140625" style="148" bestFit="1" customWidth="1"/>
    <col min="2303" max="2304" width="8" style="148" bestFit="1" customWidth="1"/>
    <col min="2305" max="2305" width="9.28515625" style="148" bestFit="1" customWidth="1"/>
    <col min="2306" max="2306" width="9.140625" style="148"/>
    <col min="2307" max="2307" width="5" style="148" customWidth="1"/>
    <col min="2308" max="2308" width="26" style="148" customWidth="1"/>
    <col min="2309" max="2309" width="5.140625" style="148" bestFit="1" customWidth="1"/>
    <col min="2310" max="2311" width="8" style="148" bestFit="1" customWidth="1"/>
    <col min="2312" max="2312" width="9.28515625" style="148" bestFit="1" customWidth="1"/>
    <col min="2313" max="2556" width="9.140625" style="148"/>
    <col min="2557" max="2557" width="26" style="148" customWidth="1"/>
    <col min="2558" max="2558" width="5.140625" style="148" bestFit="1" customWidth="1"/>
    <col min="2559" max="2560" width="8" style="148" bestFit="1" customWidth="1"/>
    <col min="2561" max="2561" width="9.28515625" style="148" bestFit="1" customWidth="1"/>
    <col min="2562" max="2562" width="9.140625" style="148"/>
    <col min="2563" max="2563" width="5" style="148" customWidth="1"/>
    <col min="2564" max="2564" width="26" style="148" customWidth="1"/>
    <col min="2565" max="2565" width="5.140625" style="148" bestFit="1" customWidth="1"/>
    <col min="2566" max="2567" width="8" style="148" bestFit="1" customWidth="1"/>
    <col min="2568" max="2568" width="9.28515625" style="148" bestFit="1" customWidth="1"/>
    <col min="2569" max="2812" width="9.140625" style="148"/>
    <col min="2813" max="2813" width="26" style="148" customWidth="1"/>
    <col min="2814" max="2814" width="5.140625" style="148" bestFit="1" customWidth="1"/>
    <col min="2815" max="2816" width="8" style="148" bestFit="1" customWidth="1"/>
    <col min="2817" max="2817" width="9.28515625" style="148" bestFit="1" customWidth="1"/>
    <col min="2818" max="2818" width="9.140625" style="148"/>
    <col min="2819" max="2819" width="5" style="148" customWidth="1"/>
    <col min="2820" max="2820" width="26" style="148" customWidth="1"/>
    <col min="2821" max="2821" width="5.140625" style="148" bestFit="1" customWidth="1"/>
    <col min="2822" max="2823" width="8" style="148" bestFit="1" customWidth="1"/>
    <col min="2824" max="2824" width="9.28515625" style="148" bestFit="1" customWidth="1"/>
    <col min="2825" max="3068" width="9.140625" style="148"/>
    <col min="3069" max="3069" width="26" style="148" customWidth="1"/>
    <col min="3070" max="3070" width="5.140625" style="148" bestFit="1" customWidth="1"/>
    <col min="3071" max="3072" width="8" style="148" bestFit="1" customWidth="1"/>
    <col min="3073" max="3073" width="9.28515625" style="148" bestFit="1" customWidth="1"/>
    <col min="3074" max="3074" width="9.140625" style="148"/>
    <col min="3075" max="3075" width="5" style="148" customWidth="1"/>
    <col min="3076" max="3076" width="26" style="148" customWidth="1"/>
    <col min="3077" max="3077" width="5.140625" style="148" bestFit="1" customWidth="1"/>
    <col min="3078" max="3079" width="8" style="148" bestFit="1" customWidth="1"/>
    <col min="3080" max="3080" width="9.28515625" style="148" bestFit="1" customWidth="1"/>
    <col min="3081" max="3324" width="9.140625" style="148"/>
    <col min="3325" max="3325" width="26" style="148" customWidth="1"/>
    <col min="3326" max="3326" width="5.140625" style="148" bestFit="1" customWidth="1"/>
    <col min="3327" max="3328" width="8" style="148" bestFit="1" customWidth="1"/>
    <col min="3329" max="3329" width="9.28515625" style="148" bestFit="1" customWidth="1"/>
    <col min="3330" max="3330" width="9.140625" style="148"/>
    <col min="3331" max="3331" width="5" style="148" customWidth="1"/>
    <col min="3332" max="3332" width="26" style="148" customWidth="1"/>
    <col min="3333" max="3333" width="5.140625" style="148" bestFit="1" customWidth="1"/>
    <col min="3334" max="3335" width="8" style="148" bestFit="1" customWidth="1"/>
    <col min="3336" max="3336" width="9.28515625" style="148" bestFit="1" customWidth="1"/>
    <col min="3337" max="3580" width="9.140625" style="148"/>
    <col min="3581" max="3581" width="26" style="148" customWidth="1"/>
    <col min="3582" max="3582" width="5.140625" style="148" bestFit="1" customWidth="1"/>
    <col min="3583" max="3584" width="8" style="148" bestFit="1" customWidth="1"/>
    <col min="3585" max="3585" width="9.28515625" style="148" bestFit="1" customWidth="1"/>
    <col min="3586" max="3586" width="9.140625" style="148"/>
    <col min="3587" max="3587" width="5" style="148" customWidth="1"/>
    <col min="3588" max="3588" width="26" style="148" customWidth="1"/>
    <col min="3589" max="3589" width="5.140625" style="148" bestFit="1" customWidth="1"/>
    <col min="3590" max="3591" width="8" style="148" bestFit="1" customWidth="1"/>
    <col min="3592" max="3592" width="9.28515625" style="148" bestFit="1" customWidth="1"/>
    <col min="3593" max="3836" width="9.140625" style="148"/>
    <col min="3837" max="3837" width="26" style="148" customWidth="1"/>
    <col min="3838" max="3838" width="5.140625" style="148" bestFit="1" customWidth="1"/>
    <col min="3839" max="3840" width="8" style="148" bestFit="1" customWidth="1"/>
    <col min="3841" max="3841" width="9.28515625" style="148" bestFit="1" customWidth="1"/>
    <col min="3842" max="3842" width="9.140625" style="148"/>
    <col min="3843" max="3843" width="5" style="148" customWidth="1"/>
    <col min="3844" max="3844" width="26" style="148" customWidth="1"/>
    <col min="3845" max="3845" width="5.140625" style="148" bestFit="1" customWidth="1"/>
    <col min="3846" max="3847" width="8" style="148" bestFit="1" customWidth="1"/>
    <col min="3848" max="3848" width="9.28515625" style="148" bestFit="1" customWidth="1"/>
    <col min="3849" max="4092" width="9.140625" style="148"/>
    <col min="4093" max="4093" width="26" style="148" customWidth="1"/>
    <col min="4094" max="4094" width="5.140625" style="148" bestFit="1" customWidth="1"/>
    <col min="4095" max="4096" width="8" style="148" bestFit="1" customWidth="1"/>
    <col min="4097" max="4097" width="9.28515625" style="148" bestFit="1" customWidth="1"/>
    <col min="4098" max="4098" width="9.140625" style="148"/>
    <col min="4099" max="4099" width="5" style="148" customWidth="1"/>
    <col min="4100" max="4100" width="26" style="148" customWidth="1"/>
    <col min="4101" max="4101" width="5.140625" style="148" bestFit="1" customWidth="1"/>
    <col min="4102" max="4103" width="8" style="148" bestFit="1" customWidth="1"/>
    <col min="4104" max="4104" width="9.28515625" style="148" bestFit="1" customWidth="1"/>
    <col min="4105" max="4348" width="9.140625" style="148"/>
    <col min="4349" max="4349" width="26" style="148" customWidth="1"/>
    <col min="4350" max="4350" width="5.140625" style="148" bestFit="1" customWidth="1"/>
    <col min="4351" max="4352" width="8" style="148" bestFit="1" customWidth="1"/>
    <col min="4353" max="4353" width="9.28515625" style="148" bestFit="1" customWidth="1"/>
    <col min="4354" max="4354" width="9.140625" style="148"/>
    <col min="4355" max="4355" width="5" style="148" customWidth="1"/>
    <col min="4356" max="4356" width="26" style="148" customWidth="1"/>
    <col min="4357" max="4357" width="5.140625" style="148" bestFit="1" customWidth="1"/>
    <col min="4358" max="4359" width="8" style="148" bestFit="1" customWidth="1"/>
    <col min="4360" max="4360" width="9.28515625" style="148" bestFit="1" customWidth="1"/>
    <col min="4361" max="4604" width="9.140625" style="148"/>
    <col min="4605" max="4605" width="26" style="148" customWidth="1"/>
    <col min="4606" max="4606" width="5.140625" style="148" bestFit="1" customWidth="1"/>
    <col min="4607" max="4608" width="8" style="148" bestFit="1" customWidth="1"/>
    <col min="4609" max="4609" width="9.28515625" style="148" bestFit="1" customWidth="1"/>
    <col min="4610" max="4610" width="9.140625" style="148"/>
    <col min="4611" max="4611" width="5" style="148" customWidth="1"/>
    <col min="4612" max="4612" width="26" style="148" customWidth="1"/>
    <col min="4613" max="4613" width="5.140625" style="148" bestFit="1" customWidth="1"/>
    <col min="4614" max="4615" width="8" style="148" bestFit="1" customWidth="1"/>
    <col min="4616" max="4616" width="9.28515625" style="148" bestFit="1" customWidth="1"/>
    <col min="4617" max="4860" width="9.140625" style="148"/>
    <col min="4861" max="4861" width="26" style="148" customWidth="1"/>
    <col min="4862" max="4862" width="5.140625" style="148" bestFit="1" customWidth="1"/>
    <col min="4863" max="4864" width="8" style="148" bestFit="1" customWidth="1"/>
    <col min="4865" max="4865" width="9.28515625" style="148" bestFit="1" customWidth="1"/>
    <col min="4866" max="4866" width="9.140625" style="148"/>
    <col min="4867" max="4867" width="5" style="148" customWidth="1"/>
    <col min="4868" max="4868" width="26" style="148" customWidth="1"/>
    <col min="4869" max="4869" width="5.140625" style="148" bestFit="1" customWidth="1"/>
    <col min="4870" max="4871" width="8" style="148" bestFit="1" customWidth="1"/>
    <col min="4872" max="4872" width="9.28515625" style="148" bestFit="1" customWidth="1"/>
    <col min="4873" max="5116" width="9.140625" style="148"/>
    <col min="5117" max="5117" width="26" style="148" customWidth="1"/>
    <col min="5118" max="5118" width="5.140625" style="148" bestFit="1" customWidth="1"/>
    <col min="5119" max="5120" width="8" style="148" bestFit="1" customWidth="1"/>
    <col min="5121" max="5121" width="9.28515625" style="148" bestFit="1" customWidth="1"/>
    <col min="5122" max="5122" width="9.140625" style="148"/>
    <col min="5123" max="5123" width="5" style="148" customWidth="1"/>
    <col min="5124" max="5124" width="26" style="148" customWidth="1"/>
    <col min="5125" max="5125" width="5.140625" style="148" bestFit="1" customWidth="1"/>
    <col min="5126" max="5127" width="8" style="148" bestFit="1" customWidth="1"/>
    <col min="5128" max="5128" width="9.28515625" style="148" bestFit="1" customWidth="1"/>
    <col min="5129" max="5372" width="9.140625" style="148"/>
    <col min="5373" max="5373" width="26" style="148" customWidth="1"/>
    <col min="5374" max="5374" width="5.140625" style="148" bestFit="1" customWidth="1"/>
    <col min="5375" max="5376" width="8" style="148" bestFit="1" customWidth="1"/>
    <col min="5377" max="5377" width="9.28515625" style="148" bestFit="1" customWidth="1"/>
    <col min="5378" max="5378" width="9.140625" style="148"/>
    <col min="5379" max="5379" width="5" style="148" customWidth="1"/>
    <col min="5380" max="5380" width="26" style="148" customWidth="1"/>
    <col min="5381" max="5381" width="5.140625" style="148" bestFit="1" customWidth="1"/>
    <col min="5382" max="5383" width="8" style="148" bestFit="1" customWidth="1"/>
    <col min="5384" max="5384" width="9.28515625" style="148" bestFit="1" customWidth="1"/>
    <col min="5385" max="5628" width="9.140625" style="148"/>
    <col min="5629" max="5629" width="26" style="148" customWidth="1"/>
    <col min="5630" max="5630" width="5.140625" style="148" bestFit="1" customWidth="1"/>
    <col min="5631" max="5632" width="8" style="148" bestFit="1" customWidth="1"/>
    <col min="5633" max="5633" width="9.28515625" style="148" bestFit="1" customWidth="1"/>
    <col min="5634" max="5634" width="9.140625" style="148"/>
    <col min="5635" max="5635" width="5" style="148" customWidth="1"/>
    <col min="5636" max="5636" width="26" style="148" customWidth="1"/>
    <col min="5637" max="5637" width="5.140625" style="148" bestFit="1" customWidth="1"/>
    <col min="5638" max="5639" width="8" style="148" bestFit="1" customWidth="1"/>
    <col min="5640" max="5640" width="9.28515625" style="148" bestFit="1" customWidth="1"/>
    <col min="5641" max="5884" width="9.140625" style="148"/>
    <col min="5885" max="5885" width="26" style="148" customWidth="1"/>
    <col min="5886" max="5886" width="5.140625" style="148" bestFit="1" customWidth="1"/>
    <col min="5887" max="5888" width="8" style="148" bestFit="1" customWidth="1"/>
    <col min="5889" max="5889" width="9.28515625" style="148" bestFit="1" customWidth="1"/>
    <col min="5890" max="5890" width="9.140625" style="148"/>
    <col min="5891" max="5891" width="5" style="148" customWidth="1"/>
    <col min="5892" max="5892" width="26" style="148" customWidth="1"/>
    <col min="5893" max="5893" width="5.140625" style="148" bestFit="1" customWidth="1"/>
    <col min="5894" max="5895" width="8" style="148" bestFit="1" customWidth="1"/>
    <col min="5896" max="5896" width="9.28515625" style="148" bestFit="1" customWidth="1"/>
    <col min="5897" max="6140" width="9.140625" style="148"/>
    <col min="6141" max="6141" width="26" style="148" customWidth="1"/>
    <col min="6142" max="6142" width="5.140625" style="148" bestFit="1" customWidth="1"/>
    <col min="6143" max="6144" width="8" style="148" bestFit="1" customWidth="1"/>
    <col min="6145" max="6145" width="9.28515625" style="148" bestFit="1" customWidth="1"/>
    <col min="6146" max="6146" width="9.140625" style="148"/>
    <col min="6147" max="6147" width="5" style="148" customWidth="1"/>
    <col min="6148" max="6148" width="26" style="148" customWidth="1"/>
    <col min="6149" max="6149" width="5.140625" style="148" bestFit="1" customWidth="1"/>
    <col min="6150" max="6151" width="8" style="148" bestFit="1" customWidth="1"/>
    <col min="6152" max="6152" width="9.28515625" style="148" bestFit="1" customWidth="1"/>
    <col min="6153" max="6396" width="9.140625" style="148"/>
    <col min="6397" max="6397" width="26" style="148" customWidth="1"/>
    <col min="6398" max="6398" width="5.140625" style="148" bestFit="1" customWidth="1"/>
    <col min="6399" max="6400" width="8" style="148" bestFit="1" customWidth="1"/>
    <col min="6401" max="6401" width="9.28515625" style="148" bestFit="1" customWidth="1"/>
    <col min="6402" max="6402" width="9.140625" style="148"/>
    <col min="6403" max="6403" width="5" style="148" customWidth="1"/>
    <col min="6404" max="6404" width="26" style="148" customWidth="1"/>
    <col min="6405" max="6405" width="5.140625" style="148" bestFit="1" customWidth="1"/>
    <col min="6406" max="6407" width="8" style="148" bestFit="1" customWidth="1"/>
    <col min="6408" max="6408" width="9.28515625" style="148" bestFit="1" customWidth="1"/>
    <col min="6409" max="6652" width="9.140625" style="148"/>
    <col min="6653" max="6653" width="26" style="148" customWidth="1"/>
    <col min="6654" max="6654" width="5.140625" style="148" bestFit="1" customWidth="1"/>
    <col min="6655" max="6656" width="8" style="148" bestFit="1" customWidth="1"/>
    <col min="6657" max="6657" width="9.28515625" style="148" bestFit="1" customWidth="1"/>
    <col min="6658" max="6658" width="9.140625" style="148"/>
    <col min="6659" max="6659" width="5" style="148" customWidth="1"/>
    <col min="6660" max="6660" width="26" style="148" customWidth="1"/>
    <col min="6661" max="6661" width="5.140625" style="148" bestFit="1" customWidth="1"/>
    <col min="6662" max="6663" width="8" style="148" bestFit="1" customWidth="1"/>
    <col min="6664" max="6664" width="9.28515625" style="148" bestFit="1" customWidth="1"/>
    <col min="6665" max="6908" width="9.140625" style="148"/>
    <col min="6909" max="6909" width="26" style="148" customWidth="1"/>
    <col min="6910" max="6910" width="5.140625" style="148" bestFit="1" customWidth="1"/>
    <col min="6911" max="6912" width="8" style="148" bestFit="1" customWidth="1"/>
    <col min="6913" max="6913" width="9.28515625" style="148" bestFit="1" customWidth="1"/>
    <col min="6914" max="6914" width="9.140625" style="148"/>
    <col min="6915" max="6915" width="5" style="148" customWidth="1"/>
    <col min="6916" max="6916" width="26" style="148" customWidth="1"/>
    <col min="6917" max="6917" width="5.140625" style="148" bestFit="1" customWidth="1"/>
    <col min="6918" max="6919" width="8" style="148" bestFit="1" customWidth="1"/>
    <col min="6920" max="6920" width="9.28515625" style="148" bestFit="1" customWidth="1"/>
    <col min="6921" max="7164" width="9.140625" style="148"/>
    <col min="7165" max="7165" width="26" style="148" customWidth="1"/>
    <col min="7166" max="7166" width="5.140625" style="148" bestFit="1" customWidth="1"/>
    <col min="7167" max="7168" width="8" style="148" bestFit="1" customWidth="1"/>
    <col min="7169" max="7169" width="9.28515625" style="148" bestFit="1" customWidth="1"/>
    <col min="7170" max="7170" width="9.140625" style="148"/>
    <col min="7171" max="7171" width="5" style="148" customWidth="1"/>
    <col min="7172" max="7172" width="26" style="148" customWidth="1"/>
    <col min="7173" max="7173" width="5.140625" style="148" bestFit="1" customWidth="1"/>
    <col min="7174" max="7175" width="8" style="148" bestFit="1" customWidth="1"/>
    <col min="7176" max="7176" width="9.28515625" style="148" bestFit="1" customWidth="1"/>
    <col min="7177" max="7420" width="9.140625" style="148"/>
    <col min="7421" max="7421" width="26" style="148" customWidth="1"/>
    <col min="7422" max="7422" width="5.140625" style="148" bestFit="1" customWidth="1"/>
    <col min="7423" max="7424" width="8" style="148" bestFit="1" customWidth="1"/>
    <col min="7425" max="7425" width="9.28515625" style="148" bestFit="1" customWidth="1"/>
    <col min="7426" max="7426" width="9.140625" style="148"/>
    <col min="7427" max="7427" width="5" style="148" customWidth="1"/>
    <col min="7428" max="7428" width="26" style="148" customWidth="1"/>
    <col min="7429" max="7429" width="5.140625" style="148" bestFit="1" customWidth="1"/>
    <col min="7430" max="7431" width="8" style="148" bestFit="1" customWidth="1"/>
    <col min="7432" max="7432" width="9.28515625" style="148" bestFit="1" customWidth="1"/>
    <col min="7433" max="7676" width="9.140625" style="148"/>
    <col min="7677" max="7677" width="26" style="148" customWidth="1"/>
    <col min="7678" max="7678" width="5.140625" style="148" bestFit="1" customWidth="1"/>
    <col min="7679" max="7680" width="8" style="148" bestFit="1" customWidth="1"/>
    <col min="7681" max="7681" width="9.28515625" style="148" bestFit="1" customWidth="1"/>
    <col min="7682" max="7682" width="9.140625" style="148"/>
    <col min="7683" max="7683" width="5" style="148" customWidth="1"/>
    <col min="7684" max="7684" width="26" style="148" customWidth="1"/>
    <col min="7685" max="7685" width="5.140625" style="148" bestFit="1" customWidth="1"/>
    <col min="7686" max="7687" width="8" style="148" bestFit="1" customWidth="1"/>
    <col min="7688" max="7688" width="9.28515625" style="148" bestFit="1" customWidth="1"/>
    <col min="7689" max="7932" width="9.140625" style="148"/>
    <col min="7933" max="7933" width="26" style="148" customWidth="1"/>
    <col min="7934" max="7934" width="5.140625" style="148" bestFit="1" customWidth="1"/>
    <col min="7935" max="7936" width="8" style="148" bestFit="1" customWidth="1"/>
    <col min="7937" max="7937" width="9.28515625" style="148" bestFit="1" customWidth="1"/>
    <col min="7938" max="7938" width="9.140625" style="148"/>
    <col min="7939" max="7939" width="5" style="148" customWidth="1"/>
    <col min="7940" max="7940" width="26" style="148" customWidth="1"/>
    <col min="7941" max="7941" width="5.140625" style="148" bestFit="1" customWidth="1"/>
    <col min="7942" max="7943" width="8" style="148" bestFit="1" customWidth="1"/>
    <col min="7944" max="7944" width="9.28515625" style="148" bestFit="1" customWidth="1"/>
    <col min="7945" max="8188" width="9.140625" style="148"/>
    <col min="8189" max="8189" width="26" style="148" customWidth="1"/>
    <col min="8190" max="8190" width="5.140625" style="148" bestFit="1" customWidth="1"/>
    <col min="8191" max="8192" width="8" style="148" bestFit="1" customWidth="1"/>
    <col min="8193" max="8193" width="9.28515625" style="148" bestFit="1" customWidth="1"/>
    <col min="8194" max="8194" width="9.140625" style="148"/>
    <col min="8195" max="8195" width="5" style="148" customWidth="1"/>
    <col min="8196" max="8196" width="26" style="148" customWidth="1"/>
    <col min="8197" max="8197" width="5.140625" style="148" bestFit="1" customWidth="1"/>
    <col min="8198" max="8199" width="8" style="148" bestFit="1" customWidth="1"/>
    <col min="8200" max="8200" width="9.28515625" style="148" bestFit="1" customWidth="1"/>
    <col min="8201" max="8444" width="9.140625" style="148"/>
    <col min="8445" max="8445" width="26" style="148" customWidth="1"/>
    <col min="8446" max="8446" width="5.140625" style="148" bestFit="1" customWidth="1"/>
    <col min="8447" max="8448" width="8" style="148" bestFit="1" customWidth="1"/>
    <col min="8449" max="8449" width="9.28515625" style="148" bestFit="1" customWidth="1"/>
    <col min="8450" max="8450" width="9.140625" style="148"/>
    <col min="8451" max="8451" width="5" style="148" customWidth="1"/>
    <col min="8452" max="8452" width="26" style="148" customWidth="1"/>
    <col min="8453" max="8453" width="5.140625" style="148" bestFit="1" customWidth="1"/>
    <col min="8454" max="8455" width="8" style="148" bestFit="1" customWidth="1"/>
    <col min="8456" max="8456" width="9.28515625" style="148" bestFit="1" customWidth="1"/>
    <col min="8457" max="8700" width="9.140625" style="148"/>
    <col min="8701" max="8701" width="26" style="148" customWidth="1"/>
    <col min="8702" max="8702" width="5.140625" style="148" bestFit="1" customWidth="1"/>
    <col min="8703" max="8704" width="8" style="148" bestFit="1" customWidth="1"/>
    <col min="8705" max="8705" width="9.28515625" style="148" bestFit="1" customWidth="1"/>
    <col min="8706" max="8706" width="9.140625" style="148"/>
    <col min="8707" max="8707" width="5" style="148" customWidth="1"/>
    <col min="8708" max="8708" width="26" style="148" customWidth="1"/>
    <col min="8709" max="8709" width="5.140625" style="148" bestFit="1" customWidth="1"/>
    <col min="8710" max="8711" width="8" style="148" bestFit="1" customWidth="1"/>
    <col min="8712" max="8712" width="9.28515625" style="148" bestFit="1" customWidth="1"/>
    <col min="8713" max="8956" width="9.140625" style="148"/>
    <col min="8957" max="8957" width="26" style="148" customWidth="1"/>
    <col min="8958" max="8958" width="5.140625" style="148" bestFit="1" customWidth="1"/>
    <col min="8959" max="8960" width="8" style="148" bestFit="1" customWidth="1"/>
    <col min="8961" max="8961" width="9.28515625" style="148" bestFit="1" customWidth="1"/>
    <col min="8962" max="8962" width="9.140625" style="148"/>
    <col min="8963" max="8963" width="5" style="148" customWidth="1"/>
    <col min="8964" max="8964" width="26" style="148" customWidth="1"/>
    <col min="8965" max="8965" width="5.140625" style="148" bestFit="1" customWidth="1"/>
    <col min="8966" max="8967" width="8" style="148" bestFit="1" customWidth="1"/>
    <col min="8968" max="8968" width="9.28515625" style="148" bestFit="1" customWidth="1"/>
    <col min="8969" max="9212" width="9.140625" style="148"/>
    <col min="9213" max="9213" width="26" style="148" customWidth="1"/>
    <col min="9214" max="9214" width="5.140625" style="148" bestFit="1" customWidth="1"/>
    <col min="9215" max="9216" width="8" style="148" bestFit="1" customWidth="1"/>
    <col min="9217" max="9217" width="9.28515625" style="148" bestFit="1" customWidth="1"/>
    <col min="9218" max="9218" width="9.140625" style="148"/>
    <col min="9219" max="9219" width="5" style="148" customWidth="1"/>
    <col min="9220" max="9220" width="26" style="148" customWidth="1"/>
    <col min="9221" max="9221" width="5.140625" style="148" bestFit="1" customWidth="1"/>
    <col min="9222" max="9223" width="8" style="148" bestFit="1" customWidth="1"/>
    <col min="9224" max="9224" width="9.28515625" style="148" bestFit="1" customWidth="1"/>
    <col min="9225" max="9468" width="9.140625" style="148"/>
    <col min="9469" max="9469" width="26" style="148" customWidth="1"/>
    <col min="9470" max="9470" width="5.140625" style="148" bestFit="1" customWidth="1"/>
    <col min="9471" max="9472" width="8" style="148" bestFit="1" customWidth="1"/>
    <col min="9473" max="9473" width="9.28515625" style="148" bestFit="1" customWidth="1"/>
    <col min="9474" max="9474" width="9.140625" style="148"/>
    <col min="9475" max="9475" width="5" style="148" customWidth="1"/>
    <col min="9476" max="9476" width="26" style="148" customWidth="1"/>
    <col min="9477" max="9477" width="5.140625" style="148" bestFit="1" customWidth="1"/>
    <col min="9478" max="9479" width="8" style="148" bestFit="1" customWidth="1"/>
    <col min="9480" max="9480" width="9.28515625" style="148" bestFit="1" customWidth="1"/>
    <col min="9481" max="9724" width="9.140625" style="148"/>
    <col min="9725" max="9725" width="26" style="148" customWidth="1"/>
    <col min="9726" max="9726" width="5.140625" style="148" bestFit="1" customWidth="1"/>
    <col min="9727" max="9728" width="8" style="148" bestFit="1" customWidth="1"/>
    <col min="9729" max="9729" width="9.28515625" style="148" bestFit="1" customWidth="1"/>
    <col min="9730" max="9730" width="9.140625" style="148"/>
    <col min="9731" max="9731" width="5" style="148" customWidth="1"/>
    <col min="9732" max="9732" width="26" style="148" customWidth="1"/>
    <col min="9733" max="9733" width="5.140625" style="148" bestFit="1" customWidth="1"/>
    <col min="9734" max="9735" width="8" style="148" bestFit="1" customWidth="1"/>
    <col min="9736" max="9736" width="9.28515625" style="148" bestFit="1" customWidth="1"/>
    <col min="9737" max="9980" width="9.140625" style="148"/>
    <col min="9981" max="9981" width="26" style="148" customWidth="1"/>
    <col min="9982" max="9982" width="5.140625" style="148" bestFit="1" customWidth="1"/>
    <col min="9983" max="9984" width="8" style="148" bestFit="1" customWidth="1"/>
    <col min="9985" max="9985" width="9.28515625" style="148" bestFit="1" customWidth="1"/>
    <col min="9986" max="9986" width="9.140625" style="148"/>
    <col min="9987" max="9987" width="5" style="148" customWidth="1"/>
    <col min="9988" max="9988" width="26" style="148" customWidth="1"/>
    <col min="9989" max="9989" width="5.140625" style="148" bestFit="1" customWidth="1"/>
    <col min="9990" max="9991" width="8" style="148" bestFit="1" customWidth="1"/>
    <col min="9992" max="9992" width="9.28515625" style="148" bestFit="1" customWidth="1"/>
    <col min="9993" max="10236" width="9.140625" style="148"/>
    <col min="10237" max="10237" width="26" style="148" customWidth="1"/>
    <col min="10238" max="10238" width="5.140625" style="148" bestFit="1" customWidth="1"/>
    <col min="10239" max="10240" width="8" style="148" bestFit="1" customWidth="1"/>
    <col min="10241" max="10241" width="9.28515625" style="148" bestFit="1" customWidth="1"/>
    <col min="10242" max="10242" width="9.140625" style="148"/>
    <col min="10243" max="10243" width="5" style="148" customWidth="1"/>
    <col min="10244" max="10244" width="26" style="148" customWidth="1"/>
    <col min="10245" max="10245" width="5.140625" style="148" bestFit="1" customWidth="1"/>
    <col min="10246" max="10247" width="8" style="148" bestFit="1" customWidth="1"/>
    <col min="10248" max="10248" width="9.28515625" style="148" bestFit="1" customWidth="1"/>
    <col min="10249" max="10492" width="9.140625" style="148"/>
    <col min="10493" max="10493" width="26" style="148" customWidth="1"/>
    <col min="10494" max="10494" width="5.140625" style="148" bestFit="1" customWidth="1"/>
    <col min="10495" max="10496" width="8" style="148" bestFit="1" customWidth="1"/>
    <col min="10497" max="10497" width="9.28515625" style="148" bestFit="1" customWidth="1"/>
    <col min="10498" max="10498" width="9.140625" style="148"/>
    <col min="10499" max="10499" width="5" style="148" customWidth="1"/>
    <col min="10500" max="10500" width="26" style="148" customWidth="1"/>
    <col min="10501" max="10501" width="5.140625" style="148" bestFit="1" customWidth="1"/>
    <col min="10502" max="10503" width="8" style="148" bestFit="1" customWidth="1"/>
    <col min="10504" max="10504" width="9.28515625" style="148" bestFit="1" customWidth="1"/>
    <col min="10505" max="10748" width="9.140625" style="148"/>
    <col min="10749" max="10749" width="26" style="148" customWidth="1"/>
    <col min="10750" max="10750" width="5.140625" style="148" bestFit="1" customWidth="1"/>
    <col min="10751" max="10752" width="8" style="148" bestFit="1" customWidth="1"/>
    <col min="10753" max="10753" width="9.28515625" style="148" bestFit="1" customWidth="1"/>
    <col min="10754" max="10754" width="9.140625" style="148"/>
    <col min="10755" max="10755" width="5" style="148" customWidth="1"/>
    <col min="10756" max="10756" width="26" style="148" customWidth="1"/>
    <col min="10757" max="10757" width="5.140625" style="148" bestFit="1" customWidth="1"/>
    <col min="10758" max="10759" width="8" style="148" bestFit="1" customWidth="1"/>
    <col min="10760" max="10760" width="9.28515625" style="148" bestFit="1" customWidth="1"/>
    <col min="10761" max="11004" width="9.140625" style="148"/>
    <col min="11005" max="11005" width="26" style="148" customWidth="1"/>
    <col min="11006" max="11006" width="5.140625" style="148" bestFit="1" customWidth="1"/>
    <col min="11007" max="11008" width="8" style="148" bestFit="1" customWidth="1"/>
    <col min="11009" max="11009" width="9.28515625" style="148" bestFit="1" customWidth="1"/>
    <col min="11010" max="11010" width="9.140625" style="148"/>
    <col min="11011" max="11011" width="5" style="148" customWidth="1"/>
    <col min="11012" max="11012" width="26" style="148" customWidth="1"/>
    <col min="11013" max="11013" width="5.140625" style="148" bestFit="1" customWidth="1"/>
    <col min="11014" max="11015" width="8" style="148" bestFit="1" customWidth="1"/>
    <col min="11016" max="11016" width="9.28515625" style="148" bestFit="1" customWidth="1"/>
    <col min="11017" max="11260" width="9.140625" style="148"/>
    <col min="11261" max="11261" width="26" style="148" customWidth="1"/>
    <col min="11262" max="11262" width="5.140625" style="148" bestFit="1" customWidth="1"/>
    <col min="11263" max="11264" width="8" style="148" bestFit="1" customWidth="1"/>
    <col min="11265" max="11265" width="9.28515625" style="148" bestFit="1" customWidth="1"/>
    <col min="11266" max="11266" width="9.140625" style="148"/>
    <col min="11267" max="11267" width="5" style="148" customWidth="1"/>
    <col min="11268" max="11268" width="26" style="148" customWidth="1"/>
    <col min="11269" max="11269" width="5.140625" style="148" bestFit="1" customWidth="1"/>
    <col min="11270" max="11271" width="8" style="148" bestFit="1" customWidth="1"/>
    <col min="11272" max="11272" width="9.28515625" style="148" bestFit="1" customWidth="1"/>
    <col min="11273" max="11516" width="9.140625" style="148"/>
    <col min="11517" max="11517" width="26" style="148" customWidth="1"/>
    <col min="11518" max="11518" width="5.140625" style="148" bestFit="1" customWidth="1"/>
    <col min="11519" max="11520" width="8" style="148" bestFit="1" customWidth="1"/>
    <col min="11521" max="11521" width="9.28515625" style="148" bestFit="1" customWidth="1"/>
    <col min="11522" max="11522" width="9.140625" style="148"/>
    <col min="11523" max="11523" width="5" style="148" customWidth="1"/>
    <col min="11524" max="11524" width="26" style="148" customWidth="1"/>
    <col min="11525" max="11525" width="5.140625" style="148" bestFit="1" customWidth="1"/>
    <col min="11526" max="11527" width="8" style="148" bestFit="1" customWidth="1"/>
    <col min="11528" max="11528" width="9.28515625" style="148" bestFit="1" customWidth="1"/>
    <col min="11529" max="11772" width="9.140625" style="148"/>
    <col min="11773" max="11773" width="26" style="148" customWidth="1"/>
    <col min="11774" max="11774" width="5.140625" style="148" bestFit="1" customWidth="1"/>
    <col min="11775" max="11776" width="8" style="148" bestFit="1" customWidth="1"/>
    <col min="11777" max="11777" width="9.28515625" style="148" bestFit="1" customWidth="1"/>
    <col min="11778" max="11778" width="9.140625" style="148"/>
    <col min="11779" max="11779" width="5" style="148" customWidth="1"/>
    <col min="11780" max="11780" width="26" style="148" customWidth="1"/>
    <col min="11781" max="11781" width="5.140625" style="148" bestFit="1" customWidth="1"/>
    <col min="11782" max="11783" width="8" style="148" bestFit="1" customWidth="1"/>
    <col min="11784" max="11784" width="9.28515625" style="148" bestFit="1" customWidth="1"/>
    <col min="11785" max="12028" width="9.140625" style="148"/>
    <col min="12029" max="12029" width="26" style="148" customWidth="1"/>
    <col min="12030" max="12030" width="5.140625" style="148" bestFit="1" customWidth="1"/>
    <col min="12031" max="12032" width="8" style="148" bestFit="1" customWidth="1"/>
    <col min="12033" max="12033" width="9.28515625" style="148" bestFit="1" customWidth="1"/>
    <col min="12034" max="12034" width="9.140625" style="148"/>
    <col min="12035" max="12035" width="5" style="148" customWidth="1"/>
    <col min="12036" max="12036" width="26" style="148" customWidth="1"/>
    <col min="12037" max="12037" width="5.140625" style="148" bestFit="1" customWidth="1"/>
    <col min="12038" max="12039" width="8" style="148" bestFit="1" customWidth="1"/>
    <col min="12040" max="12040" width="9.28515625" style="148" bestFit="1" customWidth="1"/>
    <col min="12041" max="12284" width="9.140625" style="148"/>
    <col min="12285" max="12285" width="26" style="148" customWidth="1"/>
    <col min="12286" max="12286" width="5.140625" style="148" bestFit="1" customWidth="1"/>
    <col min="12287" max="12288" width="8" style="148" bestFit="1" customWidth="1"/>
    <col min="12289" max="12289" width="9.28515625" style="148" bestFit="1" customWidth="1"/>
    <col min="12290" max="12290" width="9.140625" style="148"/>
    <col min="12291" max="12291" width="5" style="148" customWidth="1"/>
    <col min="12292" max="12292" width="26" style="148" customWidth="1"/>
    <col min="12293" max="12293" width="5.140625" style="148" bestFit="1" customWidth="1"/>
    <col min="12294" max="12295" width="8" style="148" bestFit="1" customWidth="1"/>
    <col min="12296" max="12296" width="9.28515625" style="148" bestFit="1" customWidth="1"/>
    <col min="12297" max="12540" width="9.140625" style="148"/>
    <col min="12541" max="12541" width="26" style="148" customWidth="1"/>
    <col min="12542" max="12542" width="5.140625" style="148" bestFit="1" customWidth="1"/>
    <col min="12543" max="12544" width="8" style="148" bestFit="1" customWidth="1"/>
    <col min="12545" max="12545" width="9.28515625" style="148" bestFit="1" customWidth="1"/>
    <col min="12546" max="12546" width="9.140625" style="148"/>
    <col min="12547" max="12547" width="5" style="148" customWidth="1"/>
    <col min="12548" max="12548" width="26" style="148" customWidth="1"/>
    <col min="12549" max="12549" width="5.140625" style="148" bestFit="1" customWidth="1"/>
    <col min="12550" max="12551" width="8" style="148" bestFit="1" customWidth="1"/>
    <col min="12552" max="12552" width="9.28515625" style="148" bestFit="1" customWidth="1"/>
    <col min="12553" max="12796" width="9.140625" style="148"/>
    <col min="12797" max="12797" width="26" style="148" customWidth="1"/>
    <col min="12798" max="12798" width="5.140625" style="148" bestFit="1" customWidth="1"/>
    <col min="12799" max="12800" width="8" style="148" bestFit="1" customWidth="1"/>
    <col min="12801" max="12801" width="9.28515625" style="148" bestFit="1" customWidth="1"/>
    <col min="12802" max="12802" width="9.140625" style="148"/>
    <col min="12803" max="12803" width="5" style="148" customWidth="1"/>
    <col min="12804" max="12804" width="26" style="148" customWidth="1"/>
    <col min="12805" max="12805" width="5.140625" style="148" bestFit="1" customWidth="1"/>
    <col min="12806" max="12807" width="8" style="148" bestFit="1" customWidth="1"/>
    <col min="12808" max="12808" width="9.28515625" style="148" bestFit="1" customWidth="1"/>
    <col min="12809" max="13052" width="9.140625" style="148"/>
    <col min="13053" max="13053" width="26" style="148" customWidth="1"/>
    <col min="13054" max="13054" width="5.140625" style="148" bestFit="1" customWidth="1"/>
    <col min="13055" max="13056" width="8" style="148" bestFit="1" customWidth="1"/>
    <col min="13057" max="13057" width="9.28515625" style="148" bestFit="1" customWidth="1"/>
    <col min="13058" max="13058" width="9.140625" style="148"/>
    <col min="13059" max="13059" width="5" style="148" customWidth="1"/>
    <col min="13060" max="13060" width="26" style="148" customWidth="1"/>
    <col min="13061" max="13061" width="5.140625" style="148" bestFit="1" customWidth="1"/>
    <col min="13062" max="13063" width="8" style="148" bestFit="1" customWidth="1"/>
    <col min="13064" max="13064" width="9.28515625" style="148" bestFit="1" customWidth="1"/>
    <col min="13065" max="13308" width="9.140625" style="148"/>
    <col min="13309" max="13309" width="26" style="148" customWidth="1"/>
    <col min="13310" max="13310" width="5.140625" style="148" bestFit="1" customWidth="1"/>
    <col min="13311" max="13312" width="8" style="148" bestFit="1" customWidth="1"/>
    <col min="13313" max="13313" width="9.28515625" style="148" bestFit="1" customWidth="1"/>
    <col min="13314" max="13314" width="9.140625" style="148"/>
    <col min="13315" max="13315" width="5" style="148" customWidth="1"/>
    <col min="13316" max="13316" width="26" style="148" customWidth="1"/>
    <col min="13317" max="13317" width="5.140625" style="148" bestFit="1" customWidth="1"/>
    <col min="13318" max="13319" width="8" style="148" bestFit="1" customWidth="1"/>
    <col min="13320" max="13320" width="9.28515625" style="148" bestFit="1" customWidth="1"/>
    <col min="13321" max="13564" width="9.140625" style="148"/>
    <col min="13565" max="13565" width="26" style="148" customWidth="1"/>
    <col min="13566" max="13566" width="5.140625" style="148" bestFit="1" customWidth="1"/>
    <col min="13567" max="13568" width="8" style="148" bestFit="1" customWidth="1"/>
    <col min="13569" max="13569" width="9.28515625" style="148" bestFit="1" customWidth="1"/>
    <col min="13570" max="13570" width="9.140625" style="148"/>
    <col min="13571" max="13571" width="5" style="148" customWidth="1"/>
    <col min="13572" max="13572" width="26" style="148" customWidth="1"/>
    <col min="13573" max="13573" width="5.140625" style="148" bestFit="1" customWidth="1"/>
    <col min="13574" max="13575" width="8" style="148" bestFit="1" customWidth="1"/>
    <col min="13576" max="13576" width="9.28515625" style="148" bestFit="1" customWidth="1"/>
    <col min="13577" max="13820" width="9.140625" style="148"/>
    <col min="13821" max="13821" width="26" style="148" customWidth="1"/>
    <col min="13822" max="13822" width="5.140625" style="148" bestFit="1" customWidth="1"/>
    <col min="13823" max="13824" width="8" style="148" bestFit="1" customWidth="1"/>
    <col min="13825" max="13825" width="9.28515625" style="148" bestFit="1" customWidth="1"/>
    <col min="13826" max="13826" width="9.140625" style="148"/>
    <col min="13827" max="13827" width="5" style="148" customWidth="1"/>
    <col min="13828" max="13828" width="26" style="148" customWidth="1"/>
    <col min="13829" max="13829" width="5.140625" style="148" bestFit="1" customWidth="1"/>
    <col min="13830" max="13831" width="8" style="148" bestFit="1" customWidth="1"/>
    <col min="13832" max="13832" width="9.28515625" style="148" bestFit="1" customWidth="1"/>
    <col min="13833" max="14076" width="9.140625" style="148"/>
    <col min="14077" max="14077" width="26" style="148" customWidth="1"/>
    <col min="14078" max="14078" width="5.140625" style="148" bestFit="1" customWidth="1"/>
    <col min="14079" max="14080" width="8" style="148" bestFit="1" customWidth="1"/>
    <col min="14081" max="14081" width="9.28515625" style="148" bestFit="1" customWidth="1"/>
    <col min="14082" max="14082" width="9.140625" style="148"/>
    <col min="14083" max="14083" width="5" style="148" customWidth="1"/>
    <col min="14084" max="14084" width="26" style="148" customWidth="1"/>
    <col min="14085" max="14085" width="5.140625" style="148" bestFit="1" customWidth="1"/>
    <col min="14086" max="14087" width="8" style="148" bestFit="1" customWidth="1"/>
    <col min="14088" max="14088" width="9.28515625" style="148" bestFit="1" customWidth="1"/>
    <col min="14089" max="14332" width="9.140625" style="148"/>
    <col min="14333" max="14333" width="26" style="148" customWidth="1"/>
    <col min="14334" max="14334" width="5.140625" style="148" bestFit="1" customWidth="1"/>
    <col min="14335" max="14336" width="8" style="148" bestFit="1" customWidth="1"/>
    <col min="14337" max="14337" width="9.28515625" style="148" bestFit="1" customWidth="1"/>
    <col min="14338" max="14338" width="9.140625" style="148"/>
    <col min="14339" max="14339" width="5" style="148" customWidth="1"/>
    <col min="14340" max="14340" width="26" style="148" customWidth="1"/>
    <col min="14341" max="14341" width="5.140625" style="148" bestFit="1" customWidth="1"/>
    <col min="14342" max="14343" width="8" style="148" bestFit="1" customWidth="1"/>
    <col min="14344" max="14344" width="9.28515625" style="148" bestFit="1" customWidth="1"/>
    <col min="14345" max="14588" width="9.140625" style="148"/>
    <col min="14589" max="14589" width="26" style="148" customWidth="1"/>
    <col min="14590" max="14590" width="5.140625" style="148" bestFit="1" customWidth="1"/>
    <col min="14591" max="14592" width="8" style="148" bestFit="1" customWidth="1"/>
    <col min="14593" max="14593" width="9.28515625" style="148" bestFit="1" customWidth="1"/>
    <col min="14594" max="14594" width="9.140625" style="148"/>
    <col min="14595" max="14595" width="5" style="148" customWidth="1"/>
    <col min="14596" max="14596" width="26" style="148" customWidth="1"/>
    <col min="14597" max="14597" width="5.140625" style="148" bestFit="1" customWidth="1"/>
    <col min="14598" max="14599" width="8" style="148" bestFit="1" customWidth="1"/>
    <col min="14600" max="14600" width="9.28515625" style="148" bestFit="1" customWidth="1"/>
    <col min="14601" max="14844" width="9.140625" style="148"/>
    <col min="14845" max="14845" width="26" style="148" customWidth="1"/>
    <col min="14846" max="14846" width="5.140625" style="148" bestFit="1" customWidth="1"/>
    <col min="14847" max="14848" width="8" style="148" bestFit="1" customWidth="1"/>
    <col min="14849" max="14849" width="9.28515625" style="148" bestFit="1" customWidth="1"/>
    <col min="14850" max="14850" width="9.140625" style="148"/>
    <col min="14851" max="14851" width="5" style="148" customWidth="1"/>
    <col min="14852" max="14852" width="26" style="148" customWidth="1"/>
    <col min="14853" max="14853" width="5.140625" style="148" bestFit="1" customWidth="1"/>
    <col min="14854" max="14855" width="8" style="148" bestFit="1" customWidth="1"/>
    <col min="14856" max="14856" width="9.28515625" style="148" bestFit="1" customWidth="1"/>
    <col min="14857" max="15100" width="9.140625" style="148"/>
    <col min="15101" max="15101" width="26" style="148" customWidth="1"/>
    <col min="15102" max="15102" width="5.140625" style="148" bestFit="1" customWidth="1"/>
    <col min="15103" max="15104" width="8" style="148" bestFit="1" customWidth="1"/>
    <col min="15105" max="15105" width="9.28515625" style="148" bestFit="1" customWidth="1"/>
    <col min="15106" max="15106" width="9.140625" style="148"/>
    <col min="15107" max="15107" width="5" style="148" customWidth="1"/>
    <col min="15108" max="15108" width="26" style="148" customWidth="1"/>
    <col min="15109" max="15109" width="5.140625" style="148" bestFit="1" customWidth="1"/>
    <col min="15110" max="15111" width="8" style="148" bestFit="1" customWidth="1"/>
    <col min="15112" max="15112" width="9.28515625" style="148" bestFit="1" customWidth="1"/>
    <col min="15113" max="15356" width="9.140625" style="148"/>
    <col min="15357" max="15357" width="26" style="148" customWidth="1"/>
    <col min="15358" max="15358" width="5.140625" style="148" bestFit="1" customWidth="1"/>
    <col min="15359" max="15360" width="8" style="148" bestFit="1" customWidth="1"/>
    <col min="15361" max="15361" width="9.28515625" style="148" bestFit="1" customWidth="1"/>
    <col min="15362" max="15362" width="9.140625" style="148"/>
    <col min="15363" max="15363" width="5" style="148" customWidth="1"/>
    <col min="15364" max="15364" width="26" style="148" customWidth="1"/>
    <col min="15365" max="15365" width="5.140625" style="148" bestFit="1" customWidth="1"/>
    <col min="15366" max="15367" width="8" style="148" bestFit="1" customWidth="1"/>
    <col min="15368" max="15368" width="9.28515625" style="148" bestFit="1" customWidth="1"/>
    <col min="15369" max="15612" width="9.140625" style="148"/>
    <col min="15613" max="15613" width="26" style="148" customWidth="1"/>
    <col min="15614" max="15614" width="5.140625" style="148" bestFit="1" customWidth="1"/>
    <col min="15615" max="15616" width="8" style="148" bestFit="1" customWidth="1"/>
    <col min="15617" max="15617" width="9.28515625" style="148" bestFit="1" customWidth="1"/>
    <col min="15618" max="15618" width="9.140625" style="148"/>
    <col min="15619" max="15619" width="5" style="148" customWidth="1"/>
    <col min="15620" max="15620" width="26" style="148" customWidth="1"/>
    <col min="15621" max="15621" width="5.140625" style="148" bestFit="1" customWidth="1"/>
    <col min="15622" max="15623" width="8" style="148" bestFit="1" customWidth="1"/>
    <col min="15624" max="15624" width="9.28515625" style="148" bestFit="1" customWidth="1"/>
    <col min="15625" max="15868" width="9.140625" style="148"/>
    <col min="15869" max="15869" width="26" style="148" customWidth="1"/>
    <col min="15870" max="15870" width="5.140625" style="148" bestFit="1" customWidth="1"/>
    <col min="15871" max="15872" width="8" style="148" bestFit="1" customWidth="1"/>
    <col min="15873" max="15873" width="9.28515625" style="148" bestFit="1" customWidth="1"/>
    <col min="15874" max="15874" width="9.140625" style="148"/>
    <col min="15875" max="15875" width="5" style="148" customWidth="1"/>
    <col min="15876" max="15876" width="26" style="148" customWidth="1"/>
    <col min="15877" max="15877" width="5.140625" style="148" bestFit="1" customWidth="1"/>
    <col min="15878" max="15879" width="8" style="148" bestFit="1" customWidth="1"/>
    <col min="15880" max="15880" width="9.28515625" style="148" bestFit="1" customWidth="1"/>
    <col min="15881" max="16124" width="9.140625" style="148"/>
    <col min="16125" max="16125" width="26" style="148" customWidth="1"/>
    <col min="16126" max="16126" width="5.140625" style="148" bestFit="1" customWidth="1"/>
    <col min="16127" max="16128" width="8" style="148" bestFit="1" customWidth="1"/>
    <col min="16129" max="16129" width="9.28515625" style="148" bestFit="1" customWidth="1"/>
    <col min="16130" max="16130" width="9.140625" style="148"/>
    <col min="16131" max="16131" width="5" style="148" customWidth="1"/>
    <col min="16132" max="16132" width="26" style="148" customWidth="1"/>
    <col min="16133" max="16133" width="5.140625" style="148" bestFit="1" customWidth="1"/>
    <col min="16134" max="16135" width="8" style="148" bestFit="1" customWidth="1"/>
    <col min="16136" max="16136" width="9.28515625" style="148" bestFit="1" customWidth="1"/>
    <col min="16137" max="16384" width="9.140625" style="148"/>
  </cols>
  <sheetData>
    <row r="1" spans="2:186" ht="17.25" x14ac:dyDescent="0.2">
      <c r="B1" s="71"/>
      <c r="C1" s="71"/>
      <c r="D1" s="71"/>
      <c r="E1" s="71"/>
      <c r="F1" s="71"/>
      <c r="G1" s="71"/>
      <c r="I1" s="71"/>
      <c r="J1" s="71"/>
      <c r="K1" s="71"/>
      <c r="L1" s="71"/>
      <c r="M1" s="71"/>
      <c r="N1" s="71"/>
      <c r="O1" s="71"/>
      <c r="P1" s="71"/>
      <c r="Q1" s="71"/>
    </row>
    <row r="2" spans="2:186" ht="17.25" x14ac:dyDescent="0.2">
      <c r="B2" s="145" t="s">
        <v>852</v>
      </c>
      <c r="C2" s="71"/>
      <c r="D2" s="71"/>
      <c r="E2" s="71"/>
      <c r="F2" s="71"/>
      <c r="G2" s="71"/>
      <c r="I2" s="145"/>
      <c r="J2" s="71"/>
      <c r="K2" s="71"/>
      <c r="L2" s="71"/>
      <c r="M2" s="71"/>
      <c r="N2" s="71"/>
      <c r="O2" s="71"/>
      <c r="P2" s="71"/>
      <c r="Q2" s="71"/>
    </row>
    <row r="3" spans="2:186" x14ac:dyDescent="0.2">
      <c r="B3" s="72"/>
      <c r="C3" s="72"/>
      <c r="D3" s="72"/>
      <c r="E3" s="72"/>
      <c r="F3" s="72"/>
      <c r="G3" s="72"/>
      <c r="I3" s="72"/>
      <c r="J3" s="72"/>
      <c r="K3" s="72"/>
      <c r="L3" s="72"/>
      <c r="M3" s="72"/>
      <c r="N3" s="72"/>
      <c r="O3" s="72"/>
      <c r="P3" s="72"/>
      <c r="Q3" s="72"/>
      <c r="GD3" s="148" t="s">
        <v>172</v>
      </c>
    </row>
    <row r="4" spans="2:186" ht="13.5" thickBot="1" x14ac:dyDescent="0.25">
      <c r="B4" s="92" t="s">
        <v>173</v>
      </c>
      <c r="C4" s="73"/>
      <c r="D4" s="73"/>
      <c r="E4" s="52"/>
      <c r="I4" s="91"/>
      <c r="J4" s="73"/>
      <c r="K4" s="73"/>
      <c r="L4" s="52"/>
      <c r="N4" s="19"/>
      <c r="O4" s="73"/>
      <c r="Q4" s="73"/>
      <c r="R4" s="73"/>
      <c r="S4" s="73"/>
      <c r="T4" s="73"/>
      <c r="U4" s="19"/>
      <c r="V4" s="19"/>
    </row>
    <row r="5" spans="2:186" ht="14.25" thickTop="1" thickBot="1" x14ac:dyDescent="0.25">
      <c r="B5" s="146" t="s">
        <v>741</v>
      </c>
      <c r="C5" s="74" t="s">
        <v>742</v>
      </c>
      <c r="D5" s="74" t="s">
        <v>743</v>
      </c>
      <c r="E5" s="75" t="s">
        <v>744</v>
      </c>
      <c r="F5" s="75" t="s">
        <v>745</v>
      </c>
      <c r="G5" s="76" t="s">
        <v>746</v>
      </c>
      <c r="I5" s="146" t="s">
        <v>174</v>
      </c>
      <c r="J5" s="74" t="s">
        <v>175</v>
      </c>
      <c r="K5" s="74" t="s">
        <v>176</v>
      </c>
      <c r="L5" s="75" t="s">
        <v>177</v>
      </c>
      <c r="M5" s="75" t="s">
        <v>178</v>
      </c>
      <c r="N5" s="76" t="s">
        <v>179</v>
      </c>
      <c r="O5" s="73" t="s">
        <v>180</v>
      </c>
      <c r="P5" s="76" t="s">
        <v>181</v>
      </c>
      <c r="Q5" s="73" t="s">
        <v>182</v>
      </c>
      <c r="R5" s="76" t="s">
        <v>183</v>
      </c>
      <c r="S5" s="76" t="s">
        <v>184</v>
      </c>
      <c r="T5" s="76" t="s">
        <v>172</v>
      </c>
      <c r="U5" s="19"/>
      <c r="V5" s="324"/>
      <c r="W5" s="324" t="s">
        <v>174</v>
      </c>
      <c r="X5" s="76" t="s">
        <v>185</v>
      </c>
      <c r="Y5" s="76" t="s">
        <v>186</v>
      </c>
      <c r="Z5" s="76" t="s">
        <v>187</v>
      </c>
      <c r="AA5" s="76" t="s">
        <v>905</v>
      </c>
      <c r="AB5" s="76" t="s">
        <v>906</v>
      </c>
      <c r="AC5" s="76" t="s">
        <v>907</v>
      </c>
      <c r="AD5" s="76" t="s">
        <v>908</v>
      </c>
      <c r="AE5" s="76" t="s">
        <v>909</v>
      </c>
    </row>
    <row r="6" spans="2:186" ht="13.5" thickTop="1" x14ac:dyDescent="0.2">
      <c r="B6" s="20"/>
      <c r="C6" s="18"/>
      <c r="D6" s="18"/>
      <c r="E6" s="18"/>
      <c r="F6" s="18"/>
      <c r="G6" s="18"/>
      <c r="I6" s="20"/>
      <c r="J6" s="18"/>
      <c r="K6" s="18"/>
      <c r="L6" s="18"/>
      <c r="M6" s="18"/>
      <c r="N6" s="18"/>
      <c r="O6" s="18"/>
      <c r="P6" s="18"/>
      <c r="Q6" s="18"/>
    </row>
    <row r="7" spans="2:186" x14ac:dyDescent="0.2">
      <c r="B7" s="35" t="s">
        <v>747</v>
      </c>
      <c r="C7" s="77">
        <v>51.5</v>
      </c>
      <c r="D7" s="77">
        <v>19.100000000000001</v>
      </c>
      <c r="E7" s="77">
        <v>7.4</v>
      </c>
      <c r="F7" s="77">
        <v>49.899999999999984</v>
      </c>
      <c r="G7" s="29">
        <v>45.100000000000009</v>
      </c>
      <c r="I7" s="35" t="s">
        <v>188</v>
      </c>
      <c r="J7" s="77">
        <v>7.6</v>
      </c>
      <c r="K7" s="77">
        <v>6</v>
      </c>
      <c r="L7" s="77">
        <v>3.3</v>
      </c>
      <c r="M7" s="77">
        <v>10</v>
      </c>
      <c r="N7" s="29">
        <v>53.3</v>
      </c>
      <c r="O7" s="29">
        <v>37.5</v>
      </c>
      <c r="P7" s="29">
        <v>49.6</v>
      </c>
      <c r="Q7" s="29">
        <v>149.69999999999999</v>
      </c>
      <c r="R7" s="149">
        <v>87.3</v>
      </c>
      <c r="S7" s="149">
        <v>37.5</v>
      </c>
      <c r="T7" s="149">
        <v>15.6</v>
      </c>
      <c r="U7" s="151"/>
      <c r="V7" s="319">
        <v>1</v>
      </c>
      <c r="W7" s="320" t="s">
        <v>188</v>
      </c>
      <c r="X7" s="327">
        <v>493.71428700000001</v>
      </c>
      <c r="Y7" s="327">
        <v>83.259265999999997</v>
      </c>
      <c r="Z7" s="327">
        <v>-2.0225339999999949</v>
      </c>
      <c r="AA7" s="327">
        <v>-55.803181000000009</v>
      </c>
      <c r="AB7" s="327">
        <v>525.97771900000009</v>
      </c>
      <c r="AC7" s="330">
        <v>92.980471000000009</v>
      </c>
      <c r="AD7" s="330">
        <v>-21.839922999999995</v>
      </c>
      <c r="AE7" s="330">
        <v>25.093577999999997</v>
      </c>
      <c r="AF7" s="405"/>
      <c r="AG7" s="405"/>
      <c r="AH7" s="405"/>
      <c r="AI7" s="405"/>
      <c r="AJ7" s="405"/>
    </row>
    <row r="8" spans="2:186" x14ac:dyDescent="0.2">
      <c r="B8" s="35" t="s">
        <v>191</v>
      </c>
      <c r="C8" s="77">
        <v>1.3</v>
      </c>
      <c r="D8" s="77" t="s">
        <v>13</v>
      </c>
      <c r="E8" s="77" t="s">
        <v>13</v>
      </c>
      <c r="F8" s="77">
        <v>6</v>
      </c>
      <c r="G8" s="77" t="s">
        <v>13</v>
      </c>
      <c r="I8" s="35" t="s">
        <v>189</v>
      </c>
      <c r="J8" s="77">
        <v>-13.6</v>
      </c>
      <c r="K8" s="77">
        <v>1</v>
      </c>
      <c r="L8" s="77">
        <v>0.7</v>
      </c>
      <c r="M8" s="77">
        <v>6.2</v>
      </c>
      <c r="N8" s="29">
        <v>6.2</v>
      </c>
      <c r="O8" s="29">
        <v>88.8</v>
      </c>
      <c r="P8" s="29">
        <v>-1.7</v>
      </c>
      <c r="Q8" s="29">
        <v>29.6</v>
      </c>
      <c r="R8" s="149">
        <v>1.6</v>
      </c>
      <c r="S8" s="149">
        <v>9.4</v>
      </c>
      <c r="T8" s="149">
        <v>27.8</v>
      </c>
      <c r="U8" s="151"/>
      <c r="V8" s="319">
        <v>2</v>
      </c>
      <c r="W8" s="320" t="s">
        <v>901</v>
      </c>
      <c r="X8" s="327">
        <v>38.985042</v>
      </c>
      <c r="Y8" s="327">
        <v>2.0500000000000001E-2</v>
      </c>
      <c r="Z8" s="327">
        <v>0.02</v>
      </c>
      <c r="AA8" s="327">
        <v>0.57626699999999997</v>
      </c>
      <c r="AB8" s="327">
        <v>1.6075580000000003</v>
      </c>
      <c r="AC8" s="330">
        <v>5.0374849999999984</v>
      </c>
      <c r="AD8" s="330">
        <v>21.647031000000002</v>
      </c>
      <c r="AE8" s="330">
        <v>2.4463310000000003</v>
      </c>
      <c r="AF8" s="405"/>
      <c r="AG8" s="405"/>
      <c r="AH8" s="405"/>
      <c r="AI8" s="405"/>
      <c r="AJ8" s="405"/>
    </row>
    <row r="9" spans="2:186" x14ac:dyDescent="0.2">
      <c r="B9" s="35" t="s">
        <v>192</v>
      </c>
      <c r="C9" s="77">
        <v>12.4</v>
      </c>
      <c r="D9" s="77">
        <v>27.3</v>
      </c>
      <c r="E9" s="77">
        <v>1.7000000000000002</v>
      </c>
      <c r="F9" s="77">
        <v>4.3999999999999995</v>
      </c>
      <c r="G9" s="29">
        <v>4.6000000000000005</v>
      </c>
      <c r="I9" s="35" t="s">
        <v>190</v>
      </c>
      <c r="J9" s="77">
        <v>0.9</v>
      </c>
      <c r="K9" s="77" t="s">
        <v>13</v>
      </c>
      <c r="L9" s="77">
        <v>0.5</v>
      </c>
      <c r="M9" s="77">
        <v>6.7</v>
      </c>
      <c r="N9" s="29">
        <v>2.5</v>
      </c>
      <c r="O9" s="29">
        <v>389.5</v>
      </c>
      <c r="P9" s="29">
        <v>9.1999999999999993</v>
      </c>
      <c r="Q9" s="29">
        <v>1.4</v>
      </c>
      <c r="R9" s="149">
        <v>14.2</v>
      </c>
      <c r="S9" s="149">
        <v>11.5</v>
      </c>
      <c r="T9" s="149">
        <v>-3.3</v>
      </c>
      <c r="U9" s="151"/>
      <c r="V9" s="319">
        <v>3</v>
      </c>
      <c r="W9" s="320" t="s">
        <v>189</v>
      </c>
      <c r="X9" s="327">
        <v>20.001176000000005</v>
      </c>
      <c r="Y9" s="327">
        <v>23.034655999999995</v>
      </c>
      <c r="Z9" s="327">
        <v>96.601967000000002</v>
      </c>
      <c r="AA9" s="327">
        <v>41.938555999999998</v>
      </c>
      <c r="AB9" s="327">
        <v>7.4942230000000016</v>
      </c>
      <c r="AC9" s="330">
        <v>-9.6038160000000019</v>
      </c>
      <c r="AD9" s="330">
        <v>98.676177000000024</v>
      </c>
      <c r="AE9" s="330">
        <v>6.583672</v>
      </c>
      <c r="AF9" s="405"/>
      <c r="AG9" s="405"/>
      <c r="AH9" s="405"/>
      <c r="AI9" s="405"/>
      <c r="AJ9" s="405"/>
    </row>
    <row r="10" spans="2:186" x14ac:dyDescent="0.2">
      <c r="B10" s="35" t="s">
        <v>194</v>
      </c>
      <c r="C10" s="77" t="s">
        <v>13</v>
      </c>
      <c r="D10" s="77">
        <v>4.0999999999999996</v>
      </c>
      <c r="E10" s="77" t="s">
        <v>13</v>
      </c>
      <c r="F10" s="77">
        <v>0.7</v>
      </c>
      <c r="G10" s="77" t="s">
        <v>13</v>
      </c>
      <c r="I10" s="35" t="s">
        <v>191</v>
      </c>
      <c r="J10" s="77">
        <v>0.1</v>
      </c>
      <c r="K10" s="77">
        <v>0.9</v>
      </c>
      <c r="L10" s="77">
        <v>0.4</v>
      </c>
      <c r="M10" s="77">
        <v>4.2</v>
      </c>
      <c r="N10" s="29">
        <v>5.0999999999999996</v>
      </c>
      <c r="O10" s="29">
        <v>16.2</v>
      </c>
      <c r="P10" s="29">
        <v>9.4</v>
      </c>
      <c r="Q10" s="29">
        <v>14.7</v>
      </c>
      <c r="R10" s="149">
        <v>5</v>
      </c>
      <c r="S10" s="149">
        <v>9.6999999999999993</v>
      </c>
      <c r="T10" s="149">
        <v>0.6</v>
      </c>
      <c r="U10" s="151"/>
      <c r="V10" s="319">
        <v>4</v>
      </c>
      <c r="W10" s="320" t="s">
        <v>190</v>
      </c>
      <c r="X10" s="327">
        <v>0.43877600000000483</v>
      </c>
      <c r="Y10" s="327">
        <v>34.184196</v>
      </c>
      <c r="Z10" s="327">
        <v>11.230298000000001</v>
      </c>
      <c r="AA10" s="327">
        <v>35.818231000000011</v>
      </c>
      <c r="AB10" s="327">
        <v>80.92640999999999</v>
      </c>
      <c r="AC10" s="330">
        <v>28.319993000000004</v>
      </c>
      <c r="AD10" s="330">
        <v>36.111814000000003</v>
      </c>
      <c r="AE10" s="330">
        <v>4.730544000000001</v>
      </c>
      <c r="AF10" s="405"/>
      <c r="AG10" s="405"/>
      <c r="AH10" s="405"/>
      <c r="AI10" s="405"/>
      <c r="AJ10" s="405"/>
    </row>
    <row r="11" spans="2:186" x14ac:dyDescent="0.2">
      <c r="B11" s="35" t="s">
        <v>195</v>
      </c>
      <c r="C11" s="77" t="s">
        <v>13</v>
      </c>
      <c r="D11" s="77" t="s">
        <v>13</v>
      </c>
      <c r="E11" s="77" t="s">
        <v>13</v>
      </c>
      <c r="F11" s="77" t="s">
        <v>13</v>
      </c>
      <c r="G11" s="29">
        <v>0.10000000000000003</v>
      </c>
      <c r="I11" s="35" t="s">
        <v>192</v>
      </c>
      <c r="J11" s="77">
        <v>18.399999999999999</v>
      </c>
      <c r="K11" s="77">
        <v>26.1</v>
      </c>
      <c r="L11" s="77">
        <v>35.4</v>
      </c>
      <c r="M11" s="77">
        <v>39.299999999999997</v>
      </c>
      <c r="N11" s="29">
        <v>47</v>
      </c>
      <c r="O11" s="29">
        <v>59.4</v>
      </c>
      <c r="P11" s="29">
        <v>30.1</v>
      </c>
      <c r="Q11" s="29">
        <v>36.9</v>
      </c>
      <c r="R11" s="149">
        <v>27.8</v>
      </c>
      <c r="S11" s="149">
        <v>25.3</v>
      </c>
      <c r="T11" s="149">
        <v>30.3</v>
      </c>
      <c r="U11" s="151"/>
      <c r="V11" s="319">
        <v>5</v>
      </c>
      <c r="W11" s="320" t="s">
        <v>191</v>
      </c>
      <c r="X11" s="327">
        <v>4.7526599999999997</v>
      </c>
      <c r="Y11" s="327">
        <v>15.138204999999999</v>
      </c>
      <c r="Z11" s="327">
        <v>3.0978090000000011</v>
      </c>
      <c r="AA11" s="327">
        <v>4.3694839999999981</v>
      </c>
      <c r="AB11" s="327">
        <v>2.8017960000000008</v>
      </c>
      <c r="AC11" s="330">
        <v>13.739567999999998</v>
      </c>
      <c r="AD11" s="330">
        <v>6.249083999999999</v>
      </c>
      <c r="AE11" s="330">
        <v>1.8002400000000003</v>
      </c>
      <c r="AF11" s="405"/>
      <c r="AG11" s="405"/>
      <c r="AH11" s="405"/>
      <c r="AI11" s="405"/>
      <c r="AJ11" s="405"/>
    </row>
    <row r="12" spans="2:186" x14ac:dyDescent="0.2">
      <c r="B12" s="35" t="s">
        <v>748</v>
      </c>
      <c r="C12" s="77" t="s">
        <v>13</v>
      </c>
      <c r="D12" s="77" t="s">
        <v>13</v>
      </c>
      <c r="E12" s="77" t="s">
        <v>13</v>
      </c>
      <c r="F12" s="77" t="s">
        <v>13</v>
      </c>
      <c r="G12" s="77" t="s">
        <v>13</v>
      </c>
      <c r="I12" s="35" t="s">
        <v>193</v>
      </c>
      <c r="J12" s="77">
        <v>0.2</v>
      </c>
      <c r="K12" s="77" t="s">
        <v>13</v>
      </c>
      <c r="L12" s="77" t="s">
        <v>13</v>
      </c>
      <c r="M12" s="77" t="s">
        <v>13</v>
      </c>
      <c r="N12" s="29">
        <v>4.7</v>
      </c>
      <c r="O12" s="29">
        <v>4.3</v>
      </c>
      <c r="P12" s="29">
        <v>3.7</v>
      </c>
      <c r="Q12" s="29">
        <v>1.7</v>
      </c>
      <c r="R12" s="149">
        <v>1.9</v>
      </c>
      <c r="S12" s="149">
        <v>3.3</v>
      </c>
      <c r="T12" s="149">
        <v>1.7</v>
      </c>
      <c r="U12" s="151"/>
      <c r="V12" s="319">
        <v>6</v>
      </c>
      <c r="W12" s="320" t="s">
        <v>192</v>
      </c>
      <c r="X12" s="327">
        <v>13.943774000000001</v>
      </c>
      <c r="Y12" s="327">
        <v>-0.2124539999999997</v>
      </c>
      <c r="Z12" s="327">
        <v>43.866624999999992</v>
      </c>
      <c r="AA12" s="327">
        <v>19.973531999999995</v>
      </c>
      <c r="AB12" s="327">
        <v>15.531336999999999</v>
      </c>
      <c r="AC12" s="330">
        <v>49.671315</v>
      </c>
      <c r="AD12" s="330">
        <v>76.800901999999994</v>
      </c>
      <c r="AE12" s="330">
        <v>37.661432999999995</v>
      </c>
      <c r="AF12" s="405"/>
      <c r="AG12" s="405"/>
      <c r="AH12" s="405"/>
      <c r="AI12" s="405"/>
      <c r="AJ12" s="405"/>
    </row>
    <row r="13" spans="2:186" x14ac:dyDescent="0.2">
      <c r="B13" s="35" t="s">
        <v>749</v>
      </c>
      <c r="C13" s="77">
        <v>51.7</v>
      </c>
      <c r="D13" s="77">
        <v>72.099999999999994</v>
      </c>
      <c r="E13" s="77">
        <v>54.099999999999994</v>
      </c>
      <c r="F13" s="77">
        <v>119.90000000000002</v>
      </c>
      <c r="G13" s="29">
        <v>26.299999999999997</v>
      </c>
      <c r="I13" s="35" t="s">
        <v>194</v>
      </c>
      <c r="J13" s="77">
        <v>0.7</v>
      </c>
      <c r="K13" s="77">
        <v>1.4</v>
      </c>
      <c r="L13" s="77">
        <v>1.7</v>
      </c>
      <c r="M13" s="77" t="s">
        <v>13</v>
      </c>
      <c r="N13" s="29">
        <v>0.1</v>
      </c>
      <c r="O13" s="29">
        <v>1.2</v>
      </c>
      <c r="P13" s="29">
        <v>1.1000000000000001</v>
      </c>
      <c r="Q13" s="77" t="s">
        <v>13</v>
      </c>
      <c r="R13" s="149">
        <v>50.2</v>
      </c>
      <c r="S13" s="149">
        <v>0.5</v>
      </c>
      <c r="T13" s="149">
        <v>1.5</v>
      </c>
      <c r="U13" s="133"/>
      <c r="V13" s="319">
        <v>7</v>
      </c>
      <c r="W13" s="320" t="s">
        <v>194</v>
      </c>
      <c r="X13" s="327">
        <v>0.30464500000000005</v>
      </c>
      <c r="Y13" s="327">
        <v>0</v>
      </c>
      <c r="Z13" s="327">
        <v>0</v>
      </c>
      <c r="AA13" s="327">
        <v>4.6518999999999998E-2</v>
      </c>
      <c r="AB13" s="327">
        <v>-1.2449320000000001</v>
      </c>
      <c r="AC13" s="330">
        <v>0.122345</v>
      </c>
      <c r="AD13" s="330">
        <v>0.28599300000000005</v>
      </c>
      <c r="AE13" s="330">
        <v>8.2845000000000016E-2</v>
      </c>
      <c r="AF13" s="405"/>
      <c r="AG13" s="405"/>
      <c r="AH13" s="405"/>
      <c r="AI13" s="405"/>
      <c r="AJ13" s="405"/>
    </row>
    <row r="14" spans="2:186" x14ac:dyDescent="0.2">
      <c r="B14" s="35" t="s">
        <v>750</v>
      </c>
      <c r="C14" s="77">
        <v>1.5</v>
      </c>
      <c r="D14" s="77">
        <v>1.6</v>
      </c>
      <c r="E14" s="77">
        <v>38.800000000000004</v>
      </c>
      <c r="F14" s="77">
        <v>12</v>
      </c>
      <c r="G14" s="29">
        <v>8.7000000000000011</v>
      </c>
      <c r="I14" s="35" t="s">
        <v>195</v>
      </c>
      <c r="J14" s="77">
        <v>0.5</v>
      </c>
      <c r="K14" s="77">
        <v>1.2</v>
      </c>
      <c r="L14" s="77">
        <v>3.5</v>
      </c>
      <c r="M14" s="77">
        <v>6.5</v>
      </c>
      <c r="N14" s="29">
        <v>3.5</v>
      </c>
      <c r="O14" s="29">
        <v>3</v>
      </c>
      <c r="P14" s="29">
        <v>1.8</v>
      </c>
      <c r="Q14" s="29">
        <v>4</v>
      </c>
      <c r="R14" s="149">
        <v>4.8</v>
      </c>
      <c r="S14" s="149">
        <v>7.5</v>
      </c>
      <c r="T14" s="149">
        <v>8.6999999999999993</v>
      </c>
      <c r="U14" s="151"/>
      <c r="V14" s="319">
        <v>8</v>
      </c>
      <c r="W14" s="320" t="s">
        <v>195</v>
      </c>
      <c r="X14" s="327">
        <v>4.4981239999999998</v>
      </c>
      <c r="Y14" s="327">
        <v>4.9809139999999994</v>
      </c>
      <c r="Z14" s="327">
        <v>0.31354100000000001</v>
      </c>
      <c r="AA14" s="327">
        <v>2.5604799999999996</v>
      </c>
      <c r="AB14" s="327">
        <v>0.18935400000000002</v>
      </c>
      <c r="AC14" s="330">
        <v>3.9448440000000002</v>
      </c>
      <c r="AD14" s="330">
        <v>3.5774640000000009</v>
      </c>
      <c r="AE14" s="330">
        <v>2.4937360000000002</v>
      </c>
      <c r="AF14" s="405"/>
      <c r="AG14" s="405"/>
      <c r="AH14" s="405"/>
      <c r="AI14" s="405"/>
      <c r="AJ14" s="405"/>
    </row>
    <row r="15" spans="2:186" x14ac:dyDescent="0.2">
      <c r="B15" s="35" t="s">
        <v>751</v>
      </c>
      <c r="C15" s="77">
        <v>49.4</v>
      </c>
      <c r="D15" s="77">
        <v>3</v>
      </c>
      <c r="E15" s="77">
        <v>2</v>
      </c>
      <c r="F15" s="77">
        <v>0.1</v>
      </c>
      <c r="G15" s="29">
        <v>15.2</v>
      </c>
      <c r="I15" s="35" t="s">
        <v>196</v>
      </c>
      <c r="J15" s="77">
        <v>10.6</v>
      </c>
      <c r="K15" s="77">
        <v>86.2</v>
      </c>
      <c r="L15" s="77">
        <v>15.3</v>
      </c>
      <c r="M15" s="77">
        <v>51</v>
      </c>
      <c r="N15" s="29">
        <v>62.9</v>
      </c>
      <c r="O15" s="29">
        <v>46.2</v>
      </c>
      <c r="P15" s="29">
        <v>79.2</v>
      </c>
      <c r="Q15" s="29">
        <v>74.2</v>
      </c>
      <c r="R15" s="149">
        <v>112.1</v>
      </c>
      <c r="S15" s="149">
        <v>30.5</v>
      </c>
      <c r="T15" s="149">
        <v>96.2</v>
      </c>
      <c r="U15" s="151"/>
      <c r="V15" s="319">
        <v>9</v>
      </c>
      <c r="W15" s="320" t="s">
        <v>193</v>
      </c>
      <c r="X15" s="327">
        <v>1.3986860000000001</v>
      </c>
      <c r="Y15" s="327">
        <v>-0.33091199999999993</v>
      </c>
      <c r="Z15" s="327">
        <v>4.3632999999999997</v>
      </c>
      <c r="AA15" s="327">
        <v>1.735341</v>
      </c>
      <c r="AB15" s="327">
        <v>0.580704</v>
      </c>
      <c r="AC15" s="330">
        <v>1.9752170000000002</v>
      </c>
      <c r="AD15" s="330">
        <v>0.103661</v>
      </c>
      <c r="AE15" s="330">
        <v>5.0137929999999997</v>
      </c>
      <c r="AF15" s="405"/>
      <c r="AG15" s="405"/>
      <c r="AH15" s="405"/>
      <c r="AI15" s="405"/>
      <c r="AJ15" s="405"/>
    </row>
    <row r="16" spans="2:186" x14ac:dyDescent="0.2">
      <c r="B16" s="35" t="s">
        <v>752</v>
      </c>
      <c r="C16" s="77" t="s">
        <v>13</v>
      </c>
      <c r="D16" s="77" t="s">
        <v>13</v>
      </c>
      <c r="E16" s="77" t="s">
        <v>13</v>
      </c>
      <c r="F16" s="77" t="s">
        <v>13</v>
      </c>
      <c r="G16" s="29">
        <v>0.1</v>
      </c>
      <c r="I16" s="35" t="s">
        <v>197</v>
      </c>
      <c r="J16" s="77">
        <v>2.2000000000000002</v>
      </c>
      <c r="K16" s="77">
        <v>0.8</v>
      </c>
      <c r="L16" s="77">
        <v>1.5</v>
      </c>
      <c r="M16" s="77">
        <v>1.1000000000000001</v>
      </c>
      <c r="N16" s="29">
        <v>9.5</v>
      </c>
      <c r="O16" s="29">
        <v>6.3</v>
      </c>
      <c r="P16" s="29">
        <v>27.4</v>
      </c>
      <c r="Q16" s="29">
        <v>25.1</v>
      </c>
      <c r="R16" s="149">
        <v>8.9</v>
      </c>
      <c r="S16" s="149">
        <v>0.2</v>
      </c>
      <c r="T16" s="149">
        <v>16.5</v>
      </c>
      <c r="U16" s="151"/>
      <c r="V16" s="319">
        <v>10</v>
      </c>
      <c r="W16" s="320" t="s">
        <v>196</v>
      </c>
      <c r="X16" s="327">
        <v>-47.054305999999983</v>
      </c>
      <c r="Y16" s="327">
        <v>94.890630000000002</v>
      </c>
      <c r="Z16" s="327">
        <v>60.344551000000003</v>
      </c>
      <c r="AA16" s="327">
        <v>88.544370000000001</v>
      </c>
      <c r="AB16" s="327">
        <v>5.4284470000000002</v>
      </c>
      <c r="AC16" s="330">
        <v>48.873614000000003</v>
      </c>
      <c r="AD16" s="330">
        <v>103.132493</v>
      </c>
      <c r="AE16" s="330">
        <v>24.045768999999996</v>
      </c>
      <c r="AF16" s="405"/>
      <c r="AG16" s="405"/>
      <c r="AH16" s="405"/>
      <c r="AI16" s="405"/>
      <c r="AJ16" s="405"/>
    </row>
    <row r="17" spans="2:36" x14ac:dyDescent="0.2">
      <c r="B17" s="35" t="s">
        <v>207</v>
      </c>
      <c r="C17" s="77" t="s">
        <v>13</v>
      </c>
      <c r="D17" s="77">
        <v>2.5</v>
      </c>
      <c r="E17" s="77" t="s">
        <v>13</v>
      </c>
      <c r="F17" s="77">
        <v>1.4000000000000001</v>
      </c>
      <c r="G17" s="29">
        <v>0.1</v>
      </c>
      <c r="I17" s="35" t="s">
        <v>198</v>
      </c>
      <c r="J17" s="77">
        <v>2.8</v>
      </c>
      <c r="K17" s="77">
        <v>2.2000000000000002</v>
      </c>
      <c r="L17" s="77">
        <v>70.900000000000006</v>
      </c>
      <c r="M17" s="77">
        <v>23.7</v>
      </c>
      <c r="N17" s="29">
        <v>31.2</v>
      </c>
      <c r="O17" s="29">
        <v>155.19999999999999</v>
      </c>
      <c r="P17" s="29">
        <v>74.5</v>
      </c>
      <c r="Q17" s="29">
        <v>132.1</v>
      </c>
      <c r="R17" s="149">
        <v>104.5</v>
      </c>
      <c r="S17" s="149">
        <v>-18.399999999999999</v>
      </c>
      <c r="T17" s="149">
        <v>14.7</v>
      </c>
      <c r="U17" s="151"/>
      <c r="V17" s="319">
        <v>11</v>
      </c>
      <c r="W17" s="320" t="s">
        <v>197</v>
      </c>
      <c r="X17" s="327">
        <v>8.0618339999999993</v>
      </c>
      <c r="Y17" s="327">
        <v>-0.54554400000000003</v>
      </c>
      <c r="Z17" s="327">
        <v>0</v>
      </c>
      <c r="AA17" s="327">
        <v>-136.05590600000002</v>
      </c>
      <c r="AB17" s="327">
        <v>1.204496</v>
      </c>
      <c r="AC17" s="330">
        <v>1.421119</v>
      </c>
      <c r="AD17" s="330">
        <v>0.88433300000000004</v>
      </c>
      <c r="AE17" s="330">
        <v>0.32473300000000005</v>
      </c>
      <c r="AF17" s="405"/>
      <c r="AG17" s="405"/>
      <c r="AH17" s="405"/>
      <c r="AI17" s="405"/>
      <c r="AJ17" s="405"/>
    </row>
    <row r="18" spans="2:36" x14ac:dyDescent="0.2">
      <c r="B18" s="35" t="s">
        <v>208</v>
      </c>
      <c r="C18" s="77">
        <v>2</v>
      </c>
      <c r="D18" s="77">
        <v>0</v>
      </c>
      <c r="E18" s="77">
        <v>12.700000000000001</v>
      </c>
      <c r="F18" s="77">
        <v>3.1</v>
      </c>
      <c r="G18" s="29">
        <v>0.30000000000000004</v>
      </c>
      <c r="I18" s="35" t="s">
        <v>199</v>
      </c>
      <c r="J18" s="77">
        <v>6.6</v>
      </c>
      <c r="K18" s="77">
        <v>1.4</v>
      </c>
      <c r="L18" s="77">
        <v>1.1000000000000001</v>
      </c>
      <c r="M18" s="77">
        <v>0.5</v>
      </c>
      <c r="N18" s="29">
        <v>7.1</v>
      </c>
      <c r="O18" s="29">
        <v>23.7</v>
      </c>
      <c r="P18" s="29">
        <v>42.3</v>
      </c>
      <c r="Q18" s="29">
        <v>13.6</v>
      </c>
      <c r="R18" s="149">
        <v>11.5</v>
      </c>
      <c r="S18" s="149">
        <v>15.4</v>
      </c>
      <c r="T18" s="149">
        <v>7.3</v>
      </c>
      <c r="U18" s="151"/>
      <c r="V18" s="319">
        <v>12</v>
      </c>
      <c r="W18" s="320" t="s">
        <v>198</v>
      </c>
      <c r="X18" s="327">
        <v>106.75149799999998</v>
      </c>
      <c r="Y18" s="327">
        <v>2.7481160000000013</v>
      </c>
      <c r="Z18" s="327">
        <v>-14.760673000000001</v>
      </c>
      <c r="AA18" s="327">
        <v>20.309097999999999</v>
      </c>
      <c r="AB18" s="327">
        <v>187.009523</v>
      </c>
      <c r="AC18" s="330">
        <v>58.324317000000008</v>
      </c>
      <c r="AD18" s="330">
        <v>11.638518000000001</v>
      </c>
      <c r="AE18" s="330">
        <v>6.1324000000002599E-2</v>
      </c>
      <c r="AF18" s="405"/>
      <c r="AG18" s="405"/>
      <c r="AH18" s="405"/>
      <c r="AI18" s="405"/>
      <c r="AJ18" s="405"/>
    </row>
    <row r="19" spans="2:36" x14ac:dyDescent="0.2">
      <c r="B19" s="35" t="s">
        <v>209</v>
      </c>
      <c r="C19" s="77">
        <v>4.0999999999999996</v>
      </c>
      <c r="D19" s="77">
        <v>8.6999999999999993</v>
      </c>
      <c r="E19" s="77">
        <v>1.9</v>
      </c>
      <c r="F19" s="77">
        <v>1.5</v>
      </c>
      <c r="G19" s="29">
        <v>2.2000000000000002</v>
      </c>
      <c r="I19" s="35" t="s">
        <v>200</v>
      </c>
      <c r="J19" s="77">
        <v>268.2</v>
      </c>
      <c r="K19" s="77">
        <v>186.8</v>
      </c>
      <c r="L19" s="77">
        <v>202.4</v>
      </c>
      <c r="M19" s="77">
        <v>193.8</v>
      </c>
      <c r="N19" s="29">
        <v>312.7</v>
      </c>
      <c r="O19" s="29">
        <v>545.1</v>
      </c>
      <c r="P19" s="29">
        <v>635</v>
      </c>
      <c r="Q19" s="29">
        <v>775</v>
      </c>
      <c r="R19" s="149">
        <v>740.6</v>
      </c>
      <c r="S19" s="149">
        <v>512.20000000000005</v>
      </c>
      <c r="T19" s="149">
        <v>629.4</v>
      </c>
      <c r="U19" s="151"/>
      <c r="V19" s="319">
        <v>13</v>
      </c>
      <c r="W19" s="320" t="s">
        <v>199</v>
      </c>
      <c r="X19" s="327">
        <v>2.0081000000000002</v>
      </c>
      <c r="Y19" s="327">
        <v>-23.152223999999997</v>
      </c>
      <c r="Z19" s="327">
        <v>-25.743263999999996</v>
      </c>
      <c r="AA19" s="327">
        <v>2.7798569999999998</v>
      </c>
      <c r="AB19" s="327">
        <v>4.1227020000000003</v>
      </c>
      <c r="AC19" s="330">
        <v>0.56767000000000023</v>
      </c>
      <c r="AD19" s="330">
        <v>-10.481771</v>
      </c>
      <c r="AE19" s="330">
        <v>1.3039580000000002</v>
      </c>
      <c r="AF19" s="405"/>
      <c r="AG19" s="405"/>
      <c r="AH19" s="405"/>
      <c r="AI19" s="405"/>
      <c r="AJ19" s="405"/>
    </row>
    <row r="20" spans="2:36" x14ac:dyDescent="0.2">
      <c r="B20" s="35" t="s">
        <v>753</v>
      </c>
      <c r="C20" s="77" t="s">
        <v>13</v>
      </c>
      <c r="D20" s="77">
        <v>2.7</v>
      </c>
      <c r="E20" s="77">
        <v>1.2</v>
      </c>
      <c r="F20" s="77">
        <v>2.2999999999999998</v>
      </c>
      <c r="G20" s="29">
        <v>2.8</v>
      </c>
      <c r="I20" s="35" t="s">
        <v>201</v>
      </c>
      <c r="J20" s="77">
        <v>7.2</v>
      </c>
      <c r="K20" s="77">
        <v>6.2</v>
      </c>
      <c r="L20" s="77">
        <v>13.2</v>
      </c>
      <c r="M20" s="77">
        <v>38</v>
      </c>
      <c r="N20" s="29">
        <v>34.5</v>
      </c>
      <c r="O20" s="29">
        <v>38.4</v>
      </c>
      <c r="P20" s="29">
        <v>46.2</v>
      </c>
      <c r="Q20" s="29">
        <v>30.4</v>
      </c>
      <c r="R20" s="149">
        <v>5.4</v>
      </c>
      <c r="S20" s="149">
        <v>6.3</v>
      </c>
      <c r="T20" s="149">
        <v>2</v>
      </c>
      <c r="U20" s="151"/>
      <c r="V20" s="319">
        <v>14</v>
      </c>
      <c r="W20" s="320" t="s">
        <v>200</v>
      </c>
      <c r="X20" s="327">
        <v>559.83045900000002</v>
      </c>
      <c r="Y20" s="327">
        <v>501.99495200000001</v>
      </c>
      <c r="Z20" s="327">
        <v>300.50411600000001</v>
      </c>
      <c r="AA20" s="327">
        <v>249.00930500000004</v>
      </c>
      <c r="AB20" s="327">
        <v>145.98483800000002</v>
      </c>
      <c r="AC20" s="330">
        <v>372.00227399999994</v>
      </c>
      <c r="AD20" s="330">
        <v>349.82719599999996</v>
      </c>
      <c r="AE20" s="330">
        <v>311.35631600000005</v>
      </c>
      <c r="AF20" s="405"/>
      <c r="AG20" s="405"/>
      <c r="AH20" s="405"/>
      <c r="AI20" s="405"/>
      <c r="AJ20" s="405"/>
    </row>
    <row r="21" spans="2:36" x14ac:dyDescent="0.2">
      <c r="B21" s="35" t="s">
        <v>754</v>
      </c>
      <c r="C21" s="77" t="s">
        <v>13</v>
      </c>
      <c r="D21" s="77">
        <v>2.7</v>
      </c>
      <c r="E21" s="77" t="s">
        <v>13</v>
      </c>
      <c r="F21" s="77" t="s">
        <v>13</v>
      </c>
      <c r="G21" s="29">
        <v>1.8</v>
      </c>
      <c r="I21" s="35" t="s">
        <v>202</v>
      </c>
      <c r="J21" s="77" t="s">
        <v>13</v>
      </c>
      <c r="K21" s="77" t="s">
        <v>13</v>
      </c>
      <c r="L21" s="77" t="s">
        <v>13</v>
      </c>
      <c r="M21" s="77">
        <v>3.5</v>
      </c>
      <c r="N21" s="29">
        <v>-107.6</v>
      </c>
      <c r="O21" s="29">
        <v>3.9</v>
      </c>
      <c r="P21" s="77" t="s">
        <v>13</v>
      </c>
      <c r="Q21" s="77" t="s">
        <v>13</v>
      </c>
      <c r="R21" s="149">
        <v>6.5</v>
      </c>
      <c r="S21" s="149">
        <v>0.3</v>
      </c>
      <c r="T21" s="149">
        <v>0.3</v>
      </c>
      <c r="U21" s="133"/>
      <c r="V21" s="319">
        <v>15</v>
      </c>
      <c r="W21" s="320" t="s">
        <v>201</v>
      </c>
      <c r="X21" s="327">
        <v>13.996288999999999</v>
      </c>
      <c r="Y21" s="327">
        <v>15.739599999999999</v>
      </c>
      <c r="Z21" s="327">
        <v>-48.840994000000002</v>
      </c>
      <c r="AA21" s="327">
        <v>3.2724319999999998</v>
      </c>
      <c r="AB21" s="327">
        <v>-10.054145999999999</v>
      </c>
      <c r="AC21" s="330">
        <v>15.880322</v>
      </c>
      <c r="AD21" s="330">
        <v>63.197482000000001</v>
      </c>
      <c r="AE21" s="330">
        <v>34.653762</v>
      </c>
      <c r="AF21" s="405"/>
      <c r="AG21" s="405"/>
      <c r="AH21" s="405"/>
      <c r="AI21" s="405"/>
      <c r="AJ21" s="405"/>
    </row>
    <row r="22" spans="2:36" x14ac:dyDescent="0.2">
      <c r="B22" s="35" t="s">
        <v>755</v>
      </c>
      <c r="C22" s="77">
        <v>244.8</v>
      </c>
      <c r="D22" s="77">
        <v>239.49999999999997</v>
      </c>
      <c r="E22" s="77">
        <v>131.4</v>
      </c>
      <c r="F22" s="77">
        <v>67.400000000000006</v>
      </c>
      <c r="G22" s="29">
        <v>40.300000000000004</v>
      </c>
      <c r="I22" s="35" t="s">
        <v>203</v>
      </c>
      <c r="J22" s="77" t="s">
        <v>13</v>
      </c>
      <c r="K22" s="77">
        <v>0.1</v>
      </c>
      <c r="L22" s="77" t="s">
        <v>13</v>
      </c>
      <c r="M22" s="77">
        <v>1.1000000000000001</v>
      </c>
      <c r="N22" s="29">
        <v>0.8</v>
      </c>
      <c r="O22" s="29">
        <v>0.5</v>
      </c>
      <c r="P22" s="29">
        <v>0.1</v>
      </c>
      <c r="Q22" s="29">
        <v>1.4</v>
      </c>
      <c r="R22" s="149">
        <v>0.5</v>
      </c>
      <c r="S22" s="149">
        <v>1.6</v>
      </c>
      <c r="T22" s="149">
        <v>0.2</v>
      </c>
      <c r="U22" s="133"/>
      <c r="V22" s="319">
        <v>16</v>
      </c>
      <c r="W22" s="320" t="s">
        <v>203</v>
      </c>
      <c r="X22" s="327">
        <v>0</v>
      </c>
      <c r="Y22" s="327">
        <v>0</v>
      </c>
      <c r="Z22" s="327">
        <v>1.2468360000000001</v>
      </c>
      <c r="AA22" s="327">
        <v>0</v>
      </c>
      <c r="AB22" s="327">
        <v>2.920100000000015E-2</v>
      </c>
      <c r="AC22" s="330">
        <v>-0.53337799999999991</v>
      </c>
      <c r="AD22" s="330">
        <v>-2.4204670000000004</v>
      </c>
      <c r="AE22" s="330">
        <v>2.2085949999999999</v>
      </c>
      <c r="AF22" s="405"/>
      <c r="AG22" s="405"/>
      <c r="AH22" s="405"/>
      <c r="AI22" s="405"/>
      <c r="AJ22" s="405"/>
    </row>
    <row r="23" spans="2:36" x14ac:dyDescent="0.2">
      <c r="B23" s="35" t="s">
        <v>213</v>
      </c>
      <c r="C23" s="77">
        <v>14.5</v>
      </c>
      <c r="D23" s="77">
        <v>21.5</v>
      </c>
      <c r="E23" s="77">
        <v>13.900000000000002</v>
      </c>
      <c r="F23" s="77">
        <v>21.1</v>
      </c>
      <c r="G23" s="29">
        <v>12.5</v>
      </c>
      <c r="I23" s="35" t="s">
        <v>204</v>
      </c>
      <c r="J23" s="77">
        <v>0.4</v>
      </c>
      <c r="K23" s="77">
        <v>-0.4</v>
      </c>
      <c r="L23" s="77">
        <v>1.9</v>
      </c>
      <c r="M23" s="77">
        <v>13.1</v>
      </c>
      <c r="N23" s="29">
        <v>39</v>
      </c>
      <c r="O23" s="29">
        <v>33.700000000000003</v>
      </c>
      <c r="P23" s="29">
        <v>102.5</v>
      </c>
      <c r="Q23" s="29">
        <v>32.6</v>
      </c>
      <c r="R23" s="149">
        <v>-1.2</v>
      </c>
      <c r="S23" s="149">
        <v>65.2</v>
      </c>
      <c r="T23" s="149">
        <v>-11</v>
      </c>
      <c r="U23" s="151"/>
      <c r="V23" s="319">
        <v>17</v>
      </c>
      <c r="W23" s="320" t="s">
        <v>902</v>
      </c>
      <c r="X23" s="327">
        <v>0.17040799999999992</v>
      </c>
      <c r="Y23" s="327">
        <v>3.7847999999999993E-2</v>
      </c>
      <c r="Z23" s="327">
        <v>0</v>
      </c>
      <c r="AA23" s="327">
        <v>0.19953000000000001</v>
      </c>
      <c r="AB23" s="327">
        <v>0</v>
      </c>
      <c r="AC23" s="330">
        <v>0</v>
      </c>
      <c r="AD23" s="330">
        <v>0</v>
      </c>
      <c r="AE23" s="330">
        <v>0</v>
      </c>
      <c r="AF23" s="405"/>
      <c r="AG23" s="405"/>
      <c r="AH23" s="405"/>
      <c r="AI23" s="405"/>
      <c r="AJ23" s="405"/>
    </row>
    <row r="24" spans="2:36" x14ac:dyDescent="0.2">
      <c r="B24" s="35" t="s">
        <v>214</v>
      </c>
      <c r="C24" s="77">
        <v>0</v>
      </c>
      <c r="D24" s="77">
        <v>12.600000000000001</v>
      </c>
      <c r="E24" s="77">
        <v>5.5</v>
      </c>
      <c r="F24" s="77">
        <v>7.5999999999999988</v>
      </c>
      <c r="G24" s="29">
        <v>13.2</v>
      </c>
      <c r="I24" s="35" t="s">
        <v>205</v>
      </c>
      <c r="J24" s="77" t="s">
        <v>13</v>
      </c>
      <c r="K24" s="77" t="s">
        <v>13</v>
      </c>
      <c r="L24" s="77">
        <v>0.1</v>
      </c>
      <c r="M24" s="77">
        <v>0.4</v>
      </c>
      <c r="N24" s="29">
        <v>0.4</v>
      </c>
      <c r="O24" s="29">
        <v>0.4</v>
      </c>
      <c r="P24" s="29">
        <v>1.2</v>
      </c>
      <c r="Q24" s="29">
        <v>1.3</v>
      </c>
      <c r="R24" s="149">
        <v>2</v>
      </c>
      <c r="S24" s="149">
        <v>12.3</v>
      </c>
      <c r="T24" s="149">
        <v>0.3</v>
      </c>
      <c r="U24" s="151"/>
      <c r="V24" s="319">
        <v>18</v>
      </c>
      <c r="W24" s="320" t="s">
        <v>204</v>
      </c>
      <c r="X24" s="327">
        <v>8.1073519999999988</v>
      </c>
      <c r="Y24" s="327">
        <v>36.606037000000001</v>
      </c>
      <c r="Z24" s="327">
        <v>-185.17642200000003</v>
      </c>
      <c r="AA24" s="327">
        <v>33.354520000000008</v>
      </c>
      <c r="AB24" s="327">
        <v>36.046349000000006</v>
      </c>
      <c r="AC24" s="330">
        <v>59.130659999999985</v>
      </c>
      <c r="AD24" s="330">
        <v>48.592401999999979</v>
      </c>
      <c r="AE24" s="330">
        <v>38.666590999999997</v>
      </c>
      <c r="AF24" s="405"/>
      <c r="AG24" s="405"/>
      <c r="AH24" s="405"/>
      <c r="AI24" s="405"/>
      <c r="AJ24" s="405"/>
    </row>
    <row r="25" spans="2:36" x14ac:dyDescent="0.2">
      <c r="B25" s="35" t="s">
        <v>216</v>
      </c>
      <c r="C25" s="77">
        <v>7.4</v>
      </c>
      <c r="D25" s="77">
        <v>5.7</v>
      </c>
      <c r="E25" s="77" t="s">
        <v>13</v>
      </c>
      <c r="F25" s="77" t="s">
        <v>13</v>
      </c>
      <c r="G25" s="29">
        <v>1.4</v>
      </c>
      <c r="I25" s="35" t="s">
        <v>206</v>
      </c>
      <c r="J25" s="77" t="s">
        <v>13</v>
      </c>
      <c r="K25" s="77">
        <v>0.1</v>
      </c>
      <c r="L25" s="77">
        <v>0.1</v>
      </c>
      <c r="M25" s="77">
        <v>0.4</v>
      </c>
      <c r="N25" s="29">
        <v>3.1</v>
      </c>
      <c r="O25" s="29">
        <v>5.3</v>
      </c>
      <c r="P25" s="29">
        <v>1</v>
      </c>
      <c r="Q25" s="29">
        <v>4.3</v>
      </c>
      <c r="R25" s="149">
        <v>7.1</v>
      </c>
      <c r="S25" s="149">
        <v>7.5</v>
      </c>
      <c r="T25" s="149">
        <v>3.8</v>
      </c>
      <c r="U25" s="151"/>
      <c r="V25" s="319">
        <v>19</v>
      </c>
      <c r="W25" s="320" t="s">
        <v>205</v>
      </c>
      <c r="X25" s="327">
        <v>3.4403039999999998</v>
      </c>
      <c r="Y25" s="327">
        <v>1.9014300000000002</v>
      </c>
      <c r="Z25" s="327">
        <v>1.3485670000000005</v>
      </c>
      <c r="AA25" s="327">
        <v>-5.5152000000000014E-2</v>
      </c>
      <c r="AB25" s="327">
        <v>1.1456589999999998</v>
      </c>
      <c r="AC25" s="330">
        <v>-1.8826000000000002E-2</v>
      </c>
      <c r="AD25" s="330">
        <v>5.4986649999999999</v>
      </c>
      <c r="AE25" s="330">
        <v>20.342066000000003</v>
      </c>
      <c r="AF25" s="405"/>
      <c r="AG25" s="405"/>
      <c r="AH25" s="405"/>
      <c r="AI25" s="405"/>
      <c r="AJ25" s="405"/>
    </row>
    <row r="26" spans="2:36" x14ac:dyDescent="0.2">
      <c r="B26" s="35" t="s">
        <v>756</v>
      </c>
      <c r="C26" s="77">
        <v>6.4</v>
      </c>
      <c r="D26" s="77">
        <v>7.5</v>
      </c>
      <c r="E26" s="77">
        <v>33.300000000000004</v>
      </c>
      <c r="F26" s="77">
        <v>31</v>
      </c>
      <c r="G26" s="29">
        <v>81.500000000000014</v>
      </c>
      <c r="I26" s="35" t="s">
        <v>207</v>
      </c>
      <c r="J26" s="77">
        <v>0.3</v>
      </c>
      <c r="K26" s="77">
        <v>0.1</v>
      </c>
      <c r="L26" s="77">
        <v>1.3</v>
      </c>
      <c r="M26" s="77">
        <v>2.1</v>
      </c>
      <c r="N26" s="29">
        <v>4</v>
      </c>
      <c r="O26" s="29">
        <v>7.8</v>
      </c>
      <c r="P26" s="29">
        <v>15.4</v>
      </c>
      <c r="Q26" s="29">
        <v>9.3000000000000007</v>
      </c>
      <c r="R26" s="149">
        <v>12.3</v>
      </c>
      <c r="S26" s="149">
        <v>2.2999999999999998</v>
      </c>
      <c r="T26" s="149">
        <v>18.8</v>
      </c>
      <c r="U26" s="151"/>
      <c r="V26" s="319">
        <v>20</v>
      </c>
      <c r="W26" s="320" t="s">
        <v>752</v>
      </c>
      <c r="X26" s="327">
        <v>1.2841619999999998</v>
      </c>
      <c r="Y26" s="327">
        <v>5.2253359999999995</v>
      </c>
      <c r="Z26" s="327">
        <v>1.505979</v>
      </c>
      <c r="AA26" s="327">
        <v>3.1437750000000002</v>
      </c>
      <c r="AB26" s="327">
        <v>9.2162729999999993</v>
      </c>
      <c r="AC26" s="330">
        <v>5.3644230000000004</v>
      </c>
      <c r="AD26" s="330">
        <v>10.662198</v>
      </c>
      <c r="AE26" s="330">
        <v>4.0877350000000003</v>
      </c>
      <c r="AF26" s="405"/>
      <c r="AG26" s="405"/>
      <c r="AH26" s="405"/>
      <c r="AI26" s="405"/>
      <c r="AJ26" s="405"/>
    </row>
    <row r="27" spans="2:36" x14ac:dyDescent="0.2">
      <c r="B27" s="35" t="s">
        <v>220</v>
      </c>
      <c r="C27" s="77">
        <v>106.5</v>
      </c>
      <c r="D27" s="77">
        <v>20.400000000000002</v>
      </c>
      <c r="E27" s="77">
        <v>24.400000000000002</v>
      </c>
      <c r="F27" s="77">
        <v>29.599999999999994</v>
      </c>
      <c r="G27" s="29">
        <v>-34.900000000000006</v>
      </c>
      <c r="I27" s="35" t="s">
        <v>208</v>
      </c>
      <c r="J27" s="77">
        <v>0.1</v>
      </c>
      <c r="K27" s="77">
        <v>0.4</v>
      </c>
      <c r="L27" s="77">
        <v>0.7</v>
      </c>
      <c r="M27" s="77">
        <v>2.8</v>
      </c>
      <c r="N27" s="29">
        <v>1.2</v>
      </c>
      <c r="O27" s="29">
        <v>4</v>
      </c>
      <c r="P27" s="29">
        <v>5.9</v>
      </c>
      <c r="Q27" s="29">
        <v>2.5</v>
      </c>
      <c r="R27" s="149">
        <v>1.2</v>
      </c>
      <c r="S27" s="149">
        <v>1.2</v>
      </c>
      <c r="T27" s="149">
        <v>-5.2</v>
      </c>
      <c r="U27" s="133"/>
      <c r="V27" s="319">
        <v>21</v>
      </c>
      <c r="W27" s="320" t="s">
        <v>207</v>
      </c>
      <c r="X27" s="327">
        <v>3.2383639999999989</v>
      </c>
      <c r="Y27" s="327">
        <v>8.5658920000000016</v>
      </c>
      <c r="Z27" s="327">
        <v>-55.162022000000007</v>
      </c>
      <c r="AA27" s="327">
        <v>0.76456199999999996</v>
      </c>
      <c r="AB27" s="327">
        <v>-3.7115870000000006</v>
      </c>
      <c r="AC27" s="330">
        <v>-1.3882269999999997</v>
      </c>
      <c r="AD27" s="330">
        <v>2.6389079999999998</v>
      </c>
      <c r="AE27" s="330">
        <v>1.2152049999999999</v>
      </c>
      <c r="AF27" s="405"/>
      <c r="AG27" s="405"/>
      <c r="AH27" s="405"/>
      <c r="AI27" s="405"/>
      <c r="AJ27" s="405"/>
    </row>
    <row r="28" spans="2:36" x14ac:dyDescent="0.2">
      <c r="B28" s="35" t="s">
        <v>757</v>
      </c>
      <c r="C28" s="77" t="s">
        <v>13</v>
      </c>
      <c r="D28" s="77" t="s">
        <v>13</v>
      </c>
      <c r="E28" s="77" t="s">
        <v>13</v>
      </c>
      <c r="F28" s="77" t="s">
        <v>13</v>
      </c>
      <c r="G28" s="29">
        <v>5.4</v>
      </c>
      <c r="I28" s="35" t="s">
        <v>209</v>
      </c>
      <c r="J28" s="77">
        <v>10.5</v>
      </c>
      <c r="K28" s="77">
        <v>10.5</v>
      </c>
      <c r="L28" s="77">
        <v>8.6999999999999993</v>
      </c>
      <c r="M28" s="77">
        <v>3.4</v>
      </c>
      <c r="N28" s="29">
        <v>1.7</v>
      </c>
      <c r="O28" s="29">
        <v>3.4</v>
      </c>
      <c r="P28" s="29">
        <v>18.3</v>
      </c>
      <c r="Q28" s="29">
        <v>15.6</v>
      </c>
      <c r="R28" s="149">
        <v>14.7</v>
      </c>
      <c r="S28" s="149">
        <v>5</v>
      </c>
      <c r="T28" s="149">
        <v>8.3000000000000007</v>
      </c>
      <c r="U28" s="151"/>
      <c r="V28" s="319">
        <v>22</v>
      </c>
      <c r="W28" s="320" t="s">
        <v>208</v>
      </c>
      <c r="X28" s="327">
        <v>2.5762929999999997</v>
      </c>
      <c r="Y28" s="327">
        <v>1</v>
      </c>
      <c r="Z28" s="327">
        <v>8.7650000000000002E-3</v>
      </c>
      <c r="AA28" s="327">
        <v>0.1</v>
      </c>
      <c r="AB28" s="327">
        <v>27.033649</v>
      </c>
      <c r="AC28" s="330">
        <v>2.2934889999999997</v>
      </c>
      <c r="AD28" s="330">
        <v>0.323932</v>
      </c>
      <c r="AE28" s="330">
        <v>0.129547</v>
      </c>
      <c r="AF28" s="405"/>
      <c r="AG28" s="405"/>
      <c r="AH28" s="405"/>
      <c r="AI28" s="405"/>
      <c r="AJ28" s="405"/>
    </row>
    <row r="29" spans="2:36" x14ac:dyDescent="0.2">
      <c r="B29" s="35" t="s">
        <v>758</v>
      </c>
      <c r="C29" s="77">
        <v>37.700000000000003</v>
      </c>
      <c r="D29" s="77">
        <v>99.1</v>
      </c>
      <c r="E29" s="77">
        <v>112.8</v>
      </c>
      <c r="F29" s="77">
        <v>79.699999999999989</v>
      </c>
      <c r="G29" s="29">
        <v>84.699999999999989</v>
      </c>
      <c r="I29" s="35" t="s">
        <v>210</v>
      </c>
      <c r="J29" s="77">
        <v>15.9</v>
      </c>
      <c r="K29" s="77">
        <v>6.7</v>
      </c>
      <c r="L29" s="77">
        <v>7.5</v>
      </c>
      <c r="M29" s="77">
        <v>10.3</v>
      </c>
      <c r="N29" s="29">
        <v>18.100000000000001</v>
      </c>
      <c r="O29" s="29">
        <v>18.600000000000001</v>
      </c>
      <c r="P29" s="29">
        <v>27.6</v>
      </c>
      <c r="Q29" s="29">
        <v>22.6</v>
      </c>
      <c r="R29" s="149">
        <v>23.4</v>
      </c>
      <c r="S29" s="149">
        <v>15.9</v>
      </c>
      <c r="T29" s="149">
        <v>22.8</v>
      </c>
      <c r="U29" s="151"/>
      <c r="V29" s="321">
        <v>23</v>
      </c>
      <c r="W29" s="322" t="s">
        <v>209</v>
      </c>
      <c r="X29" s="327">
        <v>12.000416</v>
      </c>
      <c r="Y29" s="327">
        <v>-10.690974000000002</v>
      </c>
      <c r="Z29" s="327">
        <v>-1.056613</v>
      </c>
      <c r="AA29" s="327">
        <v>-0.72247399999999995</v>
      </c>
      <c r="AB29" s="327">
        <v>6.6357669999999995</v>
      </c>
      <c r="AC29" s="330">
        <v>22.173246000000006</v>
      </c>
      <c r="AD29" s="330">
        <v>164.33517399999999</v>
      </c>
      <c r="AE29" s="330">
        <v>153.43351999999999</v>
      </c>
      <c r="AF29" s="405"/>
      <c r="AG29" s="405"/>
      <c r="AH29" s="405"/>
      <c r="AI29" s="405"/>
      <c r="AJ29" s="405"/>
    </row>
    <row r="30" spans="2:36" x14ac:dyDescent="0.2">
      <c r="B30" s="49" t="s">
        <v>223</v>
      </c>
      <c r="C30" s="133">
        <v>90.9</v>
      </c>
      <c r="D30" s="133">
        <v>51.199999999999996</v>
      </c>
      <c r="E30" s="133">
        <v>31.2</v>
      </c>
      <c r="F30" s="133">
        <v>32.200000000000003</v>
      </c>
      <c r="G30" s="9">
        <v>11</v>
      </c>
      <c r="I30" s="35" t="s">
        <v>211</v>
      </c>
      <c r="J30" s="77">
        <v>1.1000000000000001</v>
      </c>
      <c r="K30" s="77">
        <v>0.6</v>
      </c>
      <c r="L30" s="77">
        <v>3.3</v>
      </c>
      <c r="M30" s="77">
        <v>33.1</v>
      </c>
      <c r="N30" s="29">
        <v>33.1</v>
      </c>
      <c r="O30" s="29">
        <v>50.4</v>
      </c>
      <c r="P30" s="29">
        <v>111.5</v>
      </c>
      <c r="Q30" s="29">
        <v>82.5</v>
      </c>
      <c r="R30" s="149">
        <v>33.200000000000003</v>
      </c>
      <c r="S30" s="149">
        <v>8.8000000000000007</v>
      </c>
      <c r="T30" s="149">
        <v>31.6</v>
      </c>
      <c r="U30" s="151"/>
      <c r="V30" s="321">
        <v>24</v>
      </c>
      <c r="W30" s="322" t="s">
        <v>210</v>
      </c>
      <c r="X30" s="327">
        <v>20.806991999999997</v>
      </c>
      <c r="Y30" s="327">
        <v>18.225811000000004</v>
      </c>
      <c r="Z30" s="327">
        <v>-0.27896000000000032</v>
      </c>
      <c r="AA30" s="327">
        <v>35.404652999999996</v>
      </c>
      <c r="AB30" s="327">
        <v>145.81950599999999</v>
      </c>
      <c r="AC30" s="330">
        <v>41.603385999999993</v>
      </c>
      <c r="AD30" s="330">
        <v>43.392635999999996</v>
      </c>
      <c r="AE30" s="330">
        <v>28.387921000000002</v>
      </c>
      <c r="AF30" s="405"/>
      <c r="AG30" s="405"/>
      <c r="AH30" s="405"/>
      <c r="AI30" s="405"/>
      <c r="AJ30" s="405"/>
    </row>
    <row r="31" spans="2:36" ht="13.5" thickBot="1" x14ac:dyDescent="0.25">
      <c r="I31" s="35" t="s">
        <v>212</v>
      </c>
      <c r="J31" s="77">
        <v>36.4</v>
      </c>
      <c r="K31" s="77">
        <v>32.799999999999997</v>
      </c>
      <c r="L31" s="77">
        <v>-14.2</v>
      </c>
      <c r="M31" s="77">
        <v>73.3</v>
      </c>
      <c r="N31" s="29">
        <v>320.60000000000002</v>
      </c>
      <c r="O31" s="29">
        <v>204.6</v>
      </c>
      <c r="P31" s="29">
        <v>68.900000000000006</v>
      </c>
      <c r="Q31" s="29">
        <v>130.6</v>
      </c>
      <c r="R31" s="149">
        <v>-120.6</v>
      </c>
      <c r="S31" s="149">
        <v>155.80000000000001</v>
      </c>
      <c r="T31" s="149">
        <v>-84.9</v>
      </c>
      <c r="U31" s="151"/>
      <c r="V31" s="321">
        <v>25</v>
      </c>
      <c r="W31" s="322" t="s">
        <v>903</v>
      </c>
      <c r="X31" s="327">
        <v>25.055145</v>
      </c>
      <c r="Y31" s="327">
        <v>53.083502999999993</v>
      </c>
      <c r="Z31" s="327">
        <v>53.585086999999994</v>
      </c>
      <c r="AA31" s="327">
        <v>46.222082</v>
      </c>
      <c r="AB31" s="327">
        <v>48.089162000000009</v>
      </c>
      <c r="AC31" s="330">
        <v>19.442990000000005</v>
      </c>
      <c r="AD31" s="330">
        <v>112.884882</v>
      </c>
      <c r="AE31" s="330">
        <v>53.91158699999999</v>
      </c>
      <c r="AF31" s="405"/>
      <c r="AG31" s="405"/>
      <c r="AH31" s="405"/>
      <c r="AI31" s="405"/>
      <c r="AJ31" s="405"/>
    </row>
    <row r="32" spans="2:36" ht="14.25" thickTop="1" thickBot="1" x14ac:dyDescent="0.25">
      <c r="B32" s="147" t="s">
        <v>224</v>
      </c>
      <c r="C32" s="131">
        <v>682.1</v>
      </c>
      <c r="D32" s="131">
        <v>601.29999999999995</v>
      </c>
      <c r="E32" s="131">
        <v>472.3</v>
      </c>
      <c r="F32" s="132">
        <v>469.9</v>
      </c>
      <c r="G32" s="134">
        <v>322.39999999999998</v>
      </c>
      <c r="I32" s="35" t="s">
        <v>213</v>
      </c>
      <c r="J32" s="77">
        <v>12.8</v>
      </c>
      <c r="K32" s="77">
        <v>17.600000000000001</v>
      </c>
      <c r="L32" s="77">
        <v>32</v>
      </c>
      <c r="M32" s="77">
        <v>42.7</v>
      </c>
      <c r="N32" s="29">
        <v>89.5</v>
      </c>
      <c r="O32" s="29">
        <v>157.1</v>
      </c>
      <c r="P32" s="29">
        <v>89</v>
      </c>
      <c r="Q32" s="29">
        <v>93.4</v>
      </c>
      <c r="R32" s="149">
        <v>101.6</v>
      </c>
      <c r="S32" s="149">
        <v>61.1</v>
      </c>
      <c r="T32" s="149">
        <v>72.099999999999994</v>
      </c>
      <c r="U32" s="151"/>
      <c r="V32" s="321">
        <v>26</v>
      </c>
      <c r="W32" s="322" t="s">
        <v>212</v>
      </c>
      <c r="X32" s="327">
        <v>26.825329999999994</v>
      </c>
      <c r="Y32" s="327">
        <v>71.435372000000001</v>
      </c>
      <c r="Z32" s="327">
        <v>303.75294700000001</v>
      </c>
      <c r="AA32" s="327">
        <v>1153.4125830000003</v>
      </c>
      <c r="AB32" s="327">
        <v>716.005402</v>
      </c>
      <c r="AC32" s="330">
        <v>1179.47846</v>
      </c>
      <c r="AD32" s="330">
        <v>-323.89632300000011</v>
      </c>
      <c r="AE32" s="330">
        <v>765.58400500000016</v>
      </c>
      <c r="AF32" s="405"/>
      <c r="AG32" s="405"/>
      <c r="AH32" s="405"/>
      <c r="AI32" s="405"/>
      <c r="AJ32" s="405"/>
    </row>
    <row r="33" spans="2:36" ht="13.5" thickTop="1" x14ac:dyDescent="0.2">
      <c r="B33" s="17" t="s">
        <v>25</v>
      </c>
      <c r="C33" s="79"/>
      <c r="D33" s="79"/>
      <c r="E33" s="79"/>
      <c r="F33" s="79"/>
      <c r="G33" s="79"/>
      <c r="I33" s="35" t="s">
        <v>214</v>
      </c>
      <c r="J33" s="77">
        <v>34.200000000000003</v>
      </c>
      <c r="K33" s="77">
        <v>39.1</v>
      </c>
      <c r="L33" s="77">
        <v>35.6</v>
      </c>
      <c r="M33" s="77">
        <v>52.1</v>
      </c>
      <c r="N33" s="29">
        <v>118</v>
      </c>
      <c r="O33" s="29">
        <v>173.4</v>
      </c>
      <c r="P33" s="29">
        <v>175.9</v>
      </c>
      <c r="Q33" s="29">
        <v>166.5</v>
      </c>
      <c r="R33" s="149">
        <v>117</v>
      </c>
      <c r="S33" s="149">
        <v>52.7</v>
      </c>
      <c r="T33" s="149">
        <v>25.3</v>
      </c>
      <c r="U33" s="151"/>
      <c r="V33" s="321">
        <v>27</v>
      </c>
      <c r="W33" s="322" t="s">
        <v>213</v>
      </c>
      <c r="X33" s="327">
        <v>47.653699999999994</v>
      </c>
      <c r="Y33" s="327">
        <v>28.837671999999998</v>
      </c>
      <c r="Z33" s="327">
        <v>53.507165000000001</v>
      </c>
      <c r="AA33" s="327">
        <v>36.868282000000001</v>
      </c>
      <c r="AB33" s="327">
        <v>8.3223570000000002</v>
      </c>
      <c r="AC33" s="330">
        <v>40.350320000000004</v>
      </c>
      <c r="AD33" s="330">
        <v>70.164658000000003</v>
      </c>
      <c r="AE33" s="330">
        <v>20.876745</v>
      </c>
      <c r="AF33" s="405"/>
      <c r="AG33" s="405"/>
      <c r="AH33" s="405"/>
      <c r="AI33" s="405"/>
      <c r="AJ33" s="405"/>
    </row>
    <row r="34" spans="2:36" x14ac:dyDescent="0.2">
      <c r="C34" s="150"/>
      <c r="D34" s="150"/>
      <c r="E34" s="150"/>
      <c r="F34" s="150"/>
      <c r="G34" s="150"/>
      <c r="I34" s="35" t="s">
        <v>215</v>
      </c>
      <c r="J34" s="77">
        <v>21.4</v>
      </c>
      <c r="K34" s="77">
        <v>87.4</v>
      </c>
      <c r="L34" s="77">
        <v>8.8000000000000007</v>
      </c>
      <c r="M34" s="77">
        <v>10.6</v>
      </c>
      <c r="N34" s="29">
        <v>18.399999999999999</v>
      </c>
      <c r="O34" s="29">
        <v>18.8</v>
      </c>
      <c r="P34" s="29">
        <v>75.599999999999994</v>
      </c>
      <c r="Q34" s="29">
        <v>93.2</v>
      </c>
      <c r="R34" s="149">
        <v>132</v>
      </c>
      <c r="S34" s="149">
        <v>104.6</v>
      </c>
      <c r="T34" s="149">
        <v>17.399999999999999</v>
      </c>
      <c r="U34" s="151"/>
      <c r="V34" s="321">
        <v>28</v>
      </c>
      <c r="W34" s="322" t="s">
        <v>214</v>
      </c>
      <c r="X34" s="327">
        <v>5.0757060000000003</v>
      </c>
      <c r="Y34" s="327">
        <v>-3.1955589999999985</v>
      </c>
      <c r="Z34" s="327">
        <v>50.644457000000003</v>
      </c>
      <c r="AA34" s="327">
        <v>26.624949000000004</v>
      </c>
      <c r="AB34" s="327">
        <v>32.633332000000003</v>
      </c>
      <c r="AC34" s="330">
        <v>143.38778199999999</v>
      </c>
      <c r="AD34" s="330">
        <v>76.285338999999993</v>
      </c>
      <c r="AE34" s="330">
        <v>43.240170000000006</v>
      </c>
      <c r="AF34" s="405"/>
      <c r="AG34" s="405"/>
      <c r="AH34" s="405"/>
      <c r="AI34" s="405"/>
      <c r="AJ34" s="405"/>
    </row>
    <row r="35" spans="2:36" x14ac:dyDescent="0.2">
      <c r="B35" s="17" t="s">
        <v>847</v>
      </c>
      <c r="I35" s="35" t="s">
        <v>216</v>
      </c>
      <c r="J35" s="77">
        <v>0.1</v>
      </c>
      <c r="K35" s="77">
        <v>0.1</v>
      </c>
      <c r="L35" s="77">
        <v>0.1</v>
      </c>
      <c r="M35" s="77" t="s">
        <v>217</v>
      </c>
      <c r="N35" s="29">
        <v>3.4</v>
      </c>
      <c r="O35" s="29">
        <v>30.2</v>
      </c>
      <c r="P35" s="29">
        <v>6.6</v>
      </c>
      <c r="Q35" s="77" t="s">
        <v>13</v>
      </c>
      <c r="R35" s="77" t="s">
        <v>13</v>
      </c>
      <c r="S35" s="77" t="s">
        <v>13</v>
      </c>
      <c r="T35" s="77" t="s">
        <v>13</v>
      </c>
      <c r="U35" s="151"/>
      <c r="V35" s="321">
        <v>29</v>
      </c>
      <c r="W35" s="322" t="s">
        <v>215</v>
      </c>
      <c r="X35" s="327">
        <v>44.169990999999996</v>
      </c>
      <c r="Y35" s="327">
        <v>2.6977120000000001</v>
      </c>
      <c r="Z35" s="327">
        <v>6.1713399999999998</v>
      </c>
      <c r="AA35" s="327">
        <v>166.81417799999997</v>
      </c>
      <c r="AB35" s="327">
        <v>163.47726700000001</v>
      </c>
      <c r="AC35" s="330">
        <v>56.927549999999997</v>
      </c>
      <c r="AD35" s="330">
        <v>40.132143999999997</v>
      </c>
      <c r="AE35" s="330">
        <v>-1.5269989999999978</v>
      </c>
      <c r="AF35" s="405"/>
      <c r="AG35" s="405"/>
      <c r="AH35" s="405"/>
      <c r="AI35" s="405"/>
      <c r="AJ35" s="405"/>
    </row>
    <row r="36" spans="2:36" x14ac:dyDescent="0.2">
      <c r="I36" s="35" t="s">
        <v>218</v>
      </c>
      <c r="J36" s="77" t="s">
        <v>13</v>
      </c>
      <c r="K36" s="77">
        <v>2.4</v>
      </c>
      <c r="L36" s="77" t="s">
        <v>13</v>
      </c>
      <c r="M36" s="77">
        <v>3.7</v>
      </c>
      <c r="N36" s="29">
        <v>0.2</v>
      </c>
      <c r="O36" s="29">
        <v>18.3</v>
      </c>
      <c r="P36" s="29">
        <v>0.6</v>
      </c>
      <c r="Q36" s="29">
        <v>0.4</v>
      </c>
      <c r="R36" s="77" t="s">
        <v>13</v>
      </c>
      <c r="S36" s="149">
        <v>0.1</v>
      </c>
      <c r="T36" s="149">
        <v>0.2</v>
      </c>
      <c r="U36" s="151"/>
      <c r="V36" s="321">
        <v>30</v>
      </c>
      <c r="W36" s="322" t="s">
        <v>216</v>
      </c>
      <c r="X36" s="327">
        <v>0</v>
      </c>
      <c r="Y36" s="327">
        <v>1.8490319999999996</v>
      </c>
      <c r="Z36" s="327">
        <v>2.3339039999999995</v>
      </c>
      <c r="AA36" s="327">
        <v>0</v>
      </c>
      <c r="AB36" s="327">
        <v>-31.946482999999994</v>
      </c>
      <c r="AC36" s="330">
        <v>6.0217560000000008</v>
      </c>
      <c r="AD36" s="330">
        <v>8.8262490000000025</v>
      </c>
      <c r="AE36" s="330">
        <v>8.8529999999999998E-3</v>
      </c>
      <c r="AF36" s="405"/>
      <c r="AG36" s="405"/>
      <c r="AH36" s="405"/>
      <c r="AI36" s="405"/>
      <c r="AJ36" s="405"/>
    </row>
    <row r="37" spans="2:36" x14ac:dyDescent="0.2">
      <c r="I37" s="35" t="s">
        <v>219</v>
      </c>
      <c r="J37" s="77">
        <v>12.7</v>
      </c>
      <c r="K37" s="77">
        <v>24.3</v>
      </c>
      <c r="L37" s="77">
        <v>221.9</v>
      </c>
      <c r="M37" s="77">
        <v>517.6</v>
      </c>
      <c r="N37" s="80">
        <v>1937.7</v>
      </c>
      <c r="O37" s="80">
        <v>1898.7</v>
      </c>
      <c r="P37" s="80">
        <v>1626.8</v>
      </c>
      <c r="Q37" s="29">
        <v>879.1</v>
      </c>
      <c r="R37" s="149">
        <v>291.39999999999998</v>
      </c>
      <c r="S37" s="149">
        <v>-34.1</v>
      </c>
      <c r="T37" s="149">
        <v>-315.2</v>
      </c>
      <c r="U37" s="151"/>
      <c r="V37" s="321">
        <v>31</v>
      </c>
      <c r="W37" s="322" t="s">
        <v>218</v>
      </c>
      <c r="X37" s="327">
        <v>13.934244</v>
      </c>
      <c r="Y37" s="327">
        <v>-4.8554760000000003</v>
      </c>
      <c r="Z37" s="327">
        <v>-0.173148</v>
      </c>
      <c r="AA37" s="327">
        <v>1.3703640000000004</v>
      </c>
      <c r="AB37" s="327">
        <v>14.298981000000001</v>
      </c>
      <c r="AC37" s="330">
        <v>9.6909019999999959</v>
      </c>
      <c r="AD37" s="330">
        <v>36.858254000000002</v>
      </c>
      <c r="AE37" s="330">
        <v>32.879699000000002</v>
      </c>
      <c r="AF37" s="405"/>
      <c r="AG37" s="405"/>
      <c r="AH37" s="405"/>
      <c r="AI37" s="405"/>
      <c r="AJ37" s="405"/>
    </row>
    <row r="38" spans="2:36" x14ac:dyDescent="0.2">
      <c r="I38" s="35" t="s">
        <v>220</v>
      </c>
      <c r="J38" s="77">
        <v>3.5</v>
      </c>
      <c r="K38" s="77">
        <v>207.5</v>
      </c>
      <c r="L38" s="77">
        <v>242.1</v>
      </c>
      <c r="M38" s="77">
        <v>269.39999999999998</v>
      </c>
      <c r="N38" s="29">
        <v>329.2</v>
      </c>
      <c r="O38" s="29">
        <v>930.1</v>
      </c>
      <c r="P38" s="80">
        <v>1865</v>
      </c>
      <c r="Q38" s="29">
        <v>707.4</v>
      </c>
      <c r="R38" s="149">
        <v>163</v>
      </c>
      <c r="S38" s="149">
        <v>310.10000000000002</v>
      </c>
      <c r="T38" s="149">
        <v>64.400000000000006</v>
      </c>
      <c r="U38" s="151"/>
      <c r="V38" s="321">
        <v>32</v>
      </c>
      <c r="W38" s="322" t="s">
        <v>219</v>
      </c>
      <c r="X38" s="328">
        <v>-381.70023499999996</v>
      </c>
      <c r="Y38" s="328">
        <v>434.15089</v>
      </c>
      <c r="Z38" s="327">
        <v>62.037257000000075</v>
      </c>
      <c r="AA38" s="327">
        <v>241.40811200000005</v>
      </c>
      <c r="AB38" s="327">
        <v>-49.231605000000002</v>
      </c>
      <c r="AC38" s="330">
        <v>113.50156200000004</v>
      </c>
      <c r="AD38" s="330">
        <v>-55.685067000000011</v>
      </c>
      <c r="AE38" s="330">
        <v>663.96500399999991</v>
      </c>
      <c r="AF38" s="405"/>
      <c r="AG38" s="405"/>
      <c r="AH38" s="405"/>
      <c r="AI38" s="405"/>
      <c r="AJ38" s="405"/>
    </row>
    <row r="39" spans="2:36" x14ac:dyDescent="0.2">
      <c r="I39" s="35" t="s">
        <v>221</v>
      </c>
      <c r="J39" s="77">
        <v>2</v>
      </c>
      <c r="K39" s="77">
        <v>0.3</v>
      </c>
      <c r="L39" s="77">
        <v>0.9</v>
      </c>
      <c r="M39" s="77">
        <v>1.1000000000000001</v>
      </c>
      <c r="N39" s="29">
        <v>3.1</v>
      </c>
      <c r="O39" s="29">
        <v>4.3</v>
      </c>
      <c r="P39" s="29">
        <v>14.3</v>
      </c>
      <c r="Q39" s="29">
        <v>1.5</v>
      </c>
      <c r="R39" s="149">
        <v>0.8</v>
      </c>
      <c r="S39" s="149">
        <v>0.4</v>
      </c>
      <c r="T39" s="149">
        <v>3.6</v>
      </c>
      <c r="U39" s="151"/>
      <c r="V39" s="319">
        <v>33</v>
      </c>
      <c r="W39" s="320" t="s">
        <v>220</v>
      </c>
      <c r="X39" s="327">
        <v>314.02216300000003</v>
      </c>
      <c r="Y39" s="327">
        <v>192.78960999999998</v>
      </c>
      <c r="Z39" s="327">
        <v>256.381372</v>
      </c>
      <c r="AA39" s="327">
        <v>289.02119000000005</v>
      </c>
      <c r="AB39" s="327">
        <v>297.30033900000001</v>
      </c>
      <c r="AC39" s="330">
        <v>400.34625599999993</v>
      </c>
      <c r="AD39" s="330">
        <v>286.45940000000002</v>
      </c>
      <c r="AE39" s="330">
        <v>274.78533899999996</v>
      </c>
      <c r="AF39" s="405"/>
      <c r="AG39" s="405"/>
      <c r="AH39" s="405"/>
      <c r="AI39" s="405"/>
      <c r="AJ39" s="405"/>
    </row>
    <row r="40" spans="2:36" x14ac:dyDescent="0.2">
      <c r="I40" s="35" t="s">
        <v>222</v>
      </c>
      <c r="J40" s="77">
        <v>8.3000000000000007</v>
      </c>
      <c r="K40" s="77">
        <v>19.399999999999999</v>
      </c>
      <c r="L40" s="77">
        <v>15.5</v>
      </c>
      <c r="M40" s="77">
        <v>23.5</v>
      </c>
      <c r="N40" s="29">
        <v>61.6</v>
      </c>
      <c r="O40" s="29">
        <v>84.1</v>
      </c>
      <c r="P40" s="29">
        <v>94.7</v>
      </c>
      <c r="Q40" s="29">
        <v>100</v>
      </c>
      <c r="R40" s="149">
        <v>62.5</v>
      </c>
      <c r="S40" s="149">
        <v>28.04</v>
      </c>
      <c r="T40" s="149">
        <v>21.2</v>
      </c>
      <c r="U40" s="151"/>
      <c r="V40" s="319">
        <v>34</v>
      </c>
      <c r="W40" s="320" t="s">
        <v>221</v>
      </c>
      <c r="X40" s="327">
        <v>7.3448700000000011</v>
      </c>
      <c r="Y40" s="327">
        <v>9.0070000000000011E-2</v>
      </c>
      <c r="Z40" s="327">
        <v>0.29156400000000005</v>
      </c>
      <c r="AA40" s="327">
        <v>1.3317289999999999</v>
      </c>
      <c r="AB40" s="327">
        <v>0.52625999999999995</v>
      </c>
      <c r="AC40" s="330">
        <v>-3.7188190000000017</v>
      </c>
      <c r="AD40" s="330">
        <v>4.1406559999999999</v>
      </c>
      <c r="AE40" s="330">
        <v>8.4724040000000009</v>
      </c>
      <c r="AF40" s="405"/>
      <c r="AG40" s="405"/>
      <c r="AH40" s="405"/>
      <c r="AI40" s="405"/>
      <c r="AJ40" s="405"/>
    </row>
    <row r="41" spans="2:36" x14ac:dyDescent="0.2">
      <c r="I41" s="49" t="s">
        <v>223</v>
      </c>
      <c r="J41" s="133">
        <v>12.6</v>
      </c>
      <c r="K41" s="133">
        <v>28.8</v>
      </c>
      <c r="L41" s="133">
        <v>33.200000000000003</v>
      </c>
      <c r="M41" s="133">
        <v>78.8</v>
      </c>
      <c r="N41" s="9">
        <v>65.5</v>
      </c>
      <c r="O41" s="9">
        <v>76.900000000000006</v>
      </c>
      <c r="P41" s="9">
        <v>101.6</v>
      </c>
      <c r="Q41" s="9">
        <v>87.1</v>
      </c>
      <c r="R41" s="151">
        <v>127.6</v>
      </c>
      <c r="S41" s="151">
        <v>185.04</v>
      </c>
      <c r="T41" s="151">
        <v>97.7</v>
      </c>
      <c r="U41" s="151"/>
      <c r="V41" s="319">
        <v>35</v>
      </c>
      <c r="W41" s="320" t="s">
        <v>222</v>
      </c>
      <c r="X41" s="327">
        <v>18.381153999999999</v>
      </c>
      <c r="Y41" s="327">
        <v>102.21029</v>
      </c>
      <c r="Z41" s="327">
        <v>49.605465000000002</v>
      </c>
      <c r="AA41" s="327">
        <v>44.01144</v>
      </c>
      <c r="AB41" s="327">
        <v>31.565550999999999</v>
      </c>
      <c r="AC41" s="330">
        <v>12.322619999999999</v>
      </c>
      <c r="AD41" s="330">
        <v>79.695335</v>
      </c>
      <c r="AE41" s="330">
        <v>-14.872149000000004</v>
      </c>
      <c r="AF41" s="405"/>
      <c r="AG41" s="405"/>
      <c r="AH41" s="405"/>
      <c r="AI41" s="405"/>
      <c r="AJ41" s="405"/>
    </row>
    <row r="42" spans="2:36" ht="13.5" thickBot="1" x14ac:dyDescent="0.25">
      <c r="V42" s="319">
        <v>36</v>
      </c>
      <c r="W42" s="320" t="s">
        <v>223</v>
      </c>
      <c r="X42" s="327">
        <v>62.436188999999985</v>
      </c>
      <c r="Y42" s="327">
        <v>6.9125489999999994</v>
      </c>
      <c r="Z42" s="327">
        <v>4.2817629999999998</v>
      </c>
      <c r="AA42" s="327">
        <v>34.573342000000004</v>
      </c>
      <c r="AB42" s="327">
        <v>-14.248072000000004</v>
      </c>
      <c r="AC42" s="330">
        <v>-9.3464470000000031</v>
      </c>
      <c r="AD42" s="330">
        <v>13.694251000000001</v>
      </c>
      <c r="AE42" s="330">
        <v>44.064959000000002</v>
      </c>
      <c r="AF42" s="405"/>
      <c r="AG42" s="405"/>
      <c r="AH42" s="405"/>
      <c r="AI42" s="405"/>
      <c r="AJ42" s="405"/>
    </row>
    <row r="43" spans="2:36" ht="14.25" thickTop="1" thickBot="1" x14ac:dyDescent="0.25">
      <c r="I43" s="147" t="s">
        <v>224</v>
      </c>
      <c r="J43" s="131">
        <v>484.7</v>
      </c>
      <c r="K43" s="131">
        <v>798</v>
      </c>
      <c r="L43" s="131">
        <v>949.4</v>
      </c>
      <c r="M43" s="132">
        <v>1524</v>
      </c>
      <c r="N43" s="134">
        <v>3521.3</v>
      </c>
      <c r="O43" s="134">
        <v>5139.3</v>
      </c>
      <c r="P43" s="134">
        <v>5410.3</v>
      </c>
      <c r="Q43" s="134">
        <v>3719.7</v>
      </c>
      <c r="R43" s="134">
        <v>2150.8000000000002</v>
      </c>
      <c r="S43" s="134">
        <v>1634.8</v>
      </c>
      <c r="T43" s="134">
        <v>820.7</v>
      </c>
      <c r="U43" s="280"/>
      <c r="V43" s="313"/>
      <c r="W43" s="313" t="s">
        <v>904</v>
      </c>
      <c r="X43" s="134">
        <v>1456.4535920000001</v>
      </c>
      <c r="Y43" s="134">
        <v>1698.6269460000008</v>
      </c>
      <c r="Z43" s="134">
        <v>1033.8300449999999</v>
      </c>
      <c r="AA43" s="134">
        <v>2392.9220500000001</v>
      </c>
      <c r="AB43" s="134">
        <v>2406.567337</v>
      </c>
      <c r="AC43" s="134">
        <v>2780.286443</v>
      </c>
      <c r="AD43" s="134">
        <v>1362.3936799999999</v>
      </c>
      <c r="AE43" s="134">
        <v>2597.512831</v>
      </c>
      <c r="AF43" s="405"/>
      <c r="AG43" s="405"/>
      <c r="AH43" s="405"/>
      <c r="AI43" s="405"/>
      <c r="AJ43" s="405"/>
    </row>
    <row r="44" spans="2:36" ht="13.5" thickTop="1" x14ac:dyDescent="0.2"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317"/>
      <c r="W44" s="323" t="s">
        <v>900</v>
      </c>
      <c r="X44" s="329">
        <v>1456.4535920000001</v>
      </c>
      <c r="Y44" s="329">
        <v>1698.6269460000008</v>
      </c>
      <c r="Z44" s="329">
        <v>1033.8300449999999</v>
      </c>
      <c r="AA44" s="329">
        <v>2368.9470500000002</v>
      </c>
      <c r="AB44" s="329">
        <v>2370.1000789999998</v>
      </c>
      <c r="AC44" s="329">
        <v>2780.286443</v>
      </c>
      <c r="AD44" s="329">
        <v>1362.3936799999999</v>
      </c>
      <c r="AE44" s="329">
        <v>2597.512831</v>
      </c>
      <c r="AF44" s="405"/>
      <c r="AG44" s="405"/>
      <c r="AH44" s="405"/>
      <c r="AI44" s="405"/>
      <c r="AJ44" s="405"/>
    </row>
    <row r="45" spans="2:36" x14ac:dyDescent="0.2"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318"/>
      <c r="AG45" s="405"/>
      <c r="AH45" s="405"/>
      <c r="AI45" s="405"/>
      <c r="AJ45" s="405"/>
    </row>
    <row r="46" spans="2:36" x14ac:dyDescent="0.2">
      <c r="AG46" s="405"/>
      <c r="AH46" s="405"/>
      <c r="AI46" s="405"/>
      <c r="AJ46" s="405"/>
    </row>
    <row r="47" spans="2:36" x14ac:dyDescent="0.2">
      <c r="AG47" s="405"/>
      <c r="AH47" s="405"/>
      <c r="AI47" s="405"/>
      <c r="AJ47" s="405"/>
    </row>
    <row r="48" spans="2:36" x14ac:dyDescent="0.2">
      <c r="AG48" s="405"/>
      <c r="AH48" s="405"/>
      <c r="AI48" s="405"/>
      <c r="AJ48" s="405"/>
    </row>
    <row r="49" spans="33:191" x14ac:dyDescent="0.2">
      <c r="AG49" s="405"/>
      <c r="AH49" s="405"/>
      <c r="AI49" s="405"/>
      <c r="AJ49" s="405"/>
    </row>
    <row r="50" spans="33:191" x14ac:dyDescent="0.2">
      <c r="AG50" s="405"/>
      <c r="AH50" s="405"/>
      <c r="AI50" s="405"/>
      <c r="AJ50" s="405"/>
    </row>
    <row r="51" spans="33:191" x14ac:dyDescent="0.2">
      <c r="AG51" s="405"/>
      <c r="AH51" s="405"/>
      <c r="AI51" s="405"/>
      <c r="AJ51" s="405"/>
    </row>
    <row r="52" spans="33:191" x14ac:dyDescent="0.2">
      <c r="AG52" s="405"/>
      <c r="AH52" s="405"/>
      <c r="AI52" s="405"/>
      <c r="AJ52" s="405"/>
    </row>
    <row r="53" spans="33:191" x14ac:dyDescent="0.2">
      <c r="AG53" s="405"/>
      <c r="AH53" s="405"/>
      <c r="AI53" s="405"/>
      <c r="AJ53" s="405"/>
    </row>
    <row r="54" spans="33:191" x14ac:dyDescent="0.2">
      <c r="AG54" s="405"/>
      <c r="AH54" s="405"/>
      <c r="AI54" s="405"/>
      <c r="AJ54" s="405"/>
    </row>
    <row r="55" spans="33:191" x14ac:dyDescent="0.2">
      <c r="AG55" s="405"/>
      <c r="AH55" s="405"/>
      <c r="AI55" s="405"/>
      <c r="AJ55" s="405"/>
    </row>
    <row r="56" spans="33:191" x14ac:dyDescent="0.2">
      <c r="AG56" s="405"/>
      <c r="AH56" s="405"/>
      <c r="AI56" s="405"/>
      <c r="AJ56" s="405"/>
    </row>
    <row r="57" spans="33:191" x14ac:dyDescent="0.2">
      <c r="AG57" s="405"/>
      <c r="AH57" s="405"/>
      <c r="AI57" s="405"/>
      <c r="AJ57" s="405"/>
    </row>
    <row r="58" spans="33:191" x14ac:dyDescent="0.2">
      <c r="AG58" s="405"/>
      <c r="AH58" s="405"/>
      <c r="AI58" s="405"/>
      <c r="AJ58" s="405"/>
    </row>
    <row r="59" spans="33:191" x14ac:dyDescent="0.2">
      <c r="AG59" s="405"/>
      <c r="AH59" s="405"/>
      <c r="AI59" s="405"/>
      <c r="AJ59" s="405"/>
      <c r="GH59" s="148">
        <f>FY60+FY63+FY66+FX113</f>
        <v>0</v>
      </c>
      <c r="GI59" s="148">
        <f>FZ60+FZ63+FZ66+FZ113</f>
        <v>0</v>
      </c>
    </row>
    <row r="60" spans="33:191" x14ac:dyDescent="0.2">
      <c r="AG60" s="405"/>
      <c r="AH60" s="405"/>
      <c r="AI60" s="405"/>
      <c r="AJ60" s="405"/>
    </row>
    <row r="61" spans="33:191" x14ac:dyDescent="0.2">
      <c r="AG61" s="405"/>
      <c r="AH61" s="405"/>
      <c r="AI61" s="405"/>
      <c r="AJ61" s="405"/>
    </row>
    <row r="62" spans="33:191" x14ac:dyDescent="0.2">
      <c r="AG62" s="405"/>
      <c r="AH62" s="405"/>
      <c r="AI62" s="405"/>
      <c r="AJ62" s="405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1"/>
  <sheetViews>
    <sheetView topLeftCell="A67" zoomScaleNormal="100" workbookViewId="0">
      <selection activeCell="C77" sqref="C77"/>
    </sheetView>
  </sheetViews>
  <sheetFormatPr defaultRowHeight="12.75" x14ac:dyDescent="0.2"/>
  <cols>
    <col min="1" max="1" width="9.140625" style="98"/>
    <col min="2" max="2" width="9.5703125" style="98" customWidth="1"/>
    <col min="3" max="5" width="16.5703125" style="98" customWidth="1"/>
    <col min="6" max="6" width="9.140625" style="142"/>
    <col min="7" max="16384" width="9.140625" style="98"/>
  </cols>
  <sheetData>
    <row r="2" spans="2:9" ht="18.75" customHeight="1" x14ac:dyDescent="0.2">
      <c r="B2" s="141" t="s">
        <v>759</v>
      </c>
      <c r="C2" s="140"/>
      <c r="D2" s="140"/>
      <c r="E2" s="140"/>
      <c r="F2" s="140"/>
      <c r="G2" s="140"/>
      <c r="H2" s="140"/>
      <c r="I2" s="140"/>
    </row>
    <row r="3" spans="2:9" ht="12.75" customHeight="1" x14ac:dyDescent="0.2">
      <c r="B3" s="532"/>
      <c r="C3" s="532"/>
      <c r="D3" s="532"/>
      <c r="E3" s="532"/>
      <c r="F3" s="532"/>
      <c r="G3" s="532"/>
      <c r="H3" s="532"/>
      <c r="I3" s="532"/>
    </row>
    <row r="4" spans="2:9" ht="13.5" thickBot="1" x14ac:dyDescent="0.25">
      <c r="B4" s="463" t="s">
        <v>594</v>
      </c>
      <c r="C4" s="463"/>
      <c r="D4" s="463"/>
      <c r="E4" s="463"/>
      <c r="F4" s="50"/>
      <c r="G4" s="50"/>
      <c r="H4" s="50"/>
      <c r="I4" s="50"/>
    </row>
    <row r="5" spans="2:9" s="101" customFormat="1" ht="14.25" thickTop="1" thickBot="1" x14ac:dyDescent="0.25">
      <c r="B5" s="137" t="s">
        <v>666</v>
      </c>
      <c r="C5" s="137" t="s">
        <v>760</v>
      </c>
      <c r="D5" s="137" t="s">
        <v>761</v>
      </c>
      <c r="E5" s="137" t="s">
        <v>762</v>
      </c>
      <c r="F5" s="138"/>
      <c r="G5" s="139"/>
      <c r="H5" s="139"/>
      <c r="I5" s="139"/>
    </row>
    <row r="6" spans="2:9" s="101" customFormat="1" ht="13.5" thickTop="1" x14ac:dyDescent="0.2">
      <c r="B6" s="109"/>
      <c r="C6" s="109"/>
      <c r="D6" s="109"/>
      <c r="E6" s="109"/>
      <c r="F6" s="138"/>
      <c r="G6" s="139"/>
      <c r="H6" s="139"/>
      <c r="I6" s="139"/>
    </row>
    <row r="7" spans="2:9" x14ac:dyDescent="0.2">
      <c r="B7" s="40" t="s">
        <v>763</v>
      </c>
      <c r="C7" s="81">
        <v>4</v>
      </c>
      <c r="D7" s="82">
        <v>0.04</v>
      </c>
      <c r="E7" s="82">
        <v>0.11</v>
      </c>
    </row>
    <row r="8" spans="2:9" x14ac:dyDescent="0.2">
      <c r="B8" s="40" t="s">
        <v>765</v>
      </c>
      <c r="C8" s="81">
        <v>5.6</v>
      </c>
      <c r="D8" s="82">
        <v>0.05</v>
      </c>
      <c r="E8" s="82">
        <v>0.15</v>
      </c>
    </row>
    <row r="9" spans="2:9" x14ac:dyDescent="0.2">
      <c r="B9" s="40" t="s">
        <v>767</v>
      </c>
      <c r="C9" s="81">
        <v>13.6</v>
      </c>
      <c r="D9" s="82">
        <v>0.12</v>
      </c>
      <c r="E9" s="82">
        <v>0.37</v>
      </c>
    </row>
    <row r="10" spans="2:9" x14ac:dyDescent="0.2">
      <c r="B10" s="40" t="s">
        <v>769</v>
      </c>
      <c r="C10" s="81">
        <v>19.5</v>
      </c>
      <c r="D10" s="82">
        <v>0.18</v>
      </c>
      <c r="E10" s="82">
        <v>0.51</v>
      </c>
    </row>
    <row r="11" spans="2:9" x14ac:dyDescent="0.2">
      <c r="B11" s="40" t="s">
        <v>771</v>
      </c>
      <c r="C11" s="81">
        <v>22.5</v>
      </c>
      <c r="D11" s="82">
        <v>0.2</v>
      </c>
      <c r="E11" s="82">
        <v>0.57999999999999996</v>
      </c>
    </row>
    <row r="12" spans="2:9" x14ac:dyDescent="0.2">
      <c r="B12" s="40" t="s">
        <v>773</v>
      </c>
      <c r="C12" s="81">
        <v>24.2</v>
      </c>
      <c r="D12" s="82">
        <v>0.22</v>
      </c>
      <c r="E12" s="82">
        <v>0.61</v>
      </c>
    </row>
    <row r="13" spans="2:9" x14ac:dyDescent="0.2">
      <c r="B13" s="40" t="s">
        <v>775</v>
      </c>
      <c r="C13" s="81">
        <v>8.4</v>
      </c>
      <c r="D13" s="82">
        <v>0.09</v>
      </c>
      <c r="E13" s="82">
        <v>0.21</v>
      </c>
    </row>
    <row r="14" spans="2:9" x14ac:dyDescent="0.2">
      <c r="B14" s="40" t="s">
        <v>777</v>
      </c>
      <c r="C14" s="81">
        <v>21.5</v>
      </c>
      <c r="D14" s="82">
        <v>0.15</v>
      </c>
      <c r="E14" s="82">
        <v>0.51</v>
      </c>
    </row>
    <row r="15" spans="2:9" x14ac:dyDescent="0.2">
      <c r="B15" s="40" t="s">
        <v>779</v>
      </c>
      <c r="C15" s="81">
        <v>28.1</v>
      </c>
      <c r="D15" s="82">
        <v>0.19</v>
      </c>
      <c r="E15" s="82">
        <v>0.66</v>
      </c>
    </row>
    <row r="16" spans="2:9" x14ac:dyDescent="0.2">
      <c r="B16" s="40" t="s">
        <v>781</v>
      </c>
      <c r="C16" s="81">
        <v>10.5</v>
      </c>
      <c r="D16" s="82">
        <v>7.0000000000000007E-2</v>
      </c>
      <c r="E16" s="82">
        <v>0.24</v>
      </c>
    </row>
    <row r="17" spans="2:5" x14ac:dyDescent="0.2">
      <c r="B17" s="40" t="s">
        <v>783</v>
      </c>
      <c r="C17" s="81">
        <v>14.3</v>
      </c>
      <c r="D17" s="82">
        <v>0.08</v>
      </c>
      <c r="E17" s="82">
        <v>0.32</v>
      </c>
    </row>
    <row r="18" spans="2:5" x14ac:dyDescent="0.2">
      <c r="B18" s="40" t="s">
        <v>785</v>
      </c>
      <c r="C18" s="81">
        <v>23.8</v>
      </c>
      <c r="D18" s="82">
        <v>0.12</v>
      </c>
      <c r="E18" s="82">
        <v>0.52</v>
      </c>
    </row>
    <row r="19" spans="2:5" x14ac:dyDescent="0.2">
      <c r="B19" s="40" t="s">
        <v>787</v>
      </c>
      <c r="C19" s="81">
        <v>11</v>
      </c>
      <c r="D19" s="82">
        <v>0.05</v>
      </c>
      <c r="E19" s="82">
        <v>0.23</v>
      </c>
    </row>
    <row r="20" spans="2:5" x14ac:dyDescent="0.2">
      <c r="B20" s="40" t="s">
        <v>789</v>
      </c>
      <c r="C20" s="81">
        <v>-2.9</v>
      </c>
      <c r="D20" s="82">
        <v>-0.01</v>
      </c>
      <c r="E20" s="82">
        <v>-0.06</v>
      </c>
    </row>
    <row r="21" spans="2:5" x14ac:dyDescent="0.2">
      <c r="B21" s="40" t="s">
        <v>791</v>
      </c>
      <c r="C21" s="81">
        <v>11.9</v>
      </c>
      <c r="D21" s="82">
        <v>0.05</v>
      </c>
      <c r="E21" s="82">
        <v>0.24</v>
      </c>
    </row>
    <row r="22" spans="2:5" x14ac:dyDescent="0.2">
      <c r="B22" s="40" t="s">
        <v>793</v>
      </c>
      <c r="C22" s="81">
        <v>177</v>
      </c>
      <c r="D22" s="82">
        <v>0.63</v>
      </c>
      <c r="E22" s="82">
        <v>3.42</v>
      </c>
    </row>
    <row r="23" spans="2:5" x14ac:dyDescent="0.2">
      <c r="B23" s="40" t="s">
        <v>795</v>
      </c>
      <c r="C23" s="81">
        <v>18.600000000000001</v>
      </c>
      <c r="D23" s="82">
        <v>0.06</v>
      </c>
      <c r="E23" s="82">
        <v>0.35</v>
      </c>
    </row>
    <row r="24" spans="2:5" x14ac:dyDescent="0.2">
      <c r="B24" s="40" t="s">
        <v>797</v>
      </c>
      <c r="C24" s="81">
        <v>236.1</v>
      </c>
      <c r="D24" s="82">
        <v>0.66</v>
      </c>
      <c r="E24" s="82">
        <v>4.3099999999999996</v>
      </c>
    </row>
    <row r="25" spans="2:5" x14ac:dyDescent="0.2">
      <c r="B25" s="40" t="s">
        <v>799</v>
      </c>
      <c r="C25" s="81">
        <v>-6.7</v>
      </c>
      <c r="D25" s="82">
        <v>-0.02</v>
      </c>
      <c r="E25" s="82">
        <v>-0.12</v>
      </c>
    </row>
    <row r="26" spans="2:5" x14ac:dyDescent="0.2">
      <c r="B26" s="40" t="s">
        <v>801</v>
      </c>
      <c r="C26" s="81">
        <v>281.39999999999998</v>
      </c>
      <c r="D26" s="82">
        <v>0.68</v>
      </c>
      <c r="E26" s="82">
        <v>4.8499999999999996</v>
      </c>
    </row>
    <row r="27" spans="2:5" x14ac:dyDescent="0.2">
      <c r="B27" s="40" t="s">
        <v>803</v>
      </c>
      <c r="C27" s="81">
        <v>345.3</v>
      </c>
      <c r="D27" s="82">
        <v>0.72</v>
      </c>
      <c r="E27" s="82">
        <v>5.78</v>
      </c>
    </row>
    <row r="28" spans="2:5" x14ac:dyDescent="0.2">
      <c r="B28" s="40" t="s">
        <v>805</v>
      </c>
      <c r="C28" s="81">
        <v>429.7</v>
      </c>
      <c r="D28" s="82">
        <v>0.85</v>
      </c>
      <c r="E28" s="82">
        <v>6.99</v>
      </c>
    </row>
    <row r="29" spans="2:5" x14ac:dyDescent="0.2">
      <c r="B29" s="40" t="s">
        <v>807</v>
      </c>
      <c r="C29" s="81">
        <v>47.1</v>
      </c>
      <c r="D29" s="82">
        <v>0.09</v>
      </c>
      <c r="E29" s="82">
        <v>0.74</v>
      </c>
    </row>
    <row r="30" spans="2:5" x14ac:dyDescent="0.2">
      <c r="B30" s="40" t="s">
        <v>809</v>
      </c>
      <c r="C30" s="81">
        <v>-5.3</v>
      </c>
      <c r="D30" s="82">
        <v>-0.01</v>
      </c>
      <c r="E30" s="82">
        <v>-0.08</v>
      </c>
    </row>
    <row r="31" spans="2:5" x14ac:dyDescent="0.2">
      <c r="B31" s="40" t="s">
        <v>811</v>
      </c>
      <c r="C31" s="81">
        <v>-62.4</v>
      </c>
      <c r="D31" s="82">
        <v>-7.0000000000000007E-2</v>
      </c>
      <c r="E31" s="82">
        <v>-0.92</v>
      </c>
    </row>
    <row r="32" spans="2:5" x14ac:dyDescent="0.2">
      <c r="B32" s="40" t="s">
        <v>813</v>
      </c>
      <c r="C32" s="81">
        <v>147.6</v>
      </c>
      <c r="D32" s="82">
        <v>0.13</v>
      </c>
      <c r="E32" s="82">
        <v>2.11</v>
      </c>
    </row>
    <row r="33" spans="2:9" x14ac:dyDescent="0.2">
      <c r="B33" s="40" t="s">
        <v>815</v>
      </c>
      <c r="C33" s="81">
        <v>222.9</v>
      </c>
      <c r="D33" s="82">
        <v>0.17</v>
      </c>
      <c r="E33" s="82">
        <v>3.09</v>
      </c>
    </row>
    <row r="34" spans="2:9" x14ac:dyDescent="0.2">
      <c r="B34" s="40" t="s">
        <v>817</v>
      </c>
      <c r="C34" s="81">
        <v>106</v>
      </c>
      <c r="D34" s="82">
        <v>7.0000000000000007E-2</v>
      </c>
      <c r="E34" s="82">
        <v>1.43</v>
      </c>
    </row>
    <row r="35" spans="2:9" x14ac:dyDescent="0.2">
      <c r="B35" s="40" t="s">
        <v>819</v>
      </c>
      <c r="C35" s="81">
        <v>351.7</v>
      </c>
      <c r="D35" s="82">
        <v>0.2</v>
      </c>
      <c r="E35" s="82">
        <v>4.59</v>
      </c>
    </row>
    <row r="36" spans="2:9" x14ac:dyDescent="0.2">
      <c r="B36" s="40" t="s">
        <v>821</v>
      </c>
      <c r="C36" s="81">
        <v>356.7</v>
      </c>
      <c r="D36" s="82">
        <v>0.18</v>
      </c>
      <c r="E36" s="82">
        <v>4.5199999999999996</v>
      </c>
    </row>
    <row r="37" spans="2:9" x14ac:dyDescent="0.2">
      <c r="B37" s="40" t="s">
        <v>823</v>
      </c>
      <c r="C37" s="83">
        <v>277.39999999999998</v>
      </c>
      <c r="D37" s="84">
        <v>0.12</v>
      </c>
      <c r="E37" s="84">
        <v>3.41</v>
      </c>
    </row>
    <row r="38" spans="2:9" x14ac:dyDescent="0.2">
      <c r="B38" s="40" t="s">
        <v>825</v>
      </c>
      <c r="C38" s="81">
        <v>346.8</v>
      </c>
      <c r="D38" s="82">
        <v>0.12</v>
      </c>
      <c r="E38" s="82">
        <v>4.1399999999999997</v>
      </c>
      <c r="F38" s="40"/>
      <c r="G38" s="51"/>
      <c r="H38" s="51"/>
      <c r="I38" s="51"/>
    </row>
    <row r="39" spans="2:9" x14ac:dyDescent="0.2">
      <c r="B39" s="40" t="s">
        <v>826</v>
      </c>
      <c r="C39" s="81">
        <v>1035.3</v>
      </c>
      <c r="D39" s="82">
        <v>0.32</v>
      </c>
      <c r="E39" s="82">
        <v>11.98</v>
      </c>
      <c r="F39" s="40"/>
      <c r="G39" s="51"/>
      <c r="H39" s="51"/>
      <c r="I39" s="51"/>
    </row>
    <row r="40" spans="2:9" x14ac:dyDescent="0.2">
      <c r="B40" s="40" t="s">
        <v>827</v>
      </c>
      <c r="C40" s="81">
        <v>534.29999999999995</v>
      </c>
      <c r="D40" s="82">
        <v>0.15</v>
      </c>
      <c r="E40" s="82">
        <v>6</v>
      </c>
      <c r="F40" s="40"/>
      <c r="G40" s="51"/>
      <c r="H40" s="51"/>
      <c r="I40" s="51"/>
    </row>
    <row r="41" spans="2:9" x14ac:dyDescent="0.2">
      <c r="B41" s="54" t="s">
        <v>828</v>
      </c>
      <c r="C41" s="83">
        <v>647.4</v>
      </c>
      <c r="D41" s="84">
        <v>0.15</v>
      </c>
      <c r="E41" s="84">
        <v>7.05</v>
      </c>
      <c r="F41" s="54"/>
      <c r="G41" s="51"/>
      <c r="H41" s="51"/>
      <c r="I41" s="51"/>
    </row>
    <row r="42" spans="2:9" x14ac:dyDescent="0.2">
      <c r="B42" s="40" t="s">
        <v>764</v>
      </c>
      <c r="C42" s="81">
        <v>1066.7</v>
      </c>
      <c r="D42" s="82">
        <v>0.23</v>
      </c>
      <c r="E42" s="82">
        <v>11.26</v>
      </c>
      <c r="F42" s="99"/>
      <c r="G42" s="99"/>
      <c r="H42" s="99"/>
      <c r="I42" s="99"/>
    </row>
    <row r="43" spans="2:9" x14ac:dyDescent="0.2">
      <c r="B43" s="40" t="s">
        <v>766</v>
      </c>
      <c r="C43" s="81">
        <v>2344.3000000000002</v>
      </c>
      <c r="D43" s="82">
        <v>0.46</v>
      </c>
      <c r="E43" s="82">
        <v>24</v>
      </c>
    </row>
    <row r="44" spans="2:9" x14ac:dyDescent="0.2">
      <c r="B44" s="40" t="s">
        <v>768</v>
      </c>
      <c r="C44" s="81">
        <v>1855.4</v>
      </c>
      <c r="D44" s="82">
        <v>0.32</v>
      </c>
      <c r="E44" s="82">
        <v>18.43</v>
      </c>
    </row>
    <row r="45" spans="2:9" x14ac:dyDescent="0.2">
      <c r="B45" s="40" t="s">
        <v>770</v>
      </c>
      <c r="C45" s="81">
        <v>2854.6</v>
      </c>
      <c r="D45" s="82">
        <v>0.42</v>
      </c>
      <c r="E45" s="82">
        <v>27.5</v>
      </c>
    </row>
    <row r="46" spans="2:9" x14ac:dyDescent="0.2">
      <c r="B46" s="40" t="s">
        <v>772</v>
      </c>
      <c r="C46" s="81">
        <v>4016</v>
      </c>
      <c r="D46" s="82">
        <v>0.52</v>
      </c>
      <c r="E46" s="82">
        <v>37.520000000000003</v>
      </c>
    </row>
    <row r="47" spans="2:9" x14ac:dyDescent="0.2">
      <c r="B47" s="40" t="s">
        <v>774</v>
      </c>
      <c r="C47" s="81">
        <v>4636.3999999999996</v>
      </c>
      <c r="D47" s="82">
        <v>0.54</v>
      </c>
      <c r="E47" s="82">
        <v>42.01</v>
      </c>
    </row>
    <row r="48" spans="2:9" x14ac:dyDescent="0.2">
      <c r="B48" s="40" t="s">
        <v>776</v>
      </c>
      <c r="C48" s="81">
        <v>5516</v>
      </c>
      <c r="D48" s="82">
        <v>0.54</v>
      </c>
      <c r="E48" s="82">
        <v>48.48</v>
      </c>
    </row>
    <row r="49" spans="2:12" x14ac:dyDescent="0.2">
      <c r="B49" s="40" t="s">
        <v>778</v>
      </c>
      <c r="C49" s="81">
        <v>8325.2999999999993</v>
      </c>
      <c r="D49" s="82">
        <v>0.69</v>
      </c>
      <c r="E49" s="82">
        <v>70.97</v>
      </c>
    </row>
    <row r="50" spans="2:12" x14ac:dyDescent="0.2">
      <c r="B50" s="40" t="s">
        <v>780</v>
      </c>
      <c r="C50" s="81">
        <v>7954.1</v>
      </c>
      <c r="D50" s="82">
        <v>0.59</v>
      </c>
      <c r="E50" s="82">
        <v>65.83</v>
      </c>
    </row>
    <row r="51" spans="2:12" x14ac:dyDescent="0.2">
      <c r="B51" s="40" t="s">
        <v>782</v>
      </c>
      <c r="C51" s="81">
        <v>10681</v>
      </c>
      <c r="D51" s="82">
        <v>0.68</v>
      </c>
      <c r="E51" s="82">
        <v>85.83</v>
      </c>
    </row>
    <row r="52" spans="2:12" x14ac:dyDescent="0.2">
      <c r="B52" s="40" t="s">
        <v>784</v>
      </c>
      <c r="C52" s="81">
        <v>13648.8</v>
      </c>
      <c r="D52" s="82">
        <v>0.73</v>
      </c>
      <c r="E52" s="82">
        <v>112.91</v>
      </c>
    </row>
    <row r="53" spans="2:12" x14ac:dyDescent="0.2">
      <c r="B53" s="40" t="s">
        <v>786</v>
      </c>
      <c r="C53" s="81">
        <v>36982.300000000003</v>
      </c>
      <c r="D53" s="82">
        <v>1.74</v>
      </c>
      <c r="E53" s="82">
        <v>298.56</v>
      </c>
    </row>
    <row r="54" spans="2:12" x14ac:dyDescent="0.2">
      <c r="B54" s="40" t="s">
        <v>788</v>
      </c>
      <c r="C54" s="81">
        <v>26597.5</v>
      </c>
      <c r="D54" s="82">
        <v>1.1000000000000001</v>
      </c>
      <c r="E54" s="82">
        <v>209.59</v>
      </c>
    </row>
    <row r="55" spans="2:12" x14ac:dyDescent="0.2">
      <c r="B55" s="40" t="s">
        <v>790</v>
      </c>
      <c r="C55" s="81">
        <v>25973.599999999999</v>
      </c>
      <c r="D55" s="82">
        <v>0.97</v>
      </c>
      <c r="E55" s="82">
        <v>199.84</v>
      </c>
    </row>
    <row r="56" spans="2:12" x14ac:dyDescent="0.2">
      <c r="B56" s="40" t="s">
        <v>792</v>
      </c>
      <c r="C56" s="81">
        <v>22099.1</v>
      </c>
      <c r="D56" s="82">
        <v>0.75</v>
      </c>
      <c r="E56" s="82">
        <v>166.15</v>
      </c>
    </row>
    <row r="57" spans="2:12" x14ac:dyDescent="0.2">
      <c r="B57" s="40" t="s">
        <v>794</v>
      </c>
      <c r="C57" s="81">
        <v>24327.1</v>
      </c>
      <c r="D57" s="82">
        <v>0.64</v>
      </c>
      <c r="E57" s="82">
        <v>176.89</v>
      </c>
    </row>
    <row r="58" spans="2:12" x14ac:dyDescent="0.2">
      <c r="B58" s="40" t="s">
        <v>796</v>
      </c>
      <c r="C58" s="81">
        <v>18846.2</v>
      </c>
      <c r="D58" s="82">
        <v>0.45</v>
      </c>
      <c r="E58" s="82">
        <v>134.27000000000001</v>
      </c>
    </row>
    <row r="59" spans="2:12" x14ac:dyDescent="0.2">
      <c r="B59" s="40" t="s">
        <v>798</v>
      </c>
      <c r="C59" s="81">
        <v>29773.1</v>
      </c>
      <c r="D59" s="82">
        <v>0.67</v>
      </c>
      <c r="E59" s="82">
        <v>207.96</v>
      </c>
    </row>
    <row r="60" spans="2:12" x14ac:dyDescent="0.2">
      <c r="B60" s="40" t="s">
        <v>800</v>
      </c>
      <c r="C60" s="81">
        <v>46682.6</v>
      </c>
      <c r="D60" s="82">
        <v>0.96</v>
      </c>
      <c r="E60" s="82">
        <v>318.11</v>
      </c>
    </row>
    <row r="61" spans="2:12" x14ac:dyDescent="0.2">
      <c r="B61" s="40" t="s">
        <v>802</v>
      </c>
      <c r="C61" s="81">
        <v>54661.2</v>
      </c>
      <c r="D61" s="82">
        <v>0.97</v>
      </c>
      <c r="E61" s="82">
        <v>365.26</v>
      </c>
    </row>
    <row r="62" spans="2:12" x14ac:dyDescent="0.2">
      <c r="B62" s="40" t="s">
        <v>804</v>
      </c>
      <c r="C62" s="81">
        <v>90461</v>
      </c>
      <c r="D62" s="82">
        <v>1.3917543696080883</v>
      </c>
      <c r="E62" s="82">
        <v>593.07021569527308</v>
      </c>
      <c r="H62" s="82"/>
      <c r="I62" s="384"/>
      <c r="J62" s="82"/>
      <c r="K62" s="82"/>
      <c r="L62" s="384"/>
    </row>
    <row r="63" spans="2:12" x14ac:dyDescent="0.2">
      <c r="B63" s="40" t="s">
        <v>806</v>
      </c>
      <c r="C63" s="81">
        <v>210755.1</v>
      </c>
      <c r="D63" s="82">
        <v>2.7646521377819435</v>
      </c>
      <c r="E63" s="82">
        <v>1356.4722919482526</v>
      </c>
      <c r="H63" s="82"/>
      <c r="I63" s="384"/>
      <c r="J63" s="82"/>
      <c r="K63" s="82"/>
      <c r="L63" s="384"/>
    </row>
    <row r="64" spans="2:12" x14ac:dyDescent="0.2">
      <c r="B64" s="40" t="s">
        <v>808</v>
      </c>
      <c r="C64" s="81">
        <v>311635.5</v>
      </c>
      <c r="D64" s="82">
        <v>3.5931655537692979</v>
      </c>
      <c r="E64" s="82">
        <v>1970.2566858443449</v>
      </c>
      <c r="H64" s="82"/>
      <c r="I64" s="384"/>
      <c r="J64" s="82"/>
      <c r="K64" s="82"/>
      <c r="L64" s="384"/>
    </row>
    <row r="65" spans="2:12" x14ac:dyDescent="0.2">
      <c r="B65" s="40" t="s">
        <v>810</v>
      </c>
      <c r="C65" s="81">
        <v>338389.1</v>
      </c>
      <c r="D65" s="82">
        <v>3.3036780278515665</v>
      </c>
      <c r="E65" s="82">
        <v>2055.0777359407261</v>
      </c>
      <c r="H65" s="82"/>
      <c r="I65" s="384"/>
      <c r="J65" s="82"/>
      <c r="K65" s="82"/>
      <c r="L65" s="384"/>
    </row>
    <row r="66" spans="2:12" x14ac:dyDescent="0.2">
      <c r="B66" s="40" t="s">
        <v>812</v>
      </c>
      <c r="C66" s="81">
        <v>292005.8</v>
      </c>
      <c r="D66" s="82">
        <v>2.2949237530657647</v>
      </c>
      <c r="E66" s="82">
        <v>1736.2694731834938</v>
      </c>
      <c r="H66" s="82"/>
      <c r="I66" s="384"/>
      <c r="J66" s="82"/>
      <c r="K66" s="82"/>
      <c r="L66" s="384"/>
    </row>
    <row r="67" spans="2:12" x14ac:dyDescent="0.2">
      <c r="B67" s="40" t="s">
        <v>814</v>
      </c>
      <c r="C67" s="81">
        <v>180240.7</v>
      </c>
      <c r="D67" s="82">
        <v>1.2175422953123047</v>
      </c>
      <c r="E67" s="82">
        <v>1049.5586094450593</v>
      </c>
      <c r="H67" s="82"/>
      <c r="I67" s="384"/>
      <c r="J67" s="82"/>
      <c r="K67" s="82"/>
      <c r="L67" s="384"/>
    </row>
    <row r="68" spans="2:12" x14ac:dyDescent="0.2">
      <c r="B68" s="40" t="s">
        <v>816</v>
      </c>
      <c r="C68" s="81">
        <v>139775.4</v>
      </c>
      <c r="D68" s="82">
        <v>0.76478460794334124</v>
      </c>
      <c r="E68" s="82">
        <v>797.30420398151841</v>
      </c>
      <c r="H68" s="82"/>
      <c r="I68" s="384"/>
      <c r="J68" s="82"/>
      <c r="K68" s="82"/>
      <c r="L68" s="384"/>
    </row>
    <row r="69" spans="2:12" x14ac:dyDescent="0.2">
      <c r="B69" s="40" t="s">
        <v>818</v>
      </c>
      <c r="C69" s="81">
        <v>73230.353643768918</v>
      </c>
      <c r="D69" s="82">
        <v>0.36530244004573825</v>
      </c>
      <c r="E69" s="82">
        <v>409.31392121049083</v>
      </c>
      <c r="H69" s="82"/>
      <c r="I69" s="384"/>
      <c r="J69" s="82"/>
      <c r="K69" s="82"/>
      <c r="L69" s="384"/>
    </row>
    <row r="70" spans="2:12" x14ac:dyDescent="0.2">
      <c r="B70" s="40" t="s">
        <v>820</v>
      </c>
      <c r="C70" s="81">
        <v>140878.70000000001</v>
      </c>
      <c r="D70" s="82">
        <v>0.62932573299054839</v>
      </c>
      <c r="E70" s="82">
        <v>771.81120911630967</v>
      </c>
      <c r="H70" s="82"/>
      <c r="I70" s="384"/>
      <c r="J70" s="82"/>
      <c r="K70" s="82"/>
      <c r="L70" s="384"/>
    </row>
    <row r="71" spans="2:12" x14ac:dyDescent="0.2">
      <c r="B71" s="40" t="s">
        <v>822</v>
      </c>
      <c r="C71" s="81">
        <v>174719.28921455398</v>
      </c>
      <c r="D71" s="82">
        <v>0.69418984816543328</v>
      </c>
      <c r="E71" s="82">
        <v>938.39244435551848</v>
      </c>
      <c r="H71" s="82"/>
      <c r="I71" s="384"/>
      <c r="J71" s="82"/>
      <c r="K71" s="82"/>
      <c r="L71" s="384"/>
    </row>
    <row r="72" spans="2:12" x14ac:dyDescent="0.2">
      <c r="B72" s="40" t="s">
        <v>824</v>
      </c>
      <c r="C72" s="81">
        <v>104721.52400857329</v>
      </c>
      <c r="D72" s="82">
        <v>0.38159618138473705</v>
      </c>
      <c r="E72" s="82">
        <v>551.5432875576621</v>
      </c>
      <c r="H72" s="82"/>
      <c r="I72" s="384"/>
      <c r="J72" s="82"/>
      <c r="K72" s="82"/>
      <c r="L72" s="384"/>
    </row>
    <row r="73" spans="2:12" x14ac:dyDescent="0.2">
      <c r="B73" s="40" t="s">
        <v>981</v>
      </c>
      <c r="C73" s="81">
        <v>249426.50481078523</v>
      </c>
      <c r="D73" s="82">
        <v>0.85785408286995923</v>
      </c>
      <c r="E73" s="82">
        <v>1288.6262906116203</v>
      </c>
      <c r="G73" s="82"/>
      <c r="H73" s="384"/>
      <c r="I73" s="384"/>
    </row>
    <row r="74" spans="2:12" x14ac:dyDescent="0.2">
      <c r="B74" s="40" t="s">
        <v>982</v>
      </c>
      <c r="C74" s="81">
        <v>251960.62040413468</v>
      </c>
      <c r="D74" s="82">
        <v>0.78929336772517544</v>
      </c>
      <c r="E74" s="82">
        <v>1277.3021413572681</v>
      </c>
      <c r="G74" s="82"/>
      <c r="H74" s="384"/>
      <c r="I74" s="384"/>
      <c r="J74" s="407"/>
    </row>
    <row r="75" spans="2:12" x14ac:dyDescent="0.2">
      <c r="B75" s="40" t="s">
        <v>983</v>
      </c>
      <c r="C75" s="81">
        <v>305398.89545528323</v>
      </c>
      <c r="D75" s="82">
        <v>0.88224009443667095</v>
      </c>
      <c r="E75" s="82">
        <v>1519.6999176715924</v>
      </c>
      <c r="G75" s="82"/>
      <c r="H75" s="384"/>
      <c r="I75" s="384"/>
      <c r="J75" s="407"/>
    </row>
    <row r="76" spans="2:12" x14ac:dyDescent="0.2">
      <c r="B76" s="40" t="s">
        <v>984</v>
      </c>
      <c r="C76" s="81">
        <v>185408.2830296602</v>
      </c>
      <c r="D76" s="82">
        <v>0.48827233062634379</v>
      </c>
      <c r="E76" s="82">
        <v>905.97743967583779</v>
      </c>
      <c r="G76" s="82"/>
      <c r="H76" s="384"/>
      <c r="I76" s="384"/>
      <c r="J76" s="407"/>
    </row>
    <row r="77" spans="2:12" x14ac:dyDescent="0.2">
      <c r="B77" s="40" t="s">
        <v>985</v>
      </c>
      <c r="C77" s="81">
        <v>410472.87249145849</v>
      </c>
      <c r="D77" s="82">
        <v>0.983717553728089</v>
      </c>
      <c r="E77" s="82">
        <v>1970.4904828930848</v>
      </c>
      <c r="G77" s="82"/>
      <c r="H77" s="384"/>
      <c r="I77" s="384"/>
      <c r="J77" s="407"/>
    </row>
    <row r="78" spans="2:12" ht="13.5" thickBot="1" x14ac:dyDescent="0.25">
      <c r="B78" s="143"/>
      <c r="C78" s="143"/>
      <c r="D78" s="143"/>
      <c r="E78" s="143"/>
    </row>
    <row r="79" spans="2:12" ht="13.5" thickTop="1" x14ac:dyDescent="0.2">
      <c r="B79" s="17" t="s">
        <v>25</v>
      </c>
    </row>
    <row r="80" spans="2:12" x14ac:dyDescent="0.2">
      <c r="B80" s="144"/>
    </row>
    <row r="81" spans="2:2" x14ac:dyDescent="0.2">
      <c r="B81" s="17" t="s">
        <v>829</v>
      </c>
    </row>
  </sheetData>
  <mergeCells count="2">
    <mergeCell ref="B3:I3"/>
    <mergeCell ref="B4:E4"/>
  </mergeCell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2"/>
  <sheetViews>
    <sheetView tabSelected="1" topLeftCell="A25" workbookViewId="0">
      <selection activeCell="N20" sqref="N20"/>
    </sheetView>
  </sheetViews>
  <sheetFormatPr defaultRowHeight="12.75" x14ac:dyDescent="0.2"/>
  <cols>
    <col min="1" max="1" width="6.5703125" style="98" customWidth="1"/>
    <col min="2" max="2" width="7.140625" style="98" customWidth="1"/>
    <col min="3" max="10" width="11.7109375" style="98" customWidth="1"/>
    <col min="11" max="12" width="9.140625" style="98"/>
    <col min="13" max="13" width="11.28515625" style="98" bestFit="1" customWidth="1"/>
    <col min="14" max="14" width="11.85546875" style="98" bestFit="1" customWidth="1"/>
    <col min="15" max="15" width="10.85546875" style="98" bestFit="1" customWidth="1"/>
    <col min="16" max="16" width="13.5703125" style="98" bestFit="1" customWidth="1"/>
    <col min="17" max="17" width="11.85546875" style="98" bestFit="1" customWidth="1"/>
    <col min="18" max="20" width="13.5703125" style="98" bestFit="1" customWidth="1"/>
    <col min="21" max="260" width="9.140625" style="98"/>
    <col min="261" max="261" width="10.7109375" style="98" customWidth="1"/>
    <col min="262" max="516" width="9.140625" style="98"/>
    <col min="517" max="517" width="10.7109375" style="98" customWidth="1"/>
    <col min="518" max="772" width="9.140625" style="98"/>
    <col min="773" max="773" width="10.7109375" style="98" customWidth="1"/>
    <col min="774" max="1028" width="9.140625" style="98"/>
    <col min="1029" max="1029" width="10.7109375" style="98" customWidth="1"/>
    <col min="1030" max="1284" width="9.140625" style="98"/>
    <col min="1285" max="1285" width="10.7109375" style="98" customWidth="1"/>
    <col min="1286" max="1540" width="9.140625" style="98"/>
    <col min="1541" max="1541" width="10.7109375" style="98" customWidth="1"/>
    <col min="1542" max="1796" width="9.140625" style="98"/>
    <col min="1797" max="1797" width="10.7109375" style="98" customWidth="1"/>
    <col min="1798" max="2052" width="9.140625" style="98"/>
    <col min="2053" max="2053" width="10.7109375" style="98" customWidth="1"/>
    <col min="2054" max="2308" width="9.140625" style="98"/>
    <col min="2309" max="2309" width="10.7109375" style="98" customWidth="1"/>
    <col min="2310" max="2564" width="9.140625" style="98"/>
    <col min="2565" max="2565" width="10.7109375" style="98" customWidth="1"/>
    <col min="2566" max="2820" width="9.140625" style="98"/>
    <col min="2821" max="2821" width="10.7109375" style="98" customWidth="1"/>
    <col min="2822" max="3076" width="9.140625" style="98"/>
    <col min="3077" max="3077" width="10.7109375" style="98" customWidth="1"/>
    <col min="3078" max="3332" width="9.140625" style="98"/>
    <col min="3333" max="3333" width="10.7109375" style="98" customWidth="1"/>
    <col min="3334" max="3588" width="9.140625" style="98"/>
    <col min="3589" max="3589" width="10.7109375" style="98" customWidth="1"/>
    <col min="3590" max="3844" width="9.140625" style="98"/>
    <col min="3845" max="3845" width="10.7109375" style="98" customWidth="1"/>
    <col min="3846" max="4100" width="9.140625" style="98"/>
    <col min="4101" max="4101" width="10.7109375" style="98" customWidth="1"/>
    <col min="4102" max="4356" width="9.140625" style="98"/>
    <col min="4357" max="4357" width="10.7109375" style="98" customWidth="1"/>
    <col min="4358" max="4612" width="9.140625" style="98"/>
    <col min="4613" max="4613" width="10.7109375" style="98" customWidth="1"/>
    <col min="4614" max="4868" width="9.140625" style="98"/>
    <col min="4869" max="4869" width="10.7109375" style="98" customWidth="1"/>
    <col min="4870" max="5124" width="9.140625" style="98"/>
    <col min="5125" max="5125" width="10.7109375" style="98" customWidth="1"/>
    <col min="5126" max="5380" width="9.140625" style="98"/>
    <col min="5381" max="5381" width="10.7109375" style="98" customWidth="1"/>
    <col min="5382" max="5636" width="9.140625" style="98"/>
    <col min="5637" max="5637" width="10.7109375" style="98" customWidth="1"/>
    <col min="5638" max="5892" width="9.140625" style="98"/>
    <col min="5893" max="5893" width="10.7109375" style="98" customWidth="1"/>
    <col min="5894" max="6148" width="9.140625" style="98"/>
    <col min="6149" max="6149" width="10.7109375" style="98" customWidth="1"/>
    <col min="6150" max="6404" width="9.140625" style="98"/>
    <col min="6405" max="6405" width="10.7109375" style="98" customWidth="1"/>
    <col min="6406" max="6660" width="9.140625" style="98"/>
    <col min="6661" max="6661" width="10.7109375" style="98" customWidth="1"/>
    <col min="6662" max="6916" width="9.140625" style="98"/>
    <col min="6917" max="6917" width="10.7109375" style="98" customWidth="1"/>
    <col min="6918" max="7172" width="9.140625" style="98"/>
    <col min="7173" max="7173" width="10.7109375" style="98" customWidth="1"/>
    <col min="7174" max="7428" width="9.140625" style="98"/>
    <col min="7429" max="7429" width="10.7109375" style="98" customWidth="1"/>
    <col min="7430" max="7684" width="9.140625" style="98"/>
    <col min="7685" max="7685" width="10.7109375" style="98" customWidth="1"/>
    <col min="7686" max="7940" width="9.140625" style="98"/>
    <col min="7941" max="7941" width="10.7109375" style="98" customWidth="1"/>
    <col min="7942" max="8196" width="9.140625" style="98"/>
    <col min="8197" max="8197" width="10.7109375" style="98" customWidth="1"/>
    <col min="8198" max="8452" width="9.140625" style="98"/>
    <col min="8453" max="8453" width="10.7109375" style="98" customWidth="1"/>
    <col min="8454" max="8708" width="9.140625" style="98"/>
    <col min="8709" max="8709" width="10.7109375" style="98" customWidth="1"/>
    <col min="8710" max="8964" width="9.140625" style="98"/>
    <col min="8965" max="8965" width="10.7109375" style="98" customWidth="1"/>
    <col min="8966" max="9220" width="9.140625" style="98"/>
    <col min="9221" max="9221" width="10.7109375" style="98" customWidth="1"/>
    <col min="9222" max="9476" width="9.140625" style="98"/>
    <col min="9477" max="9477" width="10.7109375" style="98" customWidth="1"/>
    <col min="9478" max="9732" width="9.140625" style="98"/>
    <col min="9733" max="9733" width="10.7109375" style="98" customWidth="1"/>
    <col min="9734" max="9988" width="9.140625" style="98"/>
    <col min="9989" max="9989" width="10.7109375" style="98" customWidth="1"/>
    <col min="9990" max="10244" width="9.140625" style="98"/>
    <col min="10245" max="10245" width="10.7109375" style="98" customWidth="1"/>
    <col min="10246" max="10500" width="9.140625" style="98"/>
    <col min="10501" max="10501" width="10.7109375" style="98" customWidth="1"/>
    <col min="10502" max="10756" width="9.140625" style="98"/>
    <col min="10757" max="10757" width="10.7109375" style="98" customWidth="1"/>
    <col min="10758" max="11012" width="9.140625" style="98"/>
    <col min="11013" max="11013" width="10.7109375" style="98" customWidth="1"/>
    <col min="11014" max="11268" width="9.140625" style="98"/>
    <col min="11269" max="11269" width="10.7109375" style="98" customWidth="1"/>
    <col min="11270" max="11524" width="9.140625" style="98"/>
    <col min="11525" max="11525" width="10.7109375" style="98" customWidth="1"/>
    <col min="11526" max="11780" width="9.140625" style="98"/>
    <col min="11781" max="11781" width="10.7109375" style="98" customWidth="1"/>
    <col min="11782" max="12036" width="9.140625" style="98"/>
    <col min="12037" max="12037" width="10.7109375" style="98" customWidth="1"/>
    <col min="12038" max="12292" width="9.140625" style="98"/>
    <col min="12293" max="12293" width="10.7109375" style="98" customWidth="1"/>
    <col min="12294" max="12548" width="9.140625" style="98"/>
    <col min="12549" max="12549" width="10.7109375" style="98" customWidth="1"/>
    <col min="12550" max="12804" width="9.140625" style="98"/>
    <col min="12805" max="12805" width="10.7109375" style="98" customWidth="1"/>
    <col min="12806" max="13060" width="9.140625" style="98"/>
    <col min="13061" max="13061" width="10.7109375" style="98" customWidth="1"/>
    <col min="13062" max="13316" width="9.140625" style="98"/>
    <col min="13317" max="13317" width="10.7109375" style="98" customWidth="1"/>
    <col min="13318" max="13572" width="9.140625" style="98"/>
    <col min="13573" max="13573" width="10.7109375" style="98" customWidth="1"/>
    <col min="13574" max="13828" width="9.140625" style="98"/>
    <col min="13829" max="13829" width="10.7109375" style="98" customWidth="1"/>
    <col min="13830" max="14084" width="9.140625" style="98"/>
    <col min="14085" max="14085" width="10.7109375" style="98" customWidth="1"/>
    <col min="14086" max="14340" width="9.140625" style="98"/>
    <col min="14341" max="14341" width="10.7109375" style="98" customWidth="1"/>
    <col min="14342" max="14596" width="9.140625" style="98"/>
    <col min="14597" max="14597" width="10.7109375" style="98" customWidth="1"/>
    <col min="14598" max="14852" width="9.140625" style="98"/>
    <col min="14853" max="14853" width="10.7109375" style="98" customWidth="1"/>
    <col min="14854" max="15108" width="9.140625" style="98"/>
    <col min="15109" max="15109" width="10.7109375" style="98" customWidth="1"/>
    <col min="15110" max="15364" width="9.140625" style="98"/>
    <col min="15365" max="15365" width="10.7109375" style="98" customWidth="1"/>
    <col min="15366" max="15620" width="9.140625" style="98"/>
    <col min="15621" max="15621" width="10.7109375" style="98" customWidth="1"/>
    <col min="15622" max="15876" width="9.140625" style="98"/>
    <col min="15877" max="15877" width="10.7109375" style="98" customWidth="1"/>
    <col min="15878" max="16132" width="9.140625" style="98"/>
    <col min="16133" max="16133" width="10.7109375" style="98" customWidth="1"/>
    <col min="16134" max="16384" width="9.140625" style="98"/>
  </cols>
  <sheetData>
    <row r="2" spans="2:13" ht="18.75" customHeight="1" x14ac:dyDescent="0.3">
      <c r="B2" s="439" t="s">
        <v>830</v>
      </c>
      <c r="C2" s="439"/>
      <c r="D2" s="439"/>
      <c r="E2" s="439"/>
      <c r="F2" s="439"/>
      <c r="G2" s="439"/>
      <c r="H2" s="439"/>
      <c r="I2" s="439"/>
      <c r="J2" s="439"/>
    </row>
    <row r="3" spans="2:13" ht="18.75" x14ac:dyDescent="0.3">
      <c r="B3" s="136"/>
      <c r="C3" s="136"/>
      <c r="D3" s="136"/>
      <c r="E3" s="136"/>
      <c r="F3" s="136"/>
      <c r="G3" s="136"/>
      <c r="H3" s="136"/>
      <c r="I3" s="136"/>
      <c r="J3" s="136"/>
    </row>
    <row r="4" spans="2:13" ht="13.5" thickBot="1" x14ac:dyDescent="0.25">
      <c r="B4" s="463" t="s">
        <v>986</v>
      </c>
      <c r="C4" s="463"/>
      <c r="D4" s="463"/>
      <c r="E4" s="463"/>
      <c r="F4" s="463"/>
      <c r="G4" s="463"/>
      <c r="H4" s="463"/>
      <c r="I4" s="463"/>
      <c r="J4" s="463"/>
    </row>
    <row r="5" spans="2:13" s="101" customFormat="1" ht="21" customHeight="1" thickTop="1" thickBot="1" x14ac:dyDescent="0.25">
      <c r="B5" s="137" t="s">
        <v>666</v>
      </c>
      <c r="C5" s="137" t="s">
        <v>831</v>
      </c>
      <c r="D5" s="137" t="s">
        <v>832</v>
      </c>
      <c r="E5" s="137" t="s">
        <v>833</v>
      </c>
      <c r="F5" s="137" t="s">
        <v>834</v>
      </c>
      <c r="G5" s="137" t="s">
        <v>735</v>
      </c>
      <c r="H5" s="137" t="s">
        <v>835</v>
      </c>
      <c r="I5" s="137" t="s">
        <v>836</v>
      </c>
      <c r="J5" s="137" t="s">
        <v>837</v>
      </c>
    </row>
    <row r="6" spans="2:13" ht="13.5" thickTop="1" x14ac:dyDescent="0.2">
      <c r="B6" s="116"/>
      <c r="C6" s="116"/>
      <c r="D6" s="116"/>
      <c r="E6" s="116"/>
      <c r="F6" s="116"/>
      <c r="G6" s="116"/>
      <c r="H6" s="116"/>
      <c r="I6" s="116"/>
      <c r="J6" s="116"/>
    </row>
    <row r="7" spans="2:13" x14ac:dyDescent="0.2">
      <c r="B7" s="40">
        <v>1989</v>
      </c>
      <c r="C7" s="34">
        <v>211</v>
      </c>
      <c r="D7" s="34">
        <v>252</v>
      </c>
      <c r="E7" s="34">
        <v>563</v>
      </c>
      <c r="F7" s="36">
        <v>3393</v>
      </c>
      <c r="G7" s="36">
        <v>1668</v>
      </c>
      <c r="H7" s="36">
        <v>1076</v>
      </c>
      <c r="I7" s="36">
        <v>75780</v>
      </c>
      <c r="J7" s="36">
        <v>27108</v>
      </c>
    </row>
    <row r="8" spans="2:13" x14ac:dyDescent="0.2">
      <c r="B8" s="40">
        <v>1990</v>
      </c>
      <c r="C8" s="34">
        <v>245</v>
      </c>
      <c r="D8" s="34">
        <v>236</v>
      </c>
      <c r="E8" s="34">
        <v>530</v>
      </c>
      <c r="F8" s="36">
        <v>3487</v>
      </c>
      <c r="G8" s="36">
        <v>2332</v>
      </c>
      <c r="H8" s="36">
        <v>1728</v>
      </c>
      <c r="I8" s="36">
        <v>71230</v>
      </c>
      <c r="J8" s="36">
        <v>41363</v>
      </c>
    </row>
    <row r="9" spans="2:13" x14ac:dyDescent="0.2">
      <c r="B9" s="40">
        <v>1991</v>
      </c>
      <c r="C9" s="34">
        <v>258</v>
      </c>
      <c r="D9" s="34">
        <v>74</v>
      </c>
      <c r="E9" s="34">
        <v>544</v>
      </c>
      <c r="F9" s="36">
        <v>4366</v>
      </c>
      <c r="G9" s="36">
        <v>3998</v>
      </c>
      <c r="H9" s="36">
        <v>538</v>
      </c>
      <c r="I9" s="36">
        <v>34550</v>
      </c>
      <c r="J9" s="36">
        <v>23244</v>
      </c>
    </row>
    <row r="10" spans="2:13" x14ac:dyDescent="0.2">
      <c r="B10" s="40">
        <v>1992</v>
      </c>
      <c r="C10" s="34">
        <v>336</v>
      </c>
      <c r="D10" s="34">
        <v>277</v>
      </c>
      <c r="E10" s="34">
        <v>228</v>
      </c>
      <c r="F10" s="36">
        <v>11156</v>
      </c>
      <c r="G10" s="36">
        <v>5183</v>
      </c>
      <c r="H10" s="36">
        <v>2051</v>
      </c>
      <c r="I10" s="36">
        <v>30310</v>
      </c>
      <c r="J10" s="36">
        <v>23011</v>
      </c>
    </row>
    <row r="11" spans="2:13" x14ac:dyDescent="0.2">
      <c r="B11" s="40">
        <v>1993</v>
      </c>
      <c r="C11" s="34">
        <v>349</v>
      </c>
      <c r="D11" s="34">
        <v>550</v>
      </c>
      <c r="E11" s="34">
        <v>1238</v>
      </c>
      <c r="F11" s="36">
        <v>27515</v>
      </c>
      <c r="G11" s="36">
        <v>5006</v>
      </c>
      <c r="H11" s="36">
        <v>1667</v>
      </c>
      <c r="I11" s="36">
        <v>50230</v>
      </c>
      <c r="J11" s="36">
        <v>19686</v>
      </c>
    </row>
    <row r="12" spans="2:13" x14ac:dyDescent="0.2">
      <c r="B12" s="40">
        <v>1994</v>
      </c>
      <c r="C12" s="34">
        <v>421</v>
      </c>
      <c r="D12" s="34">
        <v>973</v>
      </c>
      <c r="E12" s="36">
        <v>1591</v>
      </c>
      <c r="F12" s="36">
        <v>33787</v>
      </c>
      <c r="G12" s="36">
        <v>4342</v>
      </c>
      <c r="H12" s="36">
        <v>7828</v>
      </c>
      <c r="I12" s="36">
        <v>55940</v>
      </c>
      <c r="J12" s="36">
        <v>19561</v>
      </c>
    </row>
    <row r="13" spans="2:13" x14ac:dyDescent="0.2">
      <c r="B13" s="40">
        <v>1995</v>
      </c>
      <c r="C13" s="34">
        <v>723</v>
      </c>
      <c r="D13" s="36">
        <v>2144</v>
      </c>
      <c r="E13" s="36">
        <v>1478</v>
      </c>
      <c r="F13" s="36">
        <v>35849</v>
      </c>
      <c r="G13" s="36">
        <v>4178</v>
      </c>
      <c r="H13" s="36">
        <v>6213</v>
      </c>
      <c r="I13" s="36">
        <v>69080</v>
      </c>
      <c r="J13" s="36">
        <v>29129</v>
      </c>
    </row>
    <row r="14" spans="2:13" x14ac:dyDescent="0.2">
      <c r="B14" s="40">
        <v>1996</v>
      </c>
      <c r="C14" s="36">
        <v>922</v>
      </c>
      <c r="D14" s="36">
        <v>2426</v>
      </c>
      <c r="E14" s="36">
        <v>1517</v>
      </c>
      <c r="F14" s="36">
        <v>40180</v>
      </c>
      <c r="G14" s="36">
        <v>5078</v>
      </c>
      <c r="H14" s="36">
        <v>10460</v>
      </c>
      <c r="I14" s="36">
        <v>97660</v>
      </c>
      <c r="J14" s="36">
        <v>32413</v>
      </c>
    </row>
    <row r="15" spans="2:13" x14ac:dyDescent="0.2">
      <c r="B15" s="40">
        <v>1997</v>
      </c>
      <c r="C15" s="34">
        <v>716</v>
      </c>
      <c r="D15" s="36">
        <v>3577</v>
      </c>
      <c r="E15" s="36">
        <v>1222</v>
      </c>
      <c r="F15" s="36">
        <v>45439</v>
      </c>
      <c r="G15" s="36">
        <v>5137</v>
      </c>
      <c r="H15" s="36">
        <v>11368</v>
      </c>
      <c r="I15" s="36">
        <v>122150</v>
      </c>
      <c r="J15" s="36">
        <v>51312</v>
      </c>
      <c r="M15" s="100"/>
    </row>
    <row r="16" spans="2:13" x14ac:dyDescent="0.2">
      <c r="B16" s="40">
        <v>1998</v>
      </c>
      <c r="C16" s="34">
        <v>506</v>
      </c>
      <c r="D16" s="36">
        <v>2635</v>
      </c>
      <c r="E16" s="36">
        <v>2287</v>
      </c>
      <c r="F16" s="36">
        <v>45644</v>
      </c>
      <c r="G16" s="36">
        <v>2163</v>
      </c>
      <c r="H16" s="36">
        <v>13939</v>
      </c>
      <c r="I16" s="36">
        <v>211150</v>
      </c>
      <c r="J16" s="36">
        <v>109818</v>
      </c>
      <c r="M16" s="100"/>
    </row>
    <row r="17" spans="2:20" x14ac:dyDescent="0.2">
      <c r="B17" s="40">
        <v>1999</v>
      </c>
      <c r="C17" s="34">
        <v>532</v>
      </c>
      <c r="D17" s="36">
        <v>2169</v>
      </c>
      <c r="E17" s="34">
        <v>1829</v>
      </c>
      <c r="F17" s="36">
        <v>41014</v>
      </c>
      <c r="G17" s="36">
        <v>3895</v>
      </c>
      <c r="H17" s="36">
        <v>25340</v>
      </c>
      <c r="I17" s="36">
        <v>312449</v>
      </c>
      <c r="J17" s="36">
        <v>129892</v>
      </c>
      <c r="M17" s="100"/>
    </row>
    <row r="18" spans="2:20" x14ac:dyDescent="0.2">
      <c r="B18" s="40">
        <v>2000</v>
      </c>
      <c r="C18" s="34">
        <v>308</v>
      </c>
      <c r="D18" s="36">
        <v>3584</v>
      </c>
      <c r="E18" s="36">
        <v>1487</v>
      </c>
      <c r="F18" s="36">
        <v>42095</v>
      </c>
      <c r="G18" s="36">
        <v>3788</v>
      </c>
      <c r="H18" s="36">
        <v>70496</v>
      </c>
      <c r="I18" s="36">
        <v>349125</v>
      </c>
      <c r="J18" s="36">
        <v>164130</v>
      </c>
      <c r="M18" s="100"/>
      <c r="N18" s="418"/>
      <c r="O18" s="418"/>
    </row>
    <row r="19" spans="2:20" x14ac:dyDescent="0.2">
      <c r="B19" s="40">
        <v>2001</v>
      </c>
      <c r="C19" s="34">
        <v>378</v>
      </c>
      <c r="D19" s="36">
        <v>5128</v>
      </c>
      <c r="E19" s="34">
        <v>760</v>
      </c>
      <c r="F19" s="36">
        <v>47053</v>
      </c>
      <c r="G19" s="36">
        <v>554</v>
      </c>
      <c r="H19" s="36">
        <v>31292</v>
      </c>
      <c r="I19" s="36">
        <v>172496</v>
      </c>
      <c r="J19" s="36">
        <v>56091</v>
      </c>
      <c r="M19" s="100"/>
      <c r="N19" s="418"/>
      <c r="O19" s="418"/>
    </row>
    <row r="20" spans="2:20" x14ac:dyDescent="0.2">
      <c r="B20" s="40">
        <v>2002</v>
      </c>
      <c r="C20" s="34">
        <v>826</v>
      </c>
      <c r="D20" s="36">
        <v>5209</v>
      </c>
      <c r="E20" s="36">
        <v>1769</v>
      </c>
      <c r="F20" s="36">
        <v>53074</v>
      </c>
      <c r="G20" s="36">
        <v>3193</v>
      </c>
      <c r="H20" s="36">
        <v>6748</v>
      </c>
      <c r="I20" s="36">
        <v>111055</v>
      </c>
      <c r="J20" s="36">
        <v>89761</v>
      </c>
      <c r="M20" s="100"/>
      <c r="N20" s="418"/>
      <c r="O20" s="418"/>
    </row>
    <row r="21" spans="2:20" x14ac:dyDescent="0.2">
      <c r="B21" s="40">
        <v>2003</v>
      </c>
      <c r="C21" s="34">
        <v>534</v>
      </c>
      <c r="D21" s="36">
        <v>3682</v>
      </c>
      <c r="E21" s="34">
        <v>492</v>
      </c>
      <c r="F21" s="36">
        <v>57901</v>
      </c>
      <c r="G21" s="36">
        <v>3219</v>
      </c>
      <c r="H21" s="36">
        <v>18567</v>
      </c>
      <c r="I21" s="36">
        <v>117106</v>
      </c>
      <c r="J21" s="36">
        <v>36011</v>
      </c>
      <c r="M21" s="100"/>
      <c r="N21" s="418"/>
      <c r="O21" s="418"/>
    </row>
    <row r="22" spans="2:20" x14ac:dyDescent="0.2">
      <c r="B22" s="40">
        <v>2004</v>
      </c>
      <c r="C22" s="36">
        <v>1118</v>
      </c>
      <c r="D22" s="36">
        <v>5429</v>
      </c>
      <c r="E22" s="34">
        <v>592</v>
      </c>
      <c r="F22" s="36">
        <v>68117</v>
      </c>
      <c r="G22" s="36">
        <v>4376</v>
      </c>
      <c r="H22" s="36">
        <v>22194</v>
      </c>
      <c r="I22" s="36">
        <v>213641</v>
      </c>
      <c r="J22" s="36">
        <v>87060</v>
      </c>
      <c r="M22" s="100"/>
      <c r="N22" s="418"/>
      <c r="O22" s="418"/>
    </row>
    <row r="23" spans="2:20" x14ac:dyDescent="0.2">
      <c r="B23" s="40">
        <v>2005</v>
      </c>
      <c r="C23" s="36">
        <v>2201</v>
      </c>
      <c r="D23" s="36">
        <v>7269</v>
      </c>
      <c r="E23" s="36">
        <v>1664</v>
      </c>
      <c r="F23" s="36">
        <v>104109</v>
      </c>
      <c r="G23" s="36">
        <v>3925</v>
      </c>
      <c r="H23" s="36">
        <v>40963</v>
      </c>
      <c r="I23" s="36">
        <v>142344</v>
      </c>
      <c r="J23" s="36">
        <v>252653</v>
      </c>
      <c r="M23" s="100"/>
      <c r="N23" s="418"/>
      <c r="O23" s="418"/>
    </row>
    <row r="24" spans="2:20" x14ac:dyDescent="0.2">
      <c r="B24" s="40">
        <v>2006</v>
      </c>
      <c r="C24" s="36">
        <v>4273</v>
      </c>
      <c r="D24" s="36">
        <v>20029</v>
      </c>
      <c r="E24" s="36">
        <v>2707</v>
      </c>
      <c r="F24" s="36">
        <v>124082</v>
      </c>
      <c r="G24" s="36">
        <v>7691</v>
      </c>
      <c r="H24" s="36">
        <v>44902</v>
      </c>
      <c r="I24" s="36">
        <v>298463</v>
      </c>
      <c r="J24" s="36">
        <v>203636</v>
      </c>
      <c r="M24" s="100"/>
      <c r="N24" s="418"/>
      <c r="O24" s="418"/>
    </row>
    <row r="25" spans="2:20" x14ac:dyDescent="0.2">
      <c r="B25" s="40">
        <v>2007</v>
      </c>
      <c r="C25" s="36">
        <v>5590</v>
      </c>
      <c r="D25" s="36">
        <v>25228</v>
      </c>
      <c r="E25" s="36">
        <v>2919</v>
      </c>
      <c r="F25" s="36">
        <v>156249</v>
      </c>
      <c r="G25" s="36">
        <v>9071</v>
      </c>
      <c r="H25" s="36">
        <v>62121</v>
      </c>
      <c r="I25" s="36">
        <v>346613</v>
      </c>
      <c r="J25" s="36">
        <v>209515</v>
      </c>
      <c r="M25" s="100"/>
      <c r="N25" s="418"/>
      <c r="O25" s="418"/>
    </row>
    <row r="26" spans="2:20" x14ac:dyDescent="0.2">
      <c r="B26" s="40">
        <v>2008</v>
      </c>
      <c r="C26" s="36">
        <v>5438</v>
      </c>
      <c r="D26" s="36">
        <v>43406</v>
      </c>
      <c r="E26" s="36">
        <v>1340</v>
      </c>
      <c r="F26" s="36">
        <v>171535</v>
      </c>
      <c r="G26" s="36">
        <v>7573</v>
      </c>
      <c r="H26" s="36">
        <v>67035</v>
      </c>
      <c r="I26" s="36">
        <v>341092</v>
      </c>
      <c r="J26" s="36">
        <v>253454</v>
      </c>
      <c r="M26" s="100"/>
      <c r="N26" s="418"/>
      <c r="O26" s="418"/>
    </row>
    <row r="27" spans="2:20" x14ac:dyDescent="0.2">
      <c r="B27" s="40">
        <v>2009</v>
      </c>
      <c r="C27" s="36">
        <v>2338</v>
      </c>
      <c r="D27" s="36">
        <v>35581</v>
      </c>
      <c r="E27" s="36">
        <v>2065</v>
      </c>
      <c r="F27" s="36">
        <v>131057</v>
      </c>
      <c r="G27" s="36">
        <v>115</v>
      </c>
      <c r="H27" s="36">
        <v>54276</v>
      </c>
      <c r="I27" s="36">
        <v>161083</v>
      </c>
      <c r="J27" s="36">
        <v>14547</v>
      </c>
      <c r="M27" s="100"/>
      <c r="N27" s="418"/>
      <c r="O27" s="418"/>
    </row>
    <row r="28" spans="2:20" x14ac:dyDescent="0.2">
      <c r="B28" s="54">
        <v>2010</v>
      </c>
      <c r="C28" s="37">
        <v>2022</v>
      </c>
      <c r="D28" s="37">
        <v>27397</v>
      </c>
      <c r="E28" s="37">
        <v>1070</v>
      </c>
      <c r="F28" s="37">
        <v>243703</v>
      </c>
      <c r="G28" s="37">
        <v>10886</v>
      </c>
      <c r="H28" s="37">
        <v>82709</v>
      </c>
      <c r="I28" s="37">
        <v>264039</v>
      </c>
      <c r="J28" s="37">
        <v>66735</v>
      </c>
      <c r="L28" s="385"/>
      <c r="M28" s="100"/>
      <c r="N28" s="418"/>
      <c r="O28" s="418"/>
      <c r="P28" s="385"/>
      <c r="Q28" s="385"/>
      <c r="R28" s="385"/>
      <c r="S28" s="385"/>
      <c r="T28" s="385"/>
    </row>
    <row r="29" spans="2:20" x14ac:dyDescent="0.2">
      <c r="B29" s="54">
        <v>2011</v>
      </c>
      <c r="C29" s="37">
        <v>1326</v>
      </c>
      <c r="D29" s="37">
        <v>36498.699999999997</v>
      </c>
      <c r="E29" s="37">
        <v>2007</v>
      </c>
      <c r="F29" s="37">
        <v>280072</v>
      </c>
      <c r="G29" s="37">
        <v>15119.4</v>
      </c>
      <c r="H29" s="37">
        <v>96135.1</v>
      </c>
      <c r="I29" s="37">
        <v>263497</v>
      </c>
      <c r="J29" s="37">
        <v>27012.050072345199</v>
      </c>
      <c r="L29" s="385"/>
      <c r="M29" s="100"/>
      <c r="N29" s="418"/>
      <c r="O29" s="418"/>
      <c r="P29" s="385"/>
      <c r="Q29" s="385"/>
      <c r="R29" s="385"/>
      <c r="S29" s="385"/>
      <c r="T29" s="385"/>
    </row>
    <row r="30" spans="2:20" x14ac:dyDescent="0.2">
      <c r="B30" s="54">
        <v>2012</v>
      </c>
      <c r="C30" s="37">
        <v>859</v>
      </c>
      <c r="D30" s="37">
        <v>23995.7</v>
      </c>
      <c r="E30" s="37">
        <v>3215</v>
      </c>
      <c r="F30" s="37">
        <v>241214</v>
      </c>
      <c r="G30" s="37">
        <v>8895.7999999999993</v>
      </c>
      <c r="H30" s="37">
        <v>74887.100000000006</v>
      </c>
      <c r="I30" s="37">
        <v>250345</v>
      </c>
      <c r="J30" s="37">
        <v>46750.789727726406</v>
      </c>
      <c r="L30" s="385"/>
      <c r="M30" s="100"/>
      <c r="N30" s="418"/>
      <c r="O30" s="418"/>
      <c r="P30" s="385"/>
      <c r="Q30" s="385"/>
      <c r="R30" s="385"/>
      <c r="S30" s="385"/>
      <c r="T30" s="385"/>
    </row>
    <row r="31" spans="2:20" x14ac:dyDescent="0.2">
      <c r="B31" s="54">
        <v>2013</v>
      </c>
      <c r="C31" s="37">
        <v>1333</v>
      </c>
      <c r="D31" s="37">
        <v>28153</v>
      </c>
      <c r="E31" s="37">
        <v>3737</v>
      </c>
      <c r="F31" s="37">
        <v>290928</v>
      </c>
      <c r="G31" s="37">
        <v>11296.3</v>
      </c>
      <c r="H31" s="37">
        <v>76857.5</v>
      </c>
      <c r="I31" s="37">
        <v>288131</v>
      </c>
      <c r="J31" s="37">
        <v>54473.175400241504</v>
      </c>
      <c r="L31" s="385"/>
      <c r="M31" s="100"/>
      <c r="N31" s="418"/>
      <c r="O31" s="418"/>
      <c r="P31" s="387"/>
      <c r="Q31" s="387"/>
      <c r="R31" s="387"/>
      <c r="S31" s="387"/>
      <c r="T31" s="387"/>
    </row>
    <row r="32" spans="2:20" x14ac:dyDescent="0.2">
      <c r="B32" s="54">
        <v>2014</v>
      </c>
      <c r="C32" s="37">
        <v>1778</v>
      </c>
      <c r="D32" s="37">
        <v>34576.6</v>
      </c>
      <c r="E32" s="37">
        <v>5740</v>
      </c>
      <c r="F32" s="37">
        <v>268097</v>
      </c>
      <c r="G32" s="37">
        <v>10619.4</v>
      </c>
      <c r="H32" s="37">
        <v>129847.5</v>
      </c>
      <c r="I32" s="37">
        <v>251856</v>
      </c>
      <c r="J32" s="37">
        <v>58890.445252713995</v>
      </c>
      <c r="L32" s="385"/>
      <c r="M32" s="100"/>
      <c r="N32" s="418"/>
      <c r="O32" s="418"/>
      <c r="P32" s="387"/>
      <c r="Q32" s="387"/>
      <c r="R32" s="387"/>
      <c r="S32" s="387"/>
      <c r="T32" s="387"/>
    </row>
    <row r="33" spans="2:20" x14ac:dyDescent="0.2">
      <c r="B33" s="54">
        <v>2015</v>
      </c>
      <c r="C33" s="37">
        <v>1673</v>
      </c>
      <c r="D33" s="37">
        <v>44009.5</v>
      </c>
      <c r="E33" s="37">
        <v>5639</v>
      </c>
      <c r="F33" s="37">
        <v>242489</v>
      </c>
      <c r="G33" s="37">
        <v>9857.2000000000007</v>
      </c>
      <c r="H33" s="37">
        <v>181047.4</v>
      </c>
      <c r="I33" s="37">
        <v>511434</v>
      </c>
      <c r="J33" s="37">
        <v>45333.4831220899</v>
      </c>
      <c r="L33" s="385"/>
      <c r="M33" s="100"/>
      <c r="N33" s="418"/>
      <c r="O33" s="418"/>
      <c r="P33" s="387"/>
      <c r="Q33" s="387"/>
      <c r="R33" s="387"/>
      <c r="S33" s="387"/>
      <c r="T33" s="387"/>
    </row>
    <row r="34" spans="2:20" x14ac:dyDescent="0.2">
      <c r="B34" s="54">
        <v>2016</v>
      </c>
      <c r="C34" s="37">
        <v>2576</v>
      </c>
      <c r="D34" s="37">
        <v>44458.6</v>
      </c>
      <c r="E34" s="37">
        <v>8280</v>
      </c>
      <c r="F34" s="37">
        <v>174750</v>
      </c>
      <c r="G34" s="37">
        <v>13470.1</v>
      </c>
      <c r="H34" s="37">
        <v>133259.20000000001</v>
      </c>
      <c r="I34" s="37">
        <v>474388</v>
      </c>
      <c r="J34" s="37">
        <v>324813.22421302099</v>
      </c>
      <c r="L34" s="385"/>
      <c r="M34" s="100"/>
      <c r="N34" s="418"/>
      <c r="O34" s="418"/>
      <c r="P34" s="387"/>
      <c r="Q34" s="387"/>
      <c r="R34" s="387"/>
      <c r="S34" s="387"/>
      <c r="T34" s="387"/>
    </row>
    <row r="35" spans="2:20" x14ac:dyDescent="0.2">
      <c r="B35" s="54">
        <v>2017</v>
      </c>
      <c r="C35" s="37">
        <v>2496</v>
      </c>
      <c r="D35" s="37">
        <v>39966.1</v>
      </c>
      <c r="E35" s="37">
        <v>10256</v>
      </c>
      <c r="F35" s="37">
        <v>166084</v>
      </c>
      <c r="G35" s="37">
        <v>9368.5</v>
      </c>
      <c r="H35" s="37">
        <v>125716.7</v>
      </c>
      <c r="I35" s="37">
        <v>366995</v>
      </c>
      <c r="J35" s="37">
        <v>125358.809934121</v>
      </c>
      <c r="L35" s="385"/>
      <c r="M35" s="100"/>
      <c r="N35" s="418"/>
      <c r="O35" s="418"/>
      <c r="P35" s="387"/>
      <c r="Q35" s="387"/>
      <c r="R35" s="387"/>
      <c r="S35" s="387"/>
      <c r="T35" s="387"/>
    </row>
    <row r="36" spans="2:20" x14ac:dyDescent="0.2">
      <c r="B36" s="54">
        <v>2018</v>
      </c>
      <c r="C36" s="37">
        <v>1737</v>
      </c>
      <c r="D36" s="37">
        <v>42117.5</v>
      </c>
      <c r="E36" s="37">
        <v>9949</v>
      </c>
      <c r="F36" s="37">
        <v>235365</v>
      </c>
      <c r="G36" s="37">
        <v>8304.5</v>
      </c>
      <c r="H36" s="37">
        <v>97036.3</v>
      </c>
      <c r="I36" s="37">
        <v>261482</v>
      </c>
      <c r="J36" s="37">
        <v>81158.909779200811</v>
      </c>
      <c r="L36" s="385"/>
      <c r="M36" s="100"/>
      <c r="N36" s="418"/>
      <c r="O36" s="418"/>
      <c r="P36" s="387"/>
      <c r="Q36" s="387"/>
      <c r="R36" s="387"/>
      <c r="S36" s="387"/>
      <c r="T36" s="387"/>
    </row>
    <row r="37" spans="2:20" x14ac:dyDescent="0.2">
      <c r="B37" s="54">
        <v>2019</v>
      </c>
      <c r="C37" s="37">
        <v>2234</v>
      </c>
      <c r="D37" s="37">
        <v>50610.6</v>
      </c>
      <c r="E37" s="37">
        <v>8671</v>
      </c>
      <c r="F37" s="37">
        <v>187170</v>
      </c>
      <c r="G37" s="37">
        <v>9101.1</v>
      </c>
      <c r="H37" s="37">
        <v>58299.4</v>
      </c>
      <c r="I37" s="37">
        <v>351631</v>
      </c>
      <c r="J37" s="37">
        <v>2236.6754582614599</v>
      </c>
      <c r="L37" s="385"/>
      <c r="M37" s="100"/>
      <c r="N37" s="418"/>
      <c r="O37" s="418"/>
      <c r="P37" s="387"/>
      <c r="Q37" s="387"/>
      <c r="R37" s="387"/>
      <c r="S37" s="387"/>
      <c r="T37" s="387"/>
    </row>
    <row r="38" spans="2:20" x14ac:dyDescent="0.2">
      <c r="B38" s="54">
        <v>2020</v>
      </c>
      <c r="C38" s="37">
        <v>2105</v>
      </c>
      <c r="D38" s="37">
        <v>64351.9</v>
      </c>
      <c r="E38" s="37">
        <v>6542</v>
      </c>
      <c r="F38" s="37">
        <v>212476</v>
      </c>
      <c r="G38" s="37">
        <v>4105.2</v>
      </c>
      <c r="H38" s="37">
        <v>105011</v>
      </c>
      <c r="I38" s="37">
        <v>212396</v>
      </c>
      <c r="J38" s="37">
        <v>18072.773430782599</v>
      </c>
      <c r="L38" s="385"/>
      <c r="M38" s="100"/>
      <c r="N38" s="418"/>
      <c r="O38" s="418"/>
      <c r="P38" s="387"/>
      <c r="Q38" s="387"/>
      <c r="R38" s="387"/>
      <c r="S38" s="387"/>
      <c r="T38" s="387"/>
    </row>
    <row r="39" spans="2:20" ht="13.5" thickBot="1" x14ac:dyDescent="0.25">
      <c r="B39" s="96"/>
      <c r="C39" s="135"/>
      <c r="D39" s="135"/>
      <c r="E39" s="135"/>
      <c r="F39" s="135"/>
      <c r="G39" s="135"/>
      <c r="H39" s="135"/>
      <c r="I39" s="135"/>
      <c r="J39" s="135"/>
      <c r="L39" s="385"/>
      <c r="M39" s="387"/>
      <c r="N39" s="387"/>
      <c r="O39" s="387"/>
      <c r="P39" s="387"/>
      <c r="Q39" s="387"/>
      <c r="R39" s="387"/>
      <c r="S39" s="387"/>
      <c r="T39" s="387"/>
    </row>
    <row r="40" spans="2:20" ht="13.5" thickTop="1" x14ac:dyDescent="0.2">
      <c r="B40" s="17" t="s">
        <v>853</v>
      </c>
      <c r="C40" s="99"/>
      <c r="D40" s="99"/>
      <c r="E40" s="99"/>
      <c r="F40" s="99"/>
      <c r="G40" s="99"/>
      <c r="H40" s="99"/>
      <c r="I40" s="99"/>
      <c r="J40" s="99"/>
      <c r="M40" s="386"/>
      <c r="N40" s="386"/>
      <c r="O40" s="386"/>
      <c r="P40" s="386"/>
      <c r="Q40" s="386"/>
      <c r="R40" s="386"/>
      <c r="S40" s="386"/>
      <c r="T40" s="386"/>
    </row>
    <row r="41" spans="2:20" x14ac:dyDescent="0.2">
      <c r="B41" s="99"/>
      <c r="C41" s="99"/>
      <c r="D41" s="99"/>
      <c r="E41" s="99"/>
      <c r="F41" s="99"/>
      <c r="G41" s="99"/>
      <c r="H41" s="99"/>
      <c r="I41" s="99"/>
      <c r="J41" s="99"/>
      <c r="M41" s="386"/>
      <c r="N41" s="386"/>
      <c r="O41" s="386"/>
      <c r="P41" s="386"/>
      <c r="Q41" s="386"/>
      <c r="R41" s="386"/>
      <c r="S41" s="386"/>
      <c r="T41" s="386"/>
    </row>
    <row r="42" spans="2:20" x14ac:dyDescent="0.2">
      <c r="B42" s="99"/>
      <c r="C42" s="99"/>
      <c r="D42" s="99"/>
      <c r="E42" s="99"/>
      <c r="F42" s="99"/>
      <c r="G42" s="99"/>
      <c r="H42" s="99"/>
      <c r="I42" s="99"/>
      <c r="J42" s="99"/>
      <c r="M42" s="386"/>
      <c r="N42" s="386"/>
      <c r="O42" s="386"/>
      <c r="P42" s="386"/>
      <c r="Q42" s="386"/>
      <c r="R42" s="386"/>
      <c r="S42" s="386"/>
      <c r="T42" s="386"/>
    </row>
  </sheetData>
  <mergeCells count="2">
    <mergeCell ref="B2:J2"/>
    <mergeCell ref="B4:J4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Z129"/>
  <sheetViews>
    <sheetView topLeftCell="A25" zoomScaleNormal="100" zoomScaleSheetLayoutView="100" workbookViewId="0">
      <selection activeCell="HT103" sqref="HT103"/>
    </sheetView>
  </sheetViews>
  <sheetFormatPr defaultRowHeight="11.25" x14ac:dyDescent="0.2"/>
  <cols>
    <col min="1" max="1" width="3.7109375" style="17" customWidth="1"/>
    <col min="2" max="2" width="35.85546875" style="17" bestFit="1" customWidth="1"/>
    <col min="3" max="3" width="5" style="17" bestFit="1" customWidth="1"/>
    <col min="4" max="4" width="4.85546875" style="17" bestFit="1" customWidth="1"/>
    <col min="5" max="5" width="4.140625" style="17" bestFit="1" customWidth="1"/>
    <col min="6" max="6" width="5" style="17" bestFit="1" customWidth="1"/>
    <col min="7" max="7" width="4.85546875" style="17" bestFit="1" customWidth="1"/>
    <col min="8" max="8" width="4.140625" style="17" bestFit="1" customWidth="1"/>
    <col min="9" max="9" width="5" style="17" bestFit="1" customWidth="1"/>
    <col min="10" max="11" width="4.85546875" style="17" bestFit="1" customWidth="1"/>
    <col min="12" max="12" width="5" style="17" bestFit="1" customWidth="1"/>
    <col min="13" max="13" width="4.85546875" style="17" bestFit="1" customWidth="1"/>
    <col min="14" max="14" width="4.140625" style="17" bestFit="1" customWidth="1"/>
    <col min="15" max="15" width="5" style="17" bestFit="1" customWidth="1"/>
    <col min="16" max="16" width="6.28515625" style="17" bestFit="1" customWidth="1"/>
    <col min="17" max="17" width="4.140625" style="17" bestFit="1" customWidth="1"/>
    <col min="18" max="18" width="5" style="17" bestFit="1" customWidth="1"/>
    <col min="19" max="19" width="4.85546875" style="17" bestFit="1" customWidth="1"/>
    <col min="20" max="20" width="4.140625" style="17" bestFit="1" customWidth="1"/>
    <col min="21" max="21" width="5" style="17" bestFit="1" customWidth="1"/>
    <col min="22" max="22" width="4.85546875" style="17" bestFit="1" customWidth="1"/>
    <col min="23" max="23" width="4.140625" style="17" bestFit="1" customWidth="1"/>
    <col min="24" max="24" width="5" style="17" bestFit="1" customWidth="1"/>
    <col min="25" max="26" width="4.85546875" style="17" bestFit="1" customWidth="1"/>
    <col min="27" max="27" width="5" style="17" bestFit="1" customWidth="1"/>
    <col min="28" max="28" width="4.85546875" style="17" bestFit="1" customWidth="1"/>
    <col min="29" max="29" width="5.42578125" style="17" bestFit="1" customWidth="1"/>
    <col min="30" max="30" width="5" style="17" bestFit="1" customWidth="1"/>
    <col min="31" max="31" width="4.85546875" style="17" bestFit="1" customWidth="1"/>
    <col min="32" max="32" width="5.42578125" style="17" bestFit="1" customWidth="1"/>
    <col min="33" max="33" width="5" style="17" bestFit="1" customWidth="1"/>
    <col min="34" max="34" width="4.85546875" style="17" bestFit="1" customWidth="1"/>
    <col min="35" max="35" width="5.42578125" style="17" bestFit="1" customWidth="1"/>
    <col min="36" max="36" width="5" style="17" bestFit="1" customWidth="1"/>
    <col min="37" max="37" width="4.85546875" style="17" bestFit="1" customWidth="1"/>
    <col min="38" max="38" width="4.140625" style="17" bestFit="1" customWidth="1"/>
    <col min="39" max="39" width="5" style="17" bestFit="1" customWidth="1"/>
    <col min="40" max="40" width="4.85546875" style="17" bestFit="1" customWidth="1"/>
    <col min="41" max="41" width="5.42578125" style="17" bestFit="1" customWidth="1"/>
    <col min="42" max="42" width="5" style="17" bestFit="1" customWidth="1"/>
    <col min="43" max="43" width="4.85546875" style="17" bestFit="1" customWidth="1"/>
    <col min="44" max="44" width="4.140625" style="17" bestFit="1" customWidth="1"/>
    <col min="45" max="45" width="5" style="17" bestFit="1" customWidth="1"/>
    <col min="46" max="46" width="4.85546875" style="17" bestFit="1" customWidth="1"/>
    <col min="47" max="47" width="5.42578125" style="17" bestFit="1" customWidth="1"/>
    <col min="48" max="48" width="5" style="17" bestFit="1" customWidth="1"/>
    <col min="49" max="49" width="4.85546875" style="17" bestFit="1" customWidth="1"/>
    <col min="50" max="50" width="5.42578125" style="17" bestFit="1" customWidth="1"/>
    <col min="51" max="51" width="2.140625" style="17" customWidth="1"/>
    <col min="52" max="52" width="2" style="27" customWidth="1"/>
    <col min="53" max="53" width="39.28515625" style="17" bestFit="1" customWidth="1"/>
    <col min="54" max="54" width="5" style="17" bestFit="1" customWidth="1"/>
    <col min="55" max="55" width="4.85546875" style="17" bestFit="1" customWidth="1"/>
    <col min="56" max="56" width="5.42578125" style="17" bestFit="1" customWidth="1"/>
    <col min="57" max="57" width="5" style="17" bestFit="1" customWidth="1"/>
    <col min="58" max="58" width="4.85546875" style="17" bestFit="1" customWidth="1"/>
    <col min="59" max="59" width="5.42578125" style="17" bestFit="1" customWidth="1"/>
    <col min="60" max="60" width="5" style="17" bestFit="1" customWidth="1"/>
    <col min="61" max="61" width="4.85546875" style="17" bestFit="1" customWidth="1"/>
    <col min="62" max="62" width="5.42578125" style="17" bestFit="1" customWidth="1"/>
    <col min="63" max="63" width="5" style="17" bestFit="1" customWidth="1"/>
    <col min="64" max="64" width="4.85546875" style="17" bestFit="1" customWidth="1"/>
    <col min="65" max="65" width="5.42578125" style="17" bestFit="1" customWidth="1"/>
    <col min="66" max="66" width="5" style="17" bestFit="1" customWidth="1"/>
    <col min="67" max="67" width="4.85546875" style="17" bestFit="1" customWidth="1"/>
    <col min="68" max="68" width="5.42578125" style="17" bestFit="1" customWidth="1"/>
    <col min="69" max="69" width="5" style="17" bestFit="1" customWidth="1"/>
    <col min="70" max="70" width="4.85546875" style="17" bestFit="1" customWidth="1"/>
    <col min="71" max="71" width="5.42578125" style="17" bestFit="1" customWidth="1"/>
    <col min="72" max="72" width="5" style="17" bestFit="1" customWidth="1"/>
    <col min="73" max="74" width="5.42578125" style="17" bestFit="1" customWidth="1"/>
    <col min="75" max="75" width="5" style="17" bestFit="1" customWidth="1"/>
    <col min="76" max="76" width="4.85546875" style="17" bestFit="1" customWidth="1"/>
    <col min="77" max="77" width="5.42578125" style="17" bestFit="1" customWidth="1"/>
    <col min="78" max="78" width="1.28515625" style="17" customWidth="1"/>
    <col min="79" max="79" width="1.5703125" style="27" customWidth="1"/>
    <col min="80" max="80" width="39.7109375" style="17" bestFit="1" customWidth="1"/>
    <col min="81" max="81" width="5" style="17" bestFit="1" customWidth="1"/>
    <col min="82" max="82" width="5.7109375" style="17" bestFit="1" customWidth="1"/>
    <col min="83" max="83" width="5.42578125" style="17" bestFit="1" customWidth="1"/>
    <col min="84" max="85" width="5.7109375" style="17" bestFit="1" customWidth="1"/>
    <col min="86" max="86" width="5.42578125" style="17" bestFit="1" customWidth="1"/>
    <col min="87" max="88" width="5.7109375" style="17" bestFit="1" customWidth="1"/>
    <col min="89" max="89" width="6.28515625" style="17" bestFit="1" customWidth="1"/>
    <col min="90" max="91" width="5.7109375" style="17" bestFit="1" customWidth="1"/>
    <col min="92" max="92" width="6.28515625" style="17" bestFit="1" customWidth="1"/>
    <col min="93" max="94" width="5.7109375" style="17" bestFit="1" customWidth="1"/>
    <col min="95" max="95" width="6.28515625" style="17" bestFit="1" customWidth="1"/>
    <col min="96" max="97" width="5.7109375" style="17" bestFit="1" customWidth="1"/>
    <col min="98" max="98" width="6.28515625" style="17" bestFit="1" customWidth="1"/>
    <col min="99" max="100" width="5.7109375" style="17" bestFit="1" customWidth="1"/>
    <col min="101" max="101" width="6.28515625" style="17" bestFit="1" customWidth="1"/>
    <col min="102" max="103" width="5.7109375" style="17" bestFit="1" customWidth="1"/>
    <col min="104" max="104" width="6.28515625" style="17" bestFit="1" customWidth="1"/>
    <col min="105" max="106" width="5.7109375" style="17" bestFit="1" customWidth="1"/>
    <col min="107" max="107" width="6.28515625" style="17" bestFit="1" customWidth="1"/>
    <col min="108" max="109" width="5.7109375" style="17" bestFit="1" customWidth="1"/>
    <col min="110" max="110" width="6.28515625" style="17" bestFit="1" customWidth="1"/>
    <col min="111" max="112" width="5.7109375" style="17" bestFit="1" customWidth="1"/>
    <col min="113" max="113" width="6.28515625" style="17" bestFit="1" customWidth="1"/>
    <col min="114" max="114" width="5.7109375" style="17" bestFit="1" customWidth="1"/>
    <col min="115" max="115" width="6.5703125" style="17" bestFit="1" customWidth="1"/>
    <col min="116" max="116" width="6.28515625" style="17" bestFit="1" customWidth="1"/>
    <col min="117" max="117" width="2.140625" style="27" customWidth="1"/>
    <col min="118" max="118" width="2" style="2" customWidth="1"/>
    <col min="119" max="119" width="35.5703125" style="3" bestFit="1" customWidth="1"/>
    <col min="120" max="120" width="5.7109375" style="3" bestFit="1" customWidth="1"/>
    <col min="121" max="121" width="6.5703125" style="3" bestFit="1" customWidth="1"/>
    <col min="122" max="122" width="6.28515625" style="17" bestFit="1" customWidth="1"/>
    <col min="123" max="123" width="5.7109375" style="17" bestFit="1" customWidth="1"/>
    <col min="124" max="124" width="6.5703125" style="17" bestFit="1" customWidth="1"/>
    <col min="125" max="125" width="6.28515625" style="17" bestFit="1" customWidth="1"/>
    <col min="126" max="126" width="5.7109375" style="17" bestFit="1" customWidth="1"/>
    <col min="127" max="127" width="6.5703125" style="17" bestFit="1" customWidth="1"/>
    <col min="128" max="128" width="6.28515625" style="17" bestFit="1" customWidth="1"/>
    <col min="129" max="129" width="5.7109375" style="17" bestFit="1" customWidth="1"/>
    <col min="130" max="130" width="6.5703125" style="17" bestFit="1" customWidth="1"/>
    <col min="131" max="131" width="6.28515625" style="17" bestFit="1" customWidth="1"/>
    <col min="132" max="133" width="6.5703125" style="17" bestFit="1" customWidth="1"/>
    <col min="134" max="134" width="6.28515625" style="17" bestFit="1" customWidth="1"/>
    <col min="135" max="136" width="6.5703125" style="17" bestFit="1" customWidth="1"/>
    <col min="137" max="137" width="6.28515625" style="17" bestFit="1" customWidth="1"/>
    <col min="138" max="139" width="6.5703125" style="17" bestFit="1" customWidth="1"/>
    <col min="140" max="140" width="6.28515625" style="17" bestFit="1" customWidth="1"/>
    <col min="141" max="142" width="6.5703125" style="17" bestFit="1" customWidth="1"/>
    <col min="143" max="143" width="7.140625" style="17" bestFit="1" customWidth="1"/>
    <col min="144" max="145" width="6.5703125" style="17" bestFit="1" customWidth="1"/>
    <col min="146" max="146" width="7.140625" style="17" bestFit="1" customWidth="1"/>
    <col min="147" max="148" width="6.5703125" style="17" bestFit="1" customWidth="1"/>
    <col min="149" max="149" width="7.140625" style="17" bestFit="1" customWidth="1"/>
    <col min="150" max="151" width="6.5703125" style="17" bestFit="1" customWidth="1"/>
    <col min="152" max="152" width="7.140625" style="17" bestFit="1" customWidth="1"/>
    <col min="153" max="154" width="6.5703125" style="17" bestFit="1" customWidth="1"/>
    <col min="155" max="155" width="7.140625" style="17" bestFit="1" customWidth="1"/>
    <col min="156" max="157" width="6.5703125" style="17" bestFit="1" customWidth="1"/>
    <col min="158" max="158" width="7.140625" style="17" bestFit="1" customWidth="1"/>
    <col min="159" max="160" width="6.5703125" style="17" bestFit="1" customWidth="1"/>
    <col min="161" max="161" width="7.140625" style="17" bestFit="1" customWidth="1"/>
    <col min="162" max="163" width="6.5703125" style="17" bestFit="1" customWidth="1"/>
    <col min="164" max="164" width="7.140625" style="17" bestFit="1" customWidth="1"/>
    <col min="165" max="166" width="6.5703125" style="17" bestFit="1" customWidth="1"/>
    <col min="167" max="167" width="7.140625" style="17" bestFit="1" customWidth="1"/>
    <col min="168" max="169" width="6.5703125" style="17" bestFit="1" customWidth="1"/>
    <col min="170" max="170" width="7.140625" style="17" bestFit="1" customWidth="1"/>
    <col min="171" max="172" width="6.5703125" style="17" bestFit="1" customWidth="1"/>
    <col min="173" max="173" width="7.140625" style="17" bestFit="1" customWidth="1"/>
    <col min="174" max="174" width="1.85546875" style="17" customWidth="1"/>
    <col min="175" max="175" width="1.42578125" style="17" customWidth="1"/>
    <col min="176" max="176" width="48.28515625" style="17" customWidth="1"/>
    <col min="177" max="177" width="7.85546875" style="17" bestFit="1" customWidth="1"/>
    <col min="178" max="178" width="6.5703125" style="17" bestFit="1" customWidth="1"/>
    <col min="179" max="179" width="7.140625" style="17" bestFit="1" customWidth="1"/>
    <col min="180" max="181" width="7.85546875" style="17" bestFit="1" customWidth="1"/>
    <col min="182" max="182" width="7.140625" style="17" bestFit="1" customWidth="1"/>
    <col min="183" max="184" width="7.85546875" style="17" bestFit="1" customWidth="1"/>
    <col min="185" max="185" width="7.140625" style="17" bestFit="1" customWidth="1"/>
    <col min="186" max="187" width="7.85546875" style="17" bestFit="1" customWidth="1"/>
    <col min="188" max="188" width="7.140625" style="17" bestFit="1" customWidth="1"/>
    <col min="189" max="190" width="7.85546875" style="17" bestFit="1" customWidth="1"/>
    <col min="191" max="191" width="7.140625" style="17" bestFit="1" customWidth="1"/>
    <col min="192" max="193" width="7.85546875" style="17" bestFit="1" customWidth="1"/>
    <col min="194" max="194" width="8.42578125" style="17" bestFit="1" customWidth="1"/>
    <col min="195" max="196" width="7.85546875" style="17" bestFit="1" customWidth="1"/>
    <col min="197" max="197" width="8.42578125" style="17" bestFit="1" customWidth="1"/>
    <col min="198" max="199" width="7.85546875" style="17" bestFit="1" customWidth="1"/>
    <col min="200" max="200" width="8.42578125" style="17" bestFit="1" customWidth="1"/>
    <col min="201" max="202" width="7.85546875" style="17" bestFit="1" customWidth="1"/>
    <col min="203" max="203" width="8.42578125" style="17" bestFit="1" customWidth="1"/>
    <col min="204" max="205" width="7.85546875" style="17" bestFit="1" customWidth="1"/>
    <col min="206" max="206" width="8.42578125" style="17" bestFit="1" customWidth="1"/>
    <col min="207" max="207" width="2.5703125" style="17" customWidth="1"/>
    <col min="208" max="208" width="2.140625" style="17" customWidth="1"/>
    <col min="209" max="209" width="50.7109375" style="17" customWidth="1"/>
    <col min="210" max="212" width="9.28515625" style="17" customWidth="1"/>
    <col min="213" max="213" width="9.85546875" style="17" bestFit="1" customWidth="1"/>
    <col min="214" max="214" width="9.5703125" style="17" bestFit="1" customWidth="1"/>
    <col min="215" max="215" width="9.85546875" style="17" bestFit="1" customWidth="1"/>
    <col min="216" max="217" width="9.5703125" style="17" bestFit="1" customWidth="1"/>
    <col min="218" max="218" width="9.85546875" style="17" bestFit="1" customWidth="1"/>
    <col min="219" max="219" width="9.5703125" style="17" bestFit="1" customWidth="1"/>
    <col min="220" max="221" width="9.85546875" style="17" bestFit="1" customWidth="1"/>
    <col min="222" max="222" width="9.7109375" style="17" bestFit="1" customWidth="1"/>
    <col min="223" max="224" width="9.85546875" style="17" bestFit="1" customWidth="1"/>
    <col min="225" max="226" width="9.5703125" style="17" bestFit="1" customWidth="1"/>
    <col min="227" max="227" width="10.42578125" style="17" bestFit="1" customWidth="1"/>
    <col min="228" max="229" width="9.5703125" style="17" bestFit="1" customWidth="1"/>
    <col min="230" max="230" width="9.85546875" style="17" bestFit="1" customWidth="1"/>
    <col min="231" max="232" width="9.5703125" style="17" bestFit="1" customWidth="1"/>
    <col min="233" max="233" width="9.85546875" style="17" bestFit="1" customWidth="1"/>
    <col min="234" max="249" width="9.140625" style="17"/>
    <col min="250" max="250" width="35.85546875" style="17" bestFit="1" customWidth="1"/>
    <col min="251" max="251" width="5" style="17" bestFit="1" customWidth="1"/>
    <col min="252" max="252" width="4.85546875" style="17" bestFit="1" customWidth="1"/>
    <col min="253" max="253" width="4.140625" style="17" bestFit="1" customWidth="1"/>
    <col min="254" max="254" width="5" style="17" bestFit="1" customWidth="1"/>
    <col min="255" max="255" width="4.85546875" style="17" bestFit="1" customWidth="1"/>
    <col min="256" max="256" width="4.140625" style="17" bestFit="1" customWidth="1"/>
    <col min="257" max="257" width="5" style="17" bestFit="1" customWidth="1"/>
    <col min="258" max="259" width="4.85546875" style="17" bestFit="1" customWidth="1"/>
    <col min="260" max="260" width="5" style="17" bestFit="1" customWidth="1"/>
    <col min="261" max="261" width="4.85546875" style="17" bestFit="1" customWidth="1"/>
    <col min="262" max="262" width="4.140625" style="17" bestFit="1" customWidth="1"/>
    <col min="263" max="263" width="5" style="17" bestFit="1" customWidth="1"/>
    <col min="264" max="264" width="6.28515625" style="17" bestFit="1" customWidth="1"/>
    <col min="265" max="265" width="4.140625" style="17" bestFit="1" customWidth="1"/>
    <col min="266" max="266" width="5" style="17" bestFit="1" customWidth="1"/>
    <col min="267" max="267" width="4.85546875" style="17" bestFit="1" customWidth="1"/>
    <col min="268" max="268" width="4.140625" style="17" bestFit="1" customWidth="1"/>
    <col min="269" max="269" width="5" style="17" bestFit="1" customWidth="1"/>
    <col min="270" max="270" width="4.85546875" style="17" bestFit="1" customWidth="1"/>
    <col min="271" max="271" width="4.140625" style="17" bestFit="1" customWidth="1"/>
    <col min="272" max="272" width="5" style="17" bestFit="1" customWidth="1"/>
    <col min="273" max="274" width="4.85546875" style="17" bestFit="1" customWidth="1"/>
    <col min="275" max="275" width="5" style="17" bestFit="1" customWidth="1"/>
    <col min="276" max="276" width="4.85546875" style="17" bestFit="1" customWidth="1"/>
    <col min="277" max="277" width="5.42578125" style="17" bestFit="1" customWidth="1"/>
    <col min="278" max="278" width="5" style="17" bestFit="1" customWidth="1"/>
    <col min="279" max="279" width="4.85546875" style="17" bestFit="1" customWidth="1"/>
    <col min="280" max="280" width="5.42578125" style="17" bestFit="1" customWidth="1"/>
    <col min="281" max="281" width="5" style="17" bestFit="1" customWidth="1"/>
    <col min="282" max="282" width="4.85546875" style="17" bestFit="1" customWidth="1"/>
    <col min="283" max="283" width="5.42578125" style="17" bestFit="1" customWidth="1"/>
    <col min="284" max="284" width="5" style="17" bestFit="1" customWidth="1"/>
    <col min="285" max="285" width="4.85546875" style="17" bestFit="1" customWidth="1"/>
    <col min="286" max="286" width="4.140625" style="17" bestFit="1" customWidth="1"/>
    <col min="287" max="287" width="5" style="17" bestFit="1" customWidth="1"/>
    <col min="288" max="288" width="4.85546875" style="17" bestFit="1" customWidth="1"/>
    <col min="289" max="289" width="5.42578125" style="17" bestFit="1" customWidth="1"/>
    <col min="290" max="290" width="5" style="17" bestFit="1" customWidth="1"/>
    <col min="291" max="291" width="4.85546875" style="17" bestFit="1" customWidth="1"/>
    <col min="292" max="292" width="4.140625" style="17" bestFit="1" customWidth="1"/>
    <col min="293" max="293" width="5" style="17" bestFit="1" customWidth="1"/>
    <col min="294" max="294" width="4.85546875" style="17" bestFit="1" customWidth="1"/>
    <col min="295" max="295" width="5.42578125" style="17" bestFit="1" customWidth="1"/>
    <col min="296" max="296" width="5" style="17" bestFit="1" customWidth="1"/>
    <col min="297" max="297" width="4.85546875" style="17" bestFit="1" customWidth="1"/>
    <col min="298" max="298" width="5.42578125" style="17" bestFit="1" customWidth="1"/>
    <col min="299" max="299" width="2" style="17" customWidth="1"/>
    <col min="300" max="300" width="39.28515625" style="17" bestFit="1" customWidth="1"/>
    <col min="301" max="301" width="5" style="17" bestFit="1" customWidth="1"/>
    <col min="302" max="302" width="4.85546875" style="17" bestFit="1" customWidth="1"/>
    <col min="303" max="303" width="5.42578125" style="17" bestFit="1" customWidth="1"/>
    <col min="304" max="304" width="5" style="17" bestFit="1" customWidth="1"/>
    <col min="305" max="305" width="4.85546875" style="17" bestFit="1" customWidth="1"/>
    <col min="306" max="306" width="5.42578125" style="17" bestFit="1" customWidth="1"/>
    <col min="307" max="307" width="5" style="17" bestFit="1" customWidth="1"/>
    <col min="308" max="308" width="4.85546875" style="17" bestFit="1" customWidth="1"/>
    <col min="309" max="309" width="5.42578125" style="17" bestFit="1" customWidth="1"/>
    <col min="310" max="310" width="5" style="17" bestFit="1" customWidth="1"/>
    <col min="311" max="311" width="4.85546875" style="17" bestFit="1" customWidth="1"/>
    <col min="312" max="312" width="5.42578125" style="17" bestFit="1" customWidth="1"/>
    <col min="313" max="313" width="5" style="17" bestFit="1" customWidth="1"/>
    <col min="314" max="314" width="4.85546875" style="17" bestFit="1" customWidth="1"/>
    <col min="315" max="315" width="5.42578125" style="17" bestFit="1" customWidth="1"/>
    <col min="316" max="316" width="5" style="17" bestFit="1" customWidth="1"/>
    <col min="317" max="317" width="4.85546875" style="17" bestFit="1" customWidth="1"/>
    <col min="318" max="318" width="5.42578125" style="17" bestFit="1" customWidth="1"/>
    <col min="319" max="319" width="5" style="17" bestFit="1" customWidth="1"/>
    <col min="320" max="321" width="5.42578125" style="17" bestFit="1" customWidth="1"/>
    <col min="322" max="322" width="5" style="17" bestFit="1" customWidth="1"/>
    <col min="323" max="323" width="4.85546875" style="17" bestFit="1" customWidth="1"/>
    <col min="324" max="324" width="5.42578125" style="17" bestFit="1" customWidth="1"/>
    <col min="325" max="325" width="1.5703125" style="17" customWidth="1"/>
    <col min="326" max="326" width="39.7109375" style="17" bestFit="1" customWidth="1"/>
    <col min="327" max="327" width="5" style="17" bestFit="1" customWidth="1"/>
    <col min="328" max="328" width="5.7109375" style="17" bestFit="1" customWidth="1"/>
    <col min="329" max="329" width="5.42578125" style="17" bestFit="1" customWidth="1"/>
    <col min="330" max="331" width="5.7109375" style="17" bestFit="1" customWidth="1"/>
    <col min="332" max="332" width="5.42578125" style="17" bestFit="1" customWidth="1"/>
    <col min="333" max="334" width="5.7109375" style="17" bestFit="1" customWidth="1"/>
    <col min="335" max="335" width="6.28515625" style="17" bestFit="1" customWidth="1"/>
    <col min="336" max="337" width="5.7109375" style="17" bestFit="1" customWidth="1"/>
    <col min="338" max="338" width="6.28515625" style="17" bestFit="1" customWidth="1"/>
    <col min="339" max="340" width="5.7109375" style="17" bestFit="1" customWidth="1"/>
    <col min="341" max="341" width="6.28515625" style="17" bestFit="1" customWidth="1"/>
    <col min="342" max="343" width="5.7109375" style="17" bestFit="1" customWidth="1"/>
    <col min="344" max="344" width="6.28515625" style="17" bestFit="1" customWidth="1"/>
    <col min="345" max="346" width="5.7109375" style="17" bestFit="1" customWidth="1"/>
    <col min="347" max="347" width="6.28515625" style="17" bestFit="1" customWidth="1"/>
    <col min="348" max="349" width="5.7109375" style="17" bestFit="1" customWidth="1"/>
    <col min="350" max="350" width="6.28515625" style="17" bestFit="1" customWidth="1"/>
    <col min="351" max="352" width="5.7109375" style="17" bestFit="1" customWidth="1"/>
    <col min="353" max="353" width="6.28515625" style="17" bestFit="1" customWidth="1"/>
    <col min="354" max="355" width="5.7109375" style="17" bestFit="1" customWidth="1"/>
    <col min="356" max="356" width="6.28515625" style="17" bestFit="1" customWidth="1"/>
    <col min="357" max="358" width="5.7109375" style="17" bestFit="1" customWidth="1"/>
    <col min="359" max="359" width="6.28515625" style="17" bestFit="1" customWidth="1"/>
    <col min="360" max="360" width="5.7109375" style="17" bestFit="1" customWidth="1"/>
    <col min="361" max="361" width="6.5703125" style="17" bestFit="1" customWidth="1"/>
    <col min="362" max="362" width="6.28515625" style="17" bestFit="1" customWidth="1"/>
    <col min="363" max="363" width="2.140625" style="17" customWidth="1"/>
    <col min="364" max="364" width="2" style="17" customWidth="1"/>
    <col min="365" max="365" width="35.5703125" style="17" bestFit="1" customWidth="1"/>
    <col min="366" max="366" width="5.7109375" style="17" bestFit="1" customWidth="1"/>
    <col min="367" max="367" width="6.5703125" style="17" bestFit="1" customWidth="1"/>
    <col min="368" max="368" width="6.28515625" style="17" bestFit="1" customWidth="1"/>
    <col min="369" max="369" width="5.7109375" style="17" bestFit="1" customWidth="1"/>
    <col min="370" max="370" width="6.5703125" style="17" bestFit="1" customWidth="1"/>
    <col min="371" max="371" width="6.28515625" style="17" bestFit="1" customWidth="1"/>
    <col min="372" max="372" width="5.7109375" style="17" bestFit="1" customWidth="1"/>
    <col min="373" max="373" width="6.5703125" style="17" bestFit="1" customWidth="1"/>
    <col min="374" max="374" width="6.28515625" style="17" bestFit="1" customWidth="1"/>
    <col min="375" max="375" width="5.7109375" style="17" bestFit="1" customWidth="1"/>
    <col min="376" max="376" width="6.5703125" style="17" bestFit="1" customWidth="1"/>
    <col min="377" max="377" width="6.28515625" style="17" bestFit="1" customWidth="1"/>
    <col min="378" max="379" width="6.5703125" style="17" bestFit="1" customWidth="1"/>
    <col min="380" max="380" width="6.28515625" style="17" bestFit="1" customWidth="1"/>
    <col min="381" max="382" width="6.5703125" style="17" bestFit="1" customWidth="1"/>
    <col min="383" max="383" width="6.28515625" style="17" bestFit="1" customWidth="1"/>
    <col min="384" max="385" width="6.5703125" style="17" bestFit="1" customWidth="1"/>
    <col min="386" max="386" width="6.28515625" style="17" bestFit="1" customWidth="1"/>
    <col min="387" max="388" width="6.5703125" style="17" bestFit="1" customWidth="1"/>
    <col min="389" max="389" width="7.140625" style="17" bestFit="1" customWidth="1"/>
    <col min="390" max="391" width="6.5703125" style="17" bestFit="1" customWidth="1"/>
    <col min="392" max="392" width="7.140625" style="17" bestFit="1" customWidth="1"/>
    <col min="393" max="394" width="6.5703125" style="17" bestFit="1" customWidth="1"/>
    <col min="395" max="395" width="7.140625" style="17" bestFit="1" customWidth="1"/>
    <col min="396" max="397" width="6.5703125" style="17" bestFit="1" customWidth="1"/>
    <col min="398" max="398" width="7.140625" style="17" bestFit="1" customWidth="1"/>
    <col min="399" max="400" width="6.5703125" style="17" bestFit="1" customWidth="1"/>
    <col min="401" max="401" width="7.140625" style="17" bestFit="1" customWidth="1"/>
    <col min="402" max="403" width="6.5703125" style="17" bestFit="1" customWidth="1"/>
    <col min="404" max="404" width="7.140625" style="17" bestFit="1" customWidth="1"/>
    <col min="405" max="406" width="6.5703125" style="17" bestFit="1" customWidth="1"/>
    <col min="407" max="407" width="7.140625" style="17" bestFit="1" customWidth="1"/>
    <col min="408" max="409" width="6.5703125" style="17" bestFit="1" customWidth="1"/>
    <col min="410" max="410" width="7.140625" style="17" bestFit="1" customWidth="1"/>
    <col min="411" max="412" width="6.5703125" style="17" bestFit="1" customWidth="1"/>
    <col min="413" max="413" width="7.140625" style="17" bestFit="1" customWidth="1"/>
    <col min="414" max="415" width="6.5703125" style="17" bestFit="1" customWidth="1"/>
    <col min="416" max="416" width="7.140625" style="17" bestFit="1" customWidth="1"/>
    <col min="417" max="418" width="6.5703125" style="17" bestFit="1" customWidth="1"/>
    <col min="419" max="419" width="7.140625" style="17" bestFit="1" customWidth="1"/>
    <col min="420" max="420" width="3.140625" style="17" customWidth="1"/>
    <col min="421" max="421" width="48.28515625" style="17" customWidth="1"/>
    <col min="422" max="422" width="7.85546875" style="17" bestFit="1" customWidth="1"/>
    <col min="423" max="423" width="6.5703125" style="17" bestFit="1" customWidth="1"/>
    <col min="424" max="424" width="7.140625" style="17" bestFit="1" customWidth="1"/>
    <col min="425" max="426" width="7.85546875" style="17" bestFit="1" customWidth="1"/>
    <col min="427" max="427" width="7.140625" style="17" bestFit="1" customWidth="1"/>
    <col min="428" max="429" width="7.85546875" style="17" bestFit="1" customWidth="1"/>
    <col min="430" max="430" width="7.140625" style="17" bestFit="1" customWidth="1"/>
    <col min="431" max="432" width="7.85546875" style="17" bestFit="1" customWidth="1"/>
    <col min="433" max="433" width="7.140625" style="17" bestFit="1" customWidth="1"/>
    <col min="434" max="435" width="7.85546875" style="17" bestFit="1" customWidth="1"/>
    <col min="436" max="436" width="7.140625" style="17" bestFit="1" customWidth="1"/>
    <col min="437" max="438" width="7.85546875" style="17" bestFit="1" customWidth="1"/>
    <col min="439" max="439" width="8.42578125" style="17" bestFit="1" customWidth="1"/>
    <col min="440" max="441" width="7.85546875" style="17" bestFit="1" customWidth="1"/>
    <col min="442" max="442" width="8.42578125" style="17" bestFit="1" customWidth="1"/>
    <col min="443" max="444" width="7.85546875" style="17" bestFit="1" customWidth="1"/>
    <col min="445" max="445" width="8.42578125" style="17" bestFit="1" customWidth="1"/>
    <col min="446" max="447" width="7.85546875" style="17" bestFit="1" customWidth="1"/>
    <col min="448" max="448" width="8.42578125" style="17" bestFit="1" customWidth="1"/>
    <col min="449" max="450" width="7.85546875" style="17" bestFit="1" customWidth="1"/>
    <col min="451" max="451" width="8.42578125" style="17" bestFit="1" customWidth="1"/>
    <col min="452" max="452" width="7.85546875" style="17" bestFit="1" customWidth="1"/>
    <col min="453" max="453" width="9.7109375" style="17" bestFit="1" customWidth="1"/>
    <col min="454" max="454" width="10.42578125" style="17" bestFit="1" customWidth="1"/>
    <col min="455" max="455" width="8.42578125" style="17" customWidth="1"/>
    <col min="456" max="456" width="50.7109375" style="17" customWidth="1"/>
    <col min="457" max="465" width="9.28515625" style="17" bestFit="1" customWidth="1"/>
    <col min="466" max="467" width="8.42578125" style="17" customWidth="1"/>
    <col min="468" max="505" width="9.140625" style="17"/>
    <col min="506" max="506" width="35.85546875" style="17" bestFit="1" customWidth="1"/>
    <col min="507" max="507" width="5" style="17" bestFit="1" customWidth="1"/>
    <col min="508" max="508" width="4.85546875" style="17" bestFit="1" customWidth="1"/>
    <col min="509" max="509" width="4.140625" style="17" bestFit="1" customWidth="1"/>
    <col min="510" max="510" width="5" style="17" bestFit="1" customWidth="1"/>
    <col min="511" max="511" width="4.85546875" style="17" bestFit="1" customWidth="1"/>
    <col min="512" max="512" width="4.140625" style="17" bestFit="1" customWidth="1"/>
    <col min="513" max="513" width="5" style="17" bestFit="1" customWidth="1"/>
    <col min="514" max="515" width="4.85546875" style="17" bestFit="1" customWidth="1"/>
    <col min="516" max="516" width="5" style="17" bestFit="1" customWidth="1"/>
    <col min="517" max="517" width="4.85546875" style="17" bestFit="1" customWidth="1"/>
    <col min="518" max="518" width="4.140625" style="17" bestFit="1" customWidth="1"/>
    <col min="519" max="519" width="5" style="17" bestFit="1" customWidth="1"/>
    <col min="520" max="520" width="6.28515625" style="17" bestFit="1" customWidth="1"/>
    <col min="521" max="521" width="4.140625" style="17" bestFit="1" customWidth="1"/>
    <col min="522" max="522" width="5" style="17" bestFit="1" customWidth="1"/>
    <col min="523" max="523" width="4.85546875" style="17" bestFit="1" customWidth="1"/>
    <col min="524" max="524" width="4.140625" style="17" bestFit="1" customWidth="1"/>
    <col min="525" max="525" width="5" style="17" bestFit="1" customWidth="1"/>
    <col min="526" max="526" width="4.85546875" style="17" bestFit="1" customWidth="1"/>
    <col min="527" max="527" width="4.140625" style="17" bestFit="1" customWidth="1"/>
    <col min="528" max="528" width="5" style="17" bestFit="1" customWidth="1"/>
    <col min="529" max="530" width="4.85546875" style="17" bestFit="1" customWidth="1"/>
    <col min="531" max="531" width="5" style="17" bestFit="1" customWidth="1"/>
    <col min="532" max="532" width="4.85546875" style="17" bestFit="1" customWidth="1"/>
    <col min="533" max="533" width="5.42578125" style="17" bestFit="1" customWidth="1"/>
    <col min="534" max="534" width="5" style="17" bestFit="1" customWidth="1"/>
    <col min="535" max="535" width="4.85546875" style="17" bestFit="1" customWidth="1"/>
    <col min="536" max="536" width="5.42578125" style="17" bestFit="1" customWidth="1"/>
    <col min="537" max="537" width="5" style="17" bestFit="1" customWidth="1"/>
    <col min="538" max="538" width="4.85546875" style="17" bestFit="1" customWidth="1"/>
    <col min="539" max="539" width="5.42578125" style="17" bestFit="1" customWidth="1"/>
    <col min="540" max="540" width="5" style="17" bestFit="1" customWidth="1"/>
    <col min="541" max="541" width="4.85546875" style="17" bestFit="1" customWidth="1"/>
    <col min="542" max="542" width="4.140625" style="17" bestFit="1" customWidth="1"/>
    <col min="543" max="543" width="5" style="17" bestFit="1" customWidth="1"/>
    <col min="544" max="544" width="4.85546875" style="17" bestFit="1" customWidth="1"/>
    <col min="545" max="545" width="5.42578125" style="17" bestFit="1" customWidth="1"/>
    <col min="546" max="546" width="5" style="17" bestFit="1" customWidth="1"/>
    <col min="547" max="547" width="4.85546875" style="17" bestFit="1" customWidth="1"/>
    <col min="548" max="548" width="4.140625" style="17" bestFit="1" customWidth="1"/>
    <col min="549" max="549" width="5" style="17" bestFit="1" customWidth="1"/>
    <col min="550" max="550" width="4.85546875" style="17" bestFit="1" customWidth="1"/>
    <col min="551" max="551" width="5.42578125" style="17" bestFit="1" customWidth="1"/>
    <col min="552" max="552" width="5" style="17" bestFit="1" customWidth="1"/>
    <col min="553" max="553" width="4.85546875" style="17" bestFit="1" customWidth="1"/>
    <col min="554" max="554" width="5.42578125" style="17" bestFit="1" customWidth="1"/>
    <col min="555" max="555" width="2" style="17" customWidth="1"/>
    <col min="556" max="556" width="39.28515625" style="17" bestFit="1" customWidth="1"/>
    <col min="557" max="557" width="5" style="17" bestFit="1" customWidth="1"/>
    <col min="558" max="558" width="4.85546875" style="17" bestFit="1" customWidth="1"/>
    <col min="559" max="559" width="5.42578125" style="17" bestFit="1" customWidth="1"/>
    <col min="560" max="560" width="5" style="17" bestFit="1" customWidth="1"/>
    <col min="561" max="561" width="4.85546875" style="17" bestFit="1" customWidth="1"/>
    <col min="562" max="562" width="5.42578125" style="17" bestFit="1" customWidth="1"/>
    <col min="563" max="563" width="5" style="17" bestFit="1" customWidth="1"/>
    <col min="564" max="564" width="4.85546875" style="17" bestFit="1" customWidth="1"/>
    <col min="565" max="565" width="5.42578125" style="17" bestFit="1" customWidth="1"/>
    <col min="566" max="566" width="5" style="17" bestFit="1" customWidth="1"/>
    <col min="567" max="567" width="4.85546875" style="17" bestFit="1" customWidth="1"/>
    <col min="568" max="568" width="5.42578125" style="17" bestFit="1" customWidth="1"/>
    <col min="569" max="569" width="5" style="17" bestFit="1" customWidth="1"/>
    <col min="570" max="570" width="4.85546875" style="17" bestFit="1" customWidth="1"/>
    <col min="571" max="571" width="5.42578125" style="17" bestFit="1" customWidth="1"/>
    <col min="572" max="572" width="5" style="17" bestFit="1" customWidth="1"/>
    <col min="573" max="573" width="4.85546875" style="17" bestFit="1" customWidth="1"/>
    <col min="574" max="574" width="5.42578125" style="17" bestFit="1" customWidth="1"/>
    <col min="575" max="575" width="5" style="17" bestFit="1" customWidth="1"/>
    <col min="576" max="577" width="5.42578125" style="17" bestFit="1" customWidth="1"/>
    <col min="578" max="578" width="5" style="17" bestFit="1" customWidth="1"/>
    <col min="579" max="579" width="4.85546875" style="17" bestFit="1" customWidth="1"/>
    <col min="580" max="580" width="5.42578125" style="17" bestFit="1" customWidth="1"/>
    <col min="581" max="581" width="1.5703125" style="17" customWidth="1"/>
    <col min="582" max="582" width="39.7109375" style="17" bestFit="1" customWidth="1"/>
    <col min="583" max="583" width="5" style="17" bestFit="1" customWidth="1"/>
    <col min="584" max="584" width="5.7109375" style="17" bestFit="1" customWidth="1"/>
    <col min="585" max="585" width="5.42578125" style="17" bestFit="1" customWidth="1"/>
    <col min="586" max="587" width="5.7109375" style="17" bestFit="1" customWidth="1"/>
    <col min="588" max="588" width="5.42578125" style="17" bestFit="1" customWidth="1"/>
    <col min="589" max="590" width="5.7109375" style="17" bestFit="1" customWidth="1"/>
    <col min="591" max="591" width="6.28515625" style="17" bestFit="1" customWidth="1"/>
    <col min="592" max="593" width="5.7109375" style="17" bestFit="1" customWidth="1"/>
    <col min="594" max="594" width="6.28515625" style="17" bestFit="1" customWidth="1"/>
    <col min="595" max="596" width="5.7109375" style="17" bestFit="1" customWidth="1"/>
    <col min="597" max="597" width="6.28515625" style="17" bestFit="1" customWidth="1"/>
    <col min="598" max="599" width="5.7109375" style="17" bestFit="1" customWidth="1"/>
    <col min="600" max="600" width="6.28515625" style="17" bestFit="1" customWidth="1"/>
    <col min="601" max="602" width="5.7109375" style="17" bestFit="1" customWidth="1"/>
    <col min="603" max="603" width="6.28515625" style="17" bestFit="1" customWidth="1"/>
    <col min="604" max="605" width="5.7109375" style="17" bestFit="1" customWidth="1"/>
    <col min="606" max="606" width="6.28515625" style="17" bestFit="1" customWidth="1"/>
    <col min="607" max="608" width="5.7109375" style="17" bestFit="1" customWidth="1"/>
    <col min="609" max="609" width="6.28515625" style="17" bestFit="1" customWidth="1"/>
    <col min="610" max="611" width="5.7109375" style="17" bestFit="1" customWidth="1"/>
    <col min="612" max="612" width="6.28515625" style="17" bestFit="1" customWidth="1"/>
    <col min="613" max="614" width="5.7109375" style="17" bestFit="1" customWidth="1"/>
    <col min="615" max="615" width="6.28515625" style="17" bestFit="1" customWidth="1"/>
    <col min="616" max="616" width="5.7109375" style="17" bestFit="1" customWidth="1"/>
    <col min="617" max="617" width="6.5703125" style="17" bestFit="1" customWidth="1"/>
    <col min="618" max="618" width="6.28515625" style="17" bestFit="1" customWidth="1"/>
    <col min="619" max="619" width="2.140625" style="17" customWidth="1"/>
    <col min="620" max="620" width="2" style="17" customWidth="1"/>
    <col min="621" max="621" width="35.5703125" style="17" bestFit="1" customWidth="1"/>
    <col min="622" max="622" width="5.7109375" style="17" bestFit="1" customWidth="1"/>
    <col min="623" max="623" width="6.5703125" style="17" bestFit="1" customWidth="1"/>
    <col min="624" max="624" width="6.28515625" style="17" bestFit="1" customWidth="1"/>
    <col min="625" max="625" width="5.7109375" style="17" bestFit="1" customWidth="1"/>
    <col min="626" max="626" width="6.5703125" style="17" bestFit="1" customWidth="1"/>
    <col min="627" max="627" width="6.28515625" style="17" bestFit="1" customWidth="1"/>
    <col min="628" max="628" width="5.7109375" style="17" bestFit="1" customWidth="1"/>
    <col min="629" max="629" width="6.5703125" style="17" bestFit="1" customWidth="1"/>
    <col min="630" max="630" width="6.28515625" style="17" bestFit="1" customWidth="1"/>
    <col min="631" max="631" width="5.7109375" style="17" bestFit="1" customWidth="1"/>
    <col min="632" max="632" width="6.5703125" style="17" bestFit="1" customWidth="1"/>
    <col min="633" max="633" width="6.28515625" style="17" bestFit="1" customWidth="1"/>
    <col min="634" max="635" width="6.5703125" style="17" bestFit="1" customWidth="1"/>
    <col min="636" max="636" width="6.28515625" style="17" bestFit="1" customWidth="1"/>
    <col min="637" max="638" width="6.5703125" style="17" bestFit="1" customWidth="1"/>
    <col min="639" max="639" width="6.28515625" style="17" bestFit="1" customWidth="1"/>
    <col min="640" max="641" width="6.5703125" style="17" bestFit="1" customWidth="1"/>
    <col min="642" max="642" width="6.28515625" style="17" bestFit="1" customWidth="1"/>
    <col min="643" max="644" width="6.5703125" style="17" bestFit="1" customWidth="1"/>
    <col min="645" max="645" width="7.140625" style="17" bestFit="1" customWidth="1"/>
    <col min="646" max="647" width="6.5703125" style="17" bestFit="1" customWidth="1"/>
    <col min="648" max="648" width="7.140625" style="17" bestFit="1" customWidth="1"/>
    <col min="649" max="650" width="6.5703125" style="17" bestFit="1" customWidth="1"/>
    <col min="651" max="651" width="7.140625" style="17" bestFit="1" customWidth="1"/>
    <col min="652" max="653" width="6.5703125" style="17" bestFit="1" customWidth="1"/>
    <col min="654" max="654" width="7.140625" style="17" bestFit="1" customWidth="1"/>
    <col min="655" max="656" width="6.5703125" style="17" bestFit="1" customWidth="1"/>
    <col min="657" max="657" width="7.140625" style="17" bestFit="1" customWidth="1"/>
    <col min="658" max="659" width="6.5703125" style="17" bestFit="1" customWidth="1"/>
    <col min="660" max="660" width="7.140625" style="17" bestFit="1" customWidth="1"/>
    <col min="661" max="662" width="6.5703125" style="17" bestFit="1" customWidth="1"/>
    <col min="663" max="663" width="7.140625" style="17" bestFit="1" customWidth="1"/>
    <col min="664" max="665" width="6.5703125" style="17" bestFit="1" customWidth="1"/>
    <col min="666" max="666" width="7.140625" style="17" bestFit="1" customWidth="1"/>
    <col min="667" max="668" width="6.5703125" style="17" bestFit="1" customWidth="1"/>
    <col min="669" max="669" width="7.140625" style="17" bestFit="1" customWidth="1"/>
    <col min="670" max="671" width="6.5703125" style="17" bestFit="1" customWidth="1"/>
    <col min="672" max="672" width="7.140625" style="17" bestFit="1" customWidth="1"/>
    <col min="673" max="674" width="6.5703125" style="17" bestFit="1" customWidth="1"/>
    <col min="675" max="675" width="7.140625" style="17" bestFit="1" customWidth="1"/>
    <col min="676" max="676" width="3.140625" style="17" customWidth="1"/>
    <col min="677" max="677" width="48.28515625" style="17" customWidth="1"/>
    <col min="678" max="678" width="7.85546875" style="17" bestFit="1" customWidth="1"/>
    <col min="679" max="679" width="6.5703125" style="17" bestFit="1" customWidth="1"/>
    <col min="680" max="680" width="7.140625" style="17" bestFit="1" customWidth="1"/>
    <col min="681" max="682" width="7.85546875" style="17" bestFit="1" customWidth="1"/>
    <col min="683" max="683" width="7.140625" style="17" bestFit="1" customWidth="1"/>
    <col min="684" max="685" width="7.85546875" style="17" bestFit="1" customWidth="1"/>
    <col min="686" max="686" width="7.140625" style="17" bestFit="1" customWidth="1"/>
    <col min="687" max="688" width="7.85546875" style="17" bestFit="1" customWidth="1"/>
    <col min="689" max="689" width="7.140625" style="17" bestFit="1" customWidth="1"/>
    <col min="690" max="691" width="7.85546875" style="17" bestFit="1" customWidth="1"/>
    <col min="692" max="692" width="7.140625" style="17" bestFit="1" customWidth="1"/>
    <col min="693" max="694" width="7.85546875" style="17" bestFit="1" customWidth="1"/>
    <col min="695" max="695" width="8.42578125" style="17" bestFit="1" customWidth="1"/>
    <col min="696" max="697" width="7.85546875" style="17" bestFit="1" customWidth="1"/>
    <col min="698" max="698" width="8.42578125" style="17" bestFit="1" customWidth="1"/>
    <col min="699" max="700" width="7.85546875" style="17" bestFit="1" customWidth="1"/>
    <col min="701" max="701" width="8.42578125" style="17" bestFit="1" customWidth="1"/>
    <col min="702" max="703" width="7.85546875" style="17" bestFit="1" customWidth="1"/>
    <col min="704" max="704" width="8.42578125" style="17" bestFit="1" customWidth="1"/>
    <col min="705" max="706" width="7.85546875" style="17" bestFit="1" customWidth="1"/>
    <col min="707" max="707" width="8.42578125" style="17" bestFit="1" customWidth="1"/>
    <col min="708" max="708" width="7.85546875" style="17" bestFit="1" customWidth="1"/>
    <col min="709" max="709" width="9.7109375" style="17" bestFit="1" customWidth="1"/>
    <col min="710" max="710" width="10.42578125" style="17" bestFit="1" customWidth="1"/>
    <col min="711" max="711" width="8.42578125" style="17" customWidth="1"/>
    <col min="712" max="712" width="50.7109375" style="17" customWidth="1"/>
    <col min="713" max="721" width="9.28515625" style="17" bestFit="1" customWidth="1"/>
    <col min="722" max="723" width="8.42578125" style="17" customWidth="1"/>
    <col min="724" max="761" width="9.140625" style="17"/>
    <col min="762" max="762" width="35.85546875" style="17" bestFit="1" customWidth="1"/>
    <col min="763" max="763" width="5" style="17" bestFit="1" customWidth="1"/>
    <col min="764" max="764" width="4.85546875" style="17" bestFit="1" customWidth="1"/>
    <col min="765" max="765" width="4.140625" style="17" bestFit="1" customWidth="1"/>
    <col min="766" max="766" width="5" style="17" bestFit="1" customWidth="1"/>
    <col min="767" max="767" width="4.85546875" style="17" bestFit="1" customWidth="1"/>
    <col min="768" max="768" width="4.140625" style="17" bestFit="1" customWidth="1"/>
    <col min="769" max="769" width="5" style="17" bestFit="1" customWidth="1"/>
    <col min="770" max="771" width="4.85546875" style="17" bestFit="1" customWidth="1"/>
    <col min="772" max="772" width="5" style="17" bestFit="1" customWidth="1"/>
    <col min="773" max="773" width="4.85546875" style="17" bestFit="1" customWidth="1"/>
    <col min="774" max="774" width="4.140625" style="17" bestFit="1" customWidth="1"/>
    <col min="775" max="775" width="5" style="17" bestFit="1" customWidth="1"/>
    <col min="776" max="776" width="6.28515625" style="17" bestFit="1" customWidth="1"/>
    <col min="777" max="777" width="4.140625" style="17" bestFit="1" customWidth="1"/>
    <col min="778" max="778" width="5" style="17" bestFit="1" customWidth="1"/>
    <col min="779" max="779" width="4.85546875" style="17" bestFit="1" customWidth="1"/>
    <col min="780" max="780" width="4.140625" style="17" bestFit="1" customWidth="1"/>
    <col min="781" max="781" width="5" style="17" bestFit="1" customWidth="1"/>
    <col min="782" max="782" width="4.85546875" style="17" bestFit="1" customWidth="1"/>
    <col min="783" max="783" width="4.140625" style="17" bestFit="1" customWidth="1"/>
    <col min="784" max="784" width="5" style="17" bestFit="1" customWidth="1"/>
    <col min="785" max="786" width="4.85546875" style="17" bestFit="1" customWidth="1"/>
    <col min="787" max="787" width="5" style="17" bestFit="1" customWidth="1"/>
    <col min="788" max="788" width="4.85546875" style="17" bestFit="1" customWidth="1"/>
    <col min="789" max="789" width="5.42578125" style="17" bestFit="1" customWidth="1"/>
    <col min="790" max="790" width="5" style="17" bestFit="1" customWidth="1"/>
    <col min="791" max="791" width="4.85546875" style="17" bestFit="1" customWidth="1"/>
    <col min="792" max="792" width="5.42578125" style="17" bestFit="1" customWidth="1"/>
    <col min="793" max="793" width="5" style="17" bestFit="1" customWidth="1"/>
    <col min="794" max="794" width="4.85546875" style="17" bestFit="1" customWidth="1"/>
    <col min="795" max="795" width="5.42578125" style="17" bestFit="1" customWidth="1"/>
    <col min="796" max="796" width="5" style="17" bestFit="1" customWidth="1"/>
    <col min="797" max="797" width="4.85546875" style="17" bestFit="1" customWidth="1"/>
    <col min="798" max="798" width="4.140625" style="17" bestFit="1" customWidth="1"/>
    <col min="799" max="799" width="5" style="17" bestFit="1" customWidth="1"/>
    <col min="800" max="800" width="4.85546875" style="17" bestFit="1" customWidth="1"/>
    <col min="801" max="801" width="5.42578125" style="17" bestFit="1" customWidth="1"/>
    <col min="802" max="802" width="5" style="17" bestFit="1" customWidth="1"/>
    <col min="803" max="803" width="4.85546875" style="17" bestFit="1" customWidth="1"/>
    <col min="804" max="804" width="4.140625" style="17" bestFit="1" customWidth="1"/>
    <col min="805" max="805" width="5" style="17" bestFit="1" customWidth="1"/>
    <col min="806" max="806" width="4.85546875" style="17" bestFit="1" customWidth="1"/>
    <col min="807" max="807" width="5.42578125" style="17" bestFit="1" customWidth="1"/>
    <col min="808" max="808" width="5" style="17" bestFit="1" customWidth="1"/>
    <col min="809" max="809" width="4.85546875" style="17" bestFit="1" customWidth="1"/>
    <col min="810" max="810" width="5.42578125" style="17" bestFit="1" customWidth="1"/>
    <col min="811" max="811" width="2" style="17" customWidth="1"/>
    <col min="812" max="812" width="39.28515625" style="17" bestFit="1" customWidth="1"/>
    <col min="813" max="813" width="5" style="17" bestFit="1" customWidth="1"/>
    <col min="814" max="814" width="4.85546875" style="17" bestFit="1" customWidth="1"/>
    <col min="815" max="815" width="5.42578125" style="17" bestFit="1" customWidth="1"/>
    <col min="816" max="816" width="5" style="17" bestFit="1" customWidth="1"/>
    <col min="817" max="817" width="4.85546875" style="17" bestFit="1" customWidth="1"/>
    <col min="818" max="818" width="5.42578125" style="17" bestFit="1" customWidth="1"/>
    <col min="819" max="819" width="5" style="17" bestFit="1" customWidth="1"/>
    <col min="820" max="820" width="4.85546875" style="17" bestFit="1" customWidth="1"/>
    <col min="821" max="821" width="5.42578125" style="17" bestFit="1" customWidth="1"/>
    <col min="822" max="822" width="5" style="17" bestFit="1" customWidth="1"/>
    <col min="823" max="823" width="4.85546875" style="17" bestFit="1" customWidth="1"/>
    <col min="824" max="824" width="5.42578125" style="17" bestFit="1" customWidth="1"/>
    <col min="825" max="825" width="5" style="17" bestFit="1" customWidth="1"/>
    <col min="826" max="826" width="4.85546875" style="17" bestFit="1" customWidth="1"/>
    <col min="827" max="827" width="5.42578125" style="17" bestFit="1" customWidth="1"/>
    <col min="828" max="828" width="5" style="17" bestFit="1" customWidth="1"/>
    <col min="829" max="829" width="4.85546875" style="17" bestFit="1" customWidth="1"/>
    <col min="830" max="830" width="5.42578125" style="17" bestFit="1" customWidth="1"/>
    <col min="831" max="831" width="5" style="17" bestFit="1" customWidth="1"/>
    <col min="832" max="833" width="5.42578125" style="17" bestFit="1" customWidth="1"/>
    <col min="834" max="834" width="5" style="17" bestFit="1" customWidth="1"/>
    <col min="835" max="835" width="4.85546875" style="17" bestFit="1" customWidth="1"/>
    <col min="836" max="836" width="5.42578125" style="17" bestFit="1" customWidth="1"/>
    <col min="837" max="837" width="1.5703125" style="17" customWidth="1"/>
    <col min="838" max="838" width="39.7109375" style="17" bestFit="1" customWidth="1"/>
    <col min="839" max="839" width="5" style="17" bestFit="1" customWidth="1"/>
    <col min="840" max="840" width="5.7109375" style="17" bestFit="1" customWidth="1"/>
    <col min="841" max="841" width="5.42578125" style="17" bestFit="1" customWidth="1"/>
    <col min="842" max="843" width="5.7109375" style="17" bestFit="1" customWidth="1"/>
    <col min="844" max="844" width="5.42578125" style="17" bestFit="1" customWidth="1"/>
    <col min="845" max="846" width="5.7109375" style="17" bestFit="1" customWidth="1"/>
    <col min="847" max="847" width="6.28515625" style="17" bestFit="1" customWidth="1"/>
    <col min="848" max="849" width="5.7109375" style="17" bestFit="1" customWidth="1"/>
    <col min="850" max="850" width="6.28515625" style="17" bestFit="1" customWidth="1"/>
    <col min="851" max="852" width="5.7109375" style="17" bestFit="1" customWidth="1"/>
    <col min="853" max="853" width="6.28515625" style="17" bestFit="1" customWidth="1"/>
    <col min="854" max="855" width="5.7109375" style="17" bestFit="1" customWidth="1"/>
    <col min="856" max="856" width="6.28515625" style="17" bestFit="1" customWidth="1"/>
    <col min="857" max="858" width="5.7109375" style="17" bestFit="1" customWidth="1"/>
    <col min="859" max="859" width="6.28515625" style="17" bestFit="1" customWidth="1"/>
    <col min="860" max="861" width="5.7109375" style="17" bestFit="1" customWidth="1"/>
    <col min="862" max="862" width="6.28515625" style="17" bestFit="1" customWidth="1"/>
    <col min="863" max="864" width="5.7109375" style="17" bestFit="1" customWidth="1"/>
    <col min="865" max="865" width="6.28515625" style="17" bestFit="1" customWidth="1"/>
    <col min="866" max="867" width="5.7109375" style="17" bestFit="1" customWidth="1"/>
    <col min="868" max="868" width="6.28515625" style="17" bestFit="1" customWidth="1"/>
    <col min="869" max="870" width="5.7109375" style="17" bestFit="1" customWidth="1"/>
    <col min="871" max="871" width="6.28515625" style="17" bestFit="1" customWidth="1"/>
    <col min="872" max="872" width="5.7109375" style="17" bestFit="1" customWidth="1"/>
    <col min="873" max="873" width="6.5703125" style="17" bestFit="1" customWidth="1"/>
    <col min="874" max="874" width="6.28515625" style="17" bestFit="1" customWidth="1"/>
    <col min="875" max="875" width="2.140625" style="17" customWidth="1"/>
    <col min="876" max="876" width="2" style="17" customWidth="1"/>
    <col min="877" max="877" width="35.5703125" style="17" bestFit="1" customWidth="1"/>
    <col min="878" max="878" width="5.7109375" style="17" bestFit="1" customWidth="1"/>
    <col min="879" max="879" width="6.5703125" style="17" bestFit="1" customWidth="1"/>
    <col min="880" max="880" width="6.28515625" style="17" bestFit="1" customWidth="1"/>
    <col min="881" max="881" width="5.7109375" style="17" bestFit="1" customWidth="1"/>
    <col min="882" max="882" width="6.5703125" style="17" bestFit="1" customWidth="1"/>
    <col min="883" max="883" width="6.28515625" style="17" bestFit="1" customWidth="1"/>
    <col min="884" max="884" width="5.7109375" style="17" bestFit="1" customWidth="1"/>
    <col min="885" max="885" width="6.5703125" style="17" bestFit="1" customWidth="1"/>
    <col min="886" max="886" width="6.28515625" style="17" bestFit="1" customWidth="1"/>
    <col min="887" max="887" width="5.7109375" style="17" bestFit="1" customWidth="1"/>
    <col min="888" max="888" width="6.5703125" style="17" bestFit="1" customWidth="1"/>
    <col min="889" max="889" width="6.28515625" style="17" bestFit="1" customWidth="1"/>
    <col min="890" max="891" width="6.5703125" style="17" bestFit="1" customWidth="1"/>
    <col min="892" max="892" width="6.28515625" style="17" bestFit="1" customWidth="1"/>
    <col min="893" max="894" width="6.5703125" style="17" bestFit="1" customWidth="1"/>
    <col min="895" max="895" width="6.28515625" style="17" bestFit="1" customWidth="1"/>
    <col min="896" max="897" width="6.5703125" style="17" bestFit="1" customWidth="1"/>
    <col min="898" max="898" width="6.28515625" style="17" bestFit="1" customWidth="1"/>
    <col min="899" max="900" width="6.5703125" style="17" bestFit="1" customWidth="1"/>
    <col min="901" max="901" width="7.140625" style="17" bestFit="1" customWidth="1"/>
    <col min="902" max="903" width="6.5703125" style="17" bestFit="1" customWidth="1"/>
    <col min="904" max="904" width="7.140625" style="17" bestFit="1" customWidth="1"/>
    <col min="905" max="906" width="6.5703125" style="17" bestFit="1" customWidth="1"/>
    <col min="907" max="907" width="7.140625" style="17" bestFit="1" customWidth="1"/>
    <col min="908" max="909" width="6.5703125" style="17" bestFit="1" customWidth="1"/>
    <col min="910" max="910" width="7.140625" style="17" bestFit="1" customWidth="1"/>
    <col min="911" max="912" width="6.5703125" style="17" bestFit="1" customWidth="1"/>
    <col min="913" max="913" width="7.140625" style="17" bestFit="1" customWidth="1"/>
    <col min="914" max="915" width="6.5703125" style="17" bestFit="1" customWidth="1"/>
    <col min="916" max="916" width="7.140625" style="17" bestFit="1" customWidth="1"/>
    <col min="917" max="918" width="6.5703125" style="17" bestFit="1" customWidth="1"/>
    <col min="919" max="919" width="7.140625" style="17" bestFit="1" customWidth="1"/>
    <col min="920" max="921" width="6.5703125" style="17" bestFit="1" customWidth="1"/>
    <col min="922" max="922" width="7.140625" style="17" bestFit="1" customWidth="1"/>
    <col min="923" max="924" width="6.5703125" style="17" bestFit="1" customWidth="1"/>
    <col min="925" max="925" width="7.140625" style="17" bestFit="1" customWidth="1"/>
    <col min="926" max="927" width="6.5703125" style="17" bestFit="1" customWidth="1"/>
    <col min="928" max="928" width="7.140625" style="17" bestFit="1" customWidth="1"/>
    <col min="929" max="930" width="6.5703125" style="17" bestFit="1" customWidth="1"/>
    <col min="931" max="931" width="7.140625" style="17" bestFit="1" customWidth="1"/>
    <col min="932" max="932" width="3.140625" style="17" customWidth="1"/>
    <col min="933" max="933" width="48.28515625" style="17" customWidth="1"/>
    <col min="934" max="934" width="7.85546875" style="17" bestFit="1" customWidth="1"/>
    <col min="935" max="935" width="6.5703125" style="17" bestFit="1" customWidth="1"/>
    <col min="936" max="936" width="7.140625" style="17" bestFit="1" customWidth="1"/>
    <col min="937" max="938" width="7.85546875" style="17" bestFit="1" customWidth="1"/>
    <col min="939" max="939" width="7.140625" style="17" bestFit="1" customWidth="1"/>
    <col min="940" max="941" width="7.85546875" style="17" bestFit="1" customWidth="1"/>
    <col min="942" max="942" width="7.140625" style="17" bestFit="1" customWidth="1"/>
    <col min="943" max="944" width="7.85546875" style="17" bestFit="1" customWidth="1"/>
    <col min="945" max="945" width="7.140625" style="17" bestFit="1" customWidth="1"/>
    <col min="946" max="947" width="7.85546875" style="17" bestFit="1" customWidth="1"/>
    <col min="948" max="948" width="7.140625" style="17" bestFit="1" customWidth="1"/>
    <col min="949" max="950" width="7.85546875" style="17" bestFit="1" customWidth="1"/>
    <col min="951" max="951" width="8.42578125" style="17" bestFit="1" customWidth="1"/>
    <col min="952" max="953" width="7.85546875" style="17" bestFit="1" customWidth="1"/>
    <col min="954" max="954" width="8.42578125" style="17" bestFit="1" customWidth="1"/>
    <col min="955" max="956" width="7.85546875" style="17" bestFit="1" customWidth="1"/>
    <col min="957" max="957" width="8.42578125" style="17" bestFit="1" customWidth="1"/>
    <col min="958" max="959" width="7.85546875" style="17" bestFit="1" customWidth="1"/>
    <col min="960" max="960" width="8.42578125" style="17" bestFit="1" customWidth="1"/>
    <col min="961" max="962" width="7.85546875" style="17" bestFit="1" customWidth="1"/>
    <col min="963" max="963" width="8.42578125" style="17" bestFit="1" customWidth="1"/>
    <col min="964" max="964" width="7.85546875" style="17" bestFit="1" customWidth="1"/>
    <col min="965" max="965" width="9.7109375" style="17" bestFit="1" customWidth="1"/>
    <col min="966" max="966" width="10.42578125" style="17" bestFit="1" customWidth="1"/>
    <col min="967" max="967" width="8.42578125" style="17" customWidth="1"/>
    <col min="968" max="968" width="50.7109375" style="17" customWidth="1"/>
    <col min="969" max="977" width="9.28515625" style="17" bestFit="1" customWidth="1"/>
    <col min="978" max="979" width="8.42578125" style="17" customWidth="1"/>
    <col min="980" max="1017" width="9.140625" style="17"/>
    <col min="1018" max="1018" width="35.85546875" style="17" bestFit="1" customWidth="1"/>
    <col min="1019" max="1019" width="5" style="17" bestFit="1" customWidth="1"/>
    <col min="1020" max="1020" width="4.85546875" style="17" bestFit="1" customWidth="1"/>
    <col min="1021" max="1021" width="4.140625" style="17" bestFit="1" customWidth="1"/>
    <col min="1022" max="1022" width="5" style="17" bestFit="1" customWidth="1"/>
    <col min="1023" max="1023" width="4.85546875" style="17" bestFit="1" customWidth="1"/>
    <col min="1024" max="1024" width="4.140625" style="17" bestFit="1" customWidth="1"/>
    <col min="1025" max="1025" width="5" style="17" bestFit="1" customWidth="1"/>
    <col min="1026" max="1027" width="4.85546875" style="17" bestFit="1" customWidth="1"/>
    <col min="1028" max="1028" width="5" style="17" bestFit="1" customWidth="1"/>
    <col min="1029" max="1029" width="4.85546875" style="17" bestFit="1" customWidth="1"/>
    <col min="1030" max="1030" width="4.140625" style="17" bestFit="1" customWidth="1"/>
    <col min="1031" max="1031" width="5" style="17" bestFit="1" customWidth="1"/>
    <col min="1032" max="1032" width="6.28515625" style="17" bestFit="1" customWidth="1"/>
    <col min="1033" max="1033" width="4.140625" style="17" bestFit="1" customWidth="1"/>
    <col min="1034" max="1034" width="5" style="17" bestFit="1" customWidth="1"/>
    <col min="1035" max="1035" width="4.85546875" style="17" bestFit="1" customWidth="1"/>
    <col min="1036" max="1036" width="4.140625" style="17" bestFit="1" customWidth="1"/>
    <col min="1037" max="1037" width="5" style="17" bestFit="1" customWidth="1"/>
    <col min="1038" max="1038" width="4.85546875" style="17" bestFit="1" customWidth="1"/>
    <col min="1039" max="1039" width="4.140625" style="17" bestFit="1" customWidth="1"/>
    <col min="1040" max="1040" width="5" style="17" bestFit="1" customWidth="1"/>
    <col min="1041" max="1042" width="4.85546875" style="17" bestFit="1" customWidth="1"/>
    <col min="1043" max="1043" width="5" style="17" bestFit="1" customWidth="1"/>
    <col min="1044" max="1044" width="4.85546875" style="17" bestFit="1" customWidth="1"/>
    <col min="1045" max="1045" width="5.42578125" style="17" bestFit="1" customWidth="1"/>
    <col min="1046" max="1046" width="5" style="17" bestFit="1" customWidth="1"/>
    <col min="1047" max="1047" width="4.85546875" style="17" bestFit="1" customWidth="1"/>
    <col min="1048" max="1048" width="5.42578125" style="17" bestFit="1" customWidth="1"/>
    <col min="1049" max="1049" width="5" style="17" bestFit="1" customWidth="1"/>
    <col min="1050" max="1050" width="4.85546875" style="17" bestFit="1" customWidth="1"/>
    <col min="1051" max="1051" width="5.42578125" style="17" bestFit="1" customWidth="1"/>
    <col min="1052" max="1052" width="5" style="17" bestFit="1" customWidth="1"/>
    <col min="1053" max="1053" width="4.85546875" style="17" bestFit="1" customWidth="1"/>
    <col min="1054" max="1054" width="4.140625" style="17" bestFit="1" customWidth="1"/>
    <col min="1055" max="1055" width="5" style="17" bestFit="1" customWidth="1"/>
    <col min="1056" max="1056" width="4.85546875" style="17" bestFit="1" customWidth="1"/>
    <col min="1057" max="1057" width="5.42578125" style="17" bestFit="1" customWidth="1"/>
    <col min="1058" max="1058" width="5" style="17" bestFit="1" customWidth="1"/>
    <col min="1059" max="1059" width="4.85546875" style="17" bestFit="1" customWidth="1"/>
    <col min="1060" max="1060" width="4.140625" style="17" bestFit="1" customWidth="1"/>
    <col min="1061" max="1061" width="5" style="17" bestFit="1" customWidth="1"/>
    <col min="1062" max="1062" width="4.85546875" style="17" bestFit="1" customWidth="1"/>
    <col min="1063" max="1063" width="5.42578125" style="17" bestFit="1" customWidth="1"/>
    <col min="1064" max="1064" width="5" style="17" bestFit="1" customWidth="1"/>
    <col min="1065" max="1065" width="4.85546875" style="17" bestFit="1" customWidth="1"/>
    <col min="1066" max="1066" width="5.42578125" style="17" bestFit="1" customWidth="1"/>
    <col min="1067" max="1067" width="2" style="17" customWidth="1"/>
    <col min="1068" max="1068" width="39.28515625" style="17" bestFit="1" customWidth="1"/>
    <col min="1069" max="1069" width="5" style="17" bestFit="1" customWidth="1"/>
    <col min="1070" max="1070" width="4.85546875" style="17" bestFit="1" customWidth="1"/>
    <col min="1071" max="1071" width="5.42578125" style="17" bestFit="1" customWidth="1"/>
    <col min="1072" max="1072" width="5" style="17" bestFit="1" customWidth="1"/>
    <col min="1073" max="1073" width="4.85546875" style="17" bestFit="1" customWidth="1"/>
    <col min="1074" max="1074" width="5.42578125" style="17" bestFit="1" customWidth="1"/>
    <col min="1075" max="1075" width="5" style="17" bestFit="1" customWidth="1"/>
    <col min="1076" max="1076" width="4.85546875" style="17" bestFit="1" customWidth="1"/>
    <col min="1077" max="1077" width="5.42578125" style="17" bestFit="1" customWidth="1"/>
    <col min="1078" max="1078" width="5" style="17" bestFit="1" customWidth="1"/>
    <col min="1079" max="1079" width="4.85546875" style="17" bestFit="1" customWidth="1"/>
    <col min="1080" max="1080" width="5.42578125" style="17" bestFit="1" customWidth="1"/>
    <col min="1081" max="1081" width="5" style="17" bestFit="1" customWidth="1"/>
    <col min="1082" max="1082" width="4.85546875" style="17" bestFit="1" customWidth="1"/>
    <col min="1083" max="1083" width="5.42578125" style="17" bestFit="1" customWidth="1"/>
    <col min="1084" max="1084" width="5" style="17" bestFit="1" customWidth="1"/>
    <col min="1085" max="1085" width="4.85546875" style="17" bestFit="1" customWidth="1"/>
    <col min="1086" max="1086" width="5.42578125" style="17" bestFit="1" customWidth="1"/>
    <col min="1087" max="1087" width="5" style="17" bestFit="1" customWidth="1"/>
    <col min="1088" max="1089" width="5.42578125" style="17" bestFit="1" customWidth="1"/>
    <col min="1090" max="1090" width="5" style="17" bestFit="1" customWidth="1"/>
    <col min="1091" max="1091" width="4.85546875" style="17" bestFit="1" customWidth="1"/>
    <col min="1092" max="1092" width="5.42578125" style="17" bestFit="1" customWidth="1"/>
    <col min="1093" max="1093" width="1.5703125" style="17" customWidth="1"/>
    <col min="1094" max="1094" width="39.7109375" style="17" bestFit="1" customWidth="1"/>
    <col min="1095" max="1095" width="5" style="17" bestFit="1" customWidth="1"/>
    <col min="1096" max="1096" width="5.7109375" style="17" bestFit="1" customWidth="1"/>
    <col min="1097" max="1097" width="5.42578125" style="17" bestFit="1" customWidth="1"/>
    <col min="1098" max="1099" width="5.7109375" style="17" bestFit="1" customWidth="1"/>
    <col min="1100" max="1100" width="5.42578125" style="17" bestFit="1" customWidth="1"/>
    <col min="1101" max="1102" width="5.7109375" style="17" bestFit="1" customWidth="1"/>
    <col min="1103" max="1103" width="6.28515625" style="17" bestFit="1" customWidth="1"/>
    <col min="1104" max="1105" width="5.7109375" style="17" bestFit="1" customWidth="1"/>
    <col min="1106" max="1106" width="6.28515625" style="17" bestFit="1" customWidth="1"/>
    <col min="1107" max="1108" width="5.7109375" style="17" bestFit="1" customWidth="1"/>
    <col min="1109" max="1109" width="6.28515625" style="17" bestFit="1" customWidth="1"/>
    <col min="1110" max="1111" width="5.7109375" style="17" bestFit="1" customWidth="1"/>
    <col min="1112" max="1112" width="6.28515625" style="17" bestFit="1" customWidth="1"/>
    <col min="1113" max="1114" width="5.7109375" style="17" bestFit="1" customWidth="1"/>
    <col min="1115" max="1115" width="6.28515625" style="17" bestFit="1" customWidth="1"/>
    <col min="1116" max="1117" width="5.7109375" style="17" bestFit="1" customWidth="1"/>
    <col min="1118" max="1118" width="6.28515625" style="17" bestFit="1" customWidth="1"/>
    <col min="1119" max="1120" width="5.7109375" style="17" bestFit="1" customWidth="1"/>
    <col min="1121" max="1121" width="6.28515625" style="17" bestFit="1" customWidth="1"/>
    <col min="1122" max="1123" width="5.7109375" style="17" bestFit="1" customWidth="1"/>
    <col min="1124" max="1124" width="6.28515625" style="17" bestFit="1" customWidth="1"/>
    <col min="1125" max="1126" width="5.7109375" style="17" bestFit="1" customWidth="1"/>
    <col min="1127" max="1127" width="6.28515625" style="17" bestFit="1" customWidth="1"/>
    <col min="1128" max="1128" width="5.7109375" style="17" bestFit="1" customWidth="1"/>
    <col min="1129" max="1129" width="6.5703125" style="17" bestFit="1" customWidth="1"/>
    <col min="1130" max="1130" width="6.28515625" style="17" bestFit="1" customWidth="1"/>
    <col min="1131" max="1131" width="2.140625" style="17" customWidth="1"/>
    <col min="1132" max="1132" width="2" style="17" customWidth="1"/>
    <col min="1133" max="1133" width="35.5703125" style="17" bestFit="1" customWidth="1"/>
    <col min="1134" max="1134" width="5.7109375" style="17" bestFit="1" customWidth="1"/>
    <col min="1135" max="1135" width="6.5703125" style="17" bestFit="1" customWidth="1"/>
    <col min="1136" max="1136" width="6.28515625" style="17" bestFit="1" customWidth="1"/>
    <col min="1137" max="1137" width="5.7109375" style="17" bestFit="1" customWidth="1"/>
    <col min="1138" max="1138" width="6.5703125" style="17" bestFit="1" customWidth="1"/>
    <col min="1139" max="1139" width="6.28515625" style="17" bestFit="1" customWidth="1"/>
    <col min="1140" max="1140" width="5.7109375" style="17" bestFit="1" customWidth="1"/>
    <col min="1141" max="1141" width="6.5703125" style="17" bestFit="1" customWidth="1"/>
    <col min="1142" max="1142" width="6.28515625" style="17" bestFit="1" customWidth="1"/>
    <col min="1143" max="1143" width="5.7109375" style="17" bestFit="1" customWidth="1"/>
    <col min="1144" max="1144" width="6.5703125" style="17" bestFit="1" customWidth="1"/>
    <col min="1145" max="1145" width="6.28515625" style="17" bestFit="1" customWidth="1"/>
    <col min="1146" max="1147" width="6.5703125" style="17" bestFit="1" customWidth="1"/>
    <col min="1148" max="1148" width="6.28515625" style="17" bestFit="1" customWidth="1"/>
    <col min="1149" max="1150" width="6.5703125" style="17" bestFit="1" customWidth="1"/>
    <col min="1151" max="1151" width="6.28515625" style="17" bestFit="1" customWidth="1"/>
    <col min="1152" max="1153" width="6.5703125" style="17" bestFit="1" customWidth="1"/>
    <col min="1154" max="1154" width="6.28515625" style="17" bestFit="1" customWidth="1"/>
    <col min="1155" max="1156" width="6.5703125" style="17" bestFit="1" customWidth="1"/>
    <col min="1157" max="1157" width="7.140625" style="17" bestFit="1" customWidth="1"/>
    <col min="1158" max="1159" width="6.5703125" style="17" bestFit="1" customWidth="1"/>
    <col min="1160" max="1160" width="7.140625" style="17" bestFit="1" customWidth="1"/>
    <col min="1161" max="1162" width="6.5703125" style="17" bestFit="1" customWidth="1"/>
    <col min="1163" max="1163" width="7.140625" style="17" bestFit="1" customWidth="1"/>
    <col min="1164" max="1165" width="6.5703125" style="17" bestFit="1" customWidth="1"/>
    <col min="1166" max="1166" width="7.140625" style="17" bestFit="1" customWidth="1"/>
    <col min="1167" max="1168" width="6.5703125" style="17" bestFit="1" customWidth="1"/>
    <col min="1169" max="1169" width="7.140625" style="17" bestFit="1" customWidth="1"/>
    <col min="1170" max="1171" width="6.5703125" style="17" bestFit="1" customWidth="1"/>
    <col min="1172" max="1172" width="7.140625" style="17" bestFit="1" customWidth="1"/>
    <col min="1173" max="1174" width="6.5703125" style="17" bestFit="1" customWidth="1"/>
    <col min="1175" max="1175" width="7.140625" style="17" bestFit="1" customWidth="1"/>
    <col min="1176" max="1177" width="6.5703125" style="17" bestFit="1" customWidth="1"/>
    <col min="1178" max="1178" width="7.140625" style="17" bestFit="1" customWidth="1"/>
    <col min="1179" max="1180" width="6.5703125" style="17" bestFit="1" customWidth="1"/>
    <col min="1181" max="1181" width="7.140625" style="17" bestFit="1" customWidth="1"/>
    <col min="1182" max="1183" width="6.5703125" style="17" bestFit="1" customWidth="1"/>
    <col min="1184" max="1184" width="7.140625" style="17" bestFit="1" customWidth="1"/>
    <col min="1185" max="1186" width="6.5703125" style="17" bestFit="1" customWidth="1"/>
    <col min="1187" max="1187" width="7.140625" style="17" bestFit="1" customWidth="1"/>
    <col min="1188" max="1188" width="3.140625" style="17" customWidth="1"/>
    <col min="1189" max="1189" width="48.28515625" style="17" customWidth="1"/>
    <col min="1190" max="1190" width="7.85546875" style="17" bestFit="1" customWidth="1"/>
    <col min="1191" max="1191" width="6.5703125" style="17" bestFit="1" customWidth="1"/>
    <col min="1192" max="1192" width="7.140625" style="17" bestFit="1" customWidth="1"/>
    <col min="1193" max="1194" width="7.85546875" style="17" bestFit="1" customWidth="1"/>
    <col min="1195" max="1195" width="7.140625" style="17" bestFit="1" customWidth="1"/>
    <col min="1196" max="1197" width="7.85546875" style="17" bestFit="1" customWidth="1"/>
    <col min="1198" max="1198" width="7.140625" style="17" bestFit="1" customWidth="1"/>
    <col min="1199" max="1200" width="7.85546875" style="17" bestFit="1" customWidth="1"/>
    <col min="1201" max="1201" width="7.140625" style="17" bestFit="1" customWidth="1"/>
    <col min="1202" max="1203" width="7.85546875" style="17" bestFit="1" customWidth="1"/>
    <col min="1204" max="1204" width="7.140625" style="17" bestFit="1" customWidth="1"/>
    <col min="1205" max="1206" width="7.85546875" style="17" bestFit="1" customWidth="1"/>
    <col min="1207" max="1207" width="8.42578125" style="17" bestFit="1" customWidth="1"/>
    <col min="1208" max="1209" width="7.85546875" style="17" bestFit="1" customWidth="1"/>
    <col min="1210" max="1210" width="8.42578125" style="17" bestFit="1" customWidth="1"/>
    <col min="1211" max="1212" width="7.85546875" style="17" bestFit="1" customWidth="1"/>
    <col min="1213" max="1213" width="8.42578125" style="17" bestFit="1" customWidth="1"/>
    <col min="1214" max="1215" width="7.85546875" style="17" bestFit="1" customWidth="1"/>
    <col min="1216" max="1216" width="8.42578125" style="17" bestFit="1" customWidth="1"/>
    <col min="1217" max="1218" width="7.85546875" style="17" bestFit="1" customWidth="1"/>
    <col min="1219" max="1219" width="8.42578125" style="17" bestFit="1" customWidth="1"/>
    <col min="1220" max="1220" width="7.85546875" style="17" bestFit="1" customWidth="1"/>
    <col min="1221" max="1221" width="9.7109375" style="17" bestFit="1" customWidth="1"/>
    <col min="1222" max="1222" width="10.42578125" style="17" bestFit="1" customWidth="1"/>
    <col min="1223" max="1223" width="8.42578125" style="17" customWidth="1"/>
    <col min="1224" max="1224" width="50.7109375" style="17" customWidth="1"/>
    <col min="1225" max="1233" width="9.28515625" style="17" bestFit="1" customWidth="1"/>
    <col min="1234" max="1235" width="8.42578125" style="17" customWidth="1"/>
    <col min="1236" max="1273" width="9.140625" style="17"/>
    <col min="1274" max="1274" width="35.85546875" style="17" bestFit="1" customWidth="1"/>
    <col min="1275" max="1275" width="5" style="17" bestFit="1" customWidth="1"/>
    <col min="1276" max="1276" width="4.85546875" style="17" bestFit="1" customWidth="1"/>
    <col min="1277" max="1277" width="4.140625" style="17" bestFit="1" customWidth="1"/>
    <col min="1278" max="1278" width="5" style="17" bestFit="1" customWidth="1"/>
    <col min="1279" max="1279" width="4.85546875" style="17" bestFit="1" customWidth="1"/>
    <col min="1280" max="1280" width="4.140625" style="17" bestFit="1" customWidth="1"/>
    <col min="1281" max="1281" width="5" style="17" bestFit="1" customWidth="1"/>
    <col min="1282" max="1283" width="4.85546875" style="17" bestFit="1" customWidth="1"/>
    <col min="1284" max="1284" width="5" style="17" bestFit="1" customWidth="1"/>
    <col min="1285" max="1285" width="4.85546875" style="17" bestFit="1" customWidth="1"/>
    <col min="1286" max="1286" width="4.140625" style="17" bestFit="1" customWidth="1"/>
    <col min="1287" max="1287" width="5" style="17" bestFit="1" customWidth="1"/>
    <col min="1288" max="1288" width="6.28515625" style="17" bestFit="1" customWidth="1"/>
    <col min="1289" max="1289" width="4.140625" style="17" bestFit="1" customWidth="1"/>
    <col min="1290" max="1290" width="5" style="17" bestFit="1" customWidth="1"/>
    <col min="1291" max="1291" width="4.85546875" style="17" bestFit="1" customWidth="1"/>
    <col min="1292" max="1292" width="4.140625" style="17" bestFit="1" customWidth="1"/>
    <col min="1293" max="1293" width="5" style="17" bestFit="1" customWidth="1"/>
    <col min="1294" max="1294" width="4.85546875" style="17" bestFit="1" customWidth="1"/>
    <col min="1295" max="1295" width="4.140625" style="17" bestFit="1" customWidth="1"/>
    <col min="1296" max="1296" width="5" style="17" bestFit="1" customWidth="1"/>
    <col min="1297" max="1298" width="4.85546875" style="17" bestFit="1" customWidth="1"/>
    <col min="1299" max="1299" width="5" style="17" bestFit="1" customWidth="1"/>
    <col min="1300" max="1300" width="4.85546875" style="17" bestFit="1" customWidth="1"/>
    <col min="1301" max="1301" width="5.42578125" style="17" bestFit="1" customWidth="1"/>
    <col min="1302" max="1302" width="5" style="17" bestFit="1" customWidth="1"/>
    <col min="1303" max="1303" width="4.85546875" style="17" bestFit="1" customWidth="1"/>
    <col min="1304" max="1304" width="5.42578125" style="17" bestFit="1" customWidth="1"/>
    <col min="1305" max="1305" width="5" style="17" bestFit="1" customWidth="1"/>
    <col min="1306" max="1306" width="4.85546875" style="17" bestFit="1" customWidth="1"/>
    <col min="1307" max="1307" width="5.42578125" style="17" bestFit="1" customWidth="1"/>
    <col min="1308" max="1308" width="5" style="17" bestFit="1" customWidth="1"/>
    <col min="1309" max="1309" width="4.85546875" style="17" bestFit="1" customWidth="1"/>
    <col min="1310" max="1310" width="4.140625" style="17" bestFit="1" customWidth="1"/>
    <col min="1311" max="1311" width="5" style="17" bestFit="1" customWidth="1"/>
    <col min="1312" max="1312" width="4.85546875" style="17" bestFit="1" customWidth="1"/>
    <col min="1313" max="1313" width="5.42578125" style="17" bestFit="1" customWidth="1"/>
    <col min="1314" max="1314" width="5" style="17" bestFit="1" customWidth="1"/>
    <col min="1315" max="1315" width="4.85546875" style="17" bestFit="1" customWidth="1"/>
    <col min="1316" max="1316" width="4.140625" style="17" bestFit="1" customWidth="1"/>
    <col min="1317" max="1317" width="5" style="17" bestFit="1" customWidth="1"/>
    <col min="1318" max="1318" width="4.85546875" style="17" bestFit="1" customWidth="1"/>
    <col min="1319" max="1319" width="5.42578125" style="17" bestFit="1" customWidth="1"/>
    <col min="1320" max="1320" width="5" style="17" bestFit="1" customWidth="1"/>
    <col min="1321" max="1321" width="4.85546875" style="17" bestFit="1" customWidth="1"/>
    <col min="1322" max="1322" width="5.42578125" style="17" bestFit="1" customWidth="1"/>
    <col min="1323" max="1323" width="2" style="17" customWidth="1"/>
    <col min="1324" max="1324" width="39.28515625" style="17" bestFit="1" customWidth="1"/>
    <col min="1325" max="1325" width="5" style="17" bestFit="1" customWidth="1"/>
    <col min="1326" max="1326" width="4.85546875" style="17" bestFit="1" customWidth="1"/>
    <col min="1327" max="1327" width="5.42578125" style="17" bestFit="1" customWidth="1"/>
    <col min="1328" max="1328" width="5" style="17" bestFit="1" customWidth="1"/>
    <col min="1329" max="1329" width="4.85546875" style="17" bestFit="1" customWidth="1"/>
    <col min="1330" max="1330" width="5.42578125" style="17" bestFit="1" customWidth="1"/>
    <col min="1331" max="1331" width="5" style="17" bestFit="1" customWidth="1"/>
    <col min="1332" max="1332" width="4.85546875" style="17" bestFit="1" customWidth="1"/>
    <col min="1333" max="1333" width="5.42578125" style="17" bestFit="1" customWidth="1"/>
    <col min="1334" max="1334" width="5" style="17" bestFit="1" customWidth="1"/>
    <col min="1335" max="1335" width="4.85546875" style="17" bestFit="1" customWidth="1"/>
    <col min="1336" max="1336" width="5.42578125" style="17" bestFit="1" customWidth="1"/>
    <col min="1337" max="1337" width="5" style="17" bestFit="1" customWidth="1"/>
    <col min="1338" max="1338" width="4.85546875" style="17" bestFit="1" customWidth="1"/>
    <col min="1339" max="1339" width="5.42578125" style="17" bestFit="1" customWidth="1"/>
    <col min="1340" max="1340" width="5" style="17" bestFit="1" customWidth="1"/>
    <col min="1341" max="1341" width="4.85546875" style="17" bestFit="1" customWidth="1"/>
    <col min="1342" max="1342" width="5.42578125" style="17" bestFit="1" customWidth="1"/>
    <col min="1343" max="1343" width="5" style="17" bestFit="1" customWidth="1"/>
    <col min="1344" max="1345" width="5.42578125" style="17" bestFit="1" customWidth="1"/>
    <col min="1346" max="1346" width="5" style="17" bestFit="1" customWidth="1"/>
    <col min="1347" max="1347" width="4.85546875" style="17" bestFit="1" customWidth="1"/>
    <col min="1348" max="1348" width="5.42578125" style="17" bestFit="1" customWidth="1"/>
    <col min="1349" max="1349" width="1.5703125" style="17" customWidth="1"/>
    <col min="1350" max="1350" width="39.7109375" style="17" bestFit="1" customWidth="1"/>
    <col min="1351" max="1351" width="5" style="17" bestFit="1" customWidth="1"/>
    <col min="1352" max="1352" width="5.7109375" style="17" bestFit="1" customWidth="1"/>
    <col min="1353" max="1353" width="5.42578125" style="17" bestFit="1" customWidth="1"/>
    <col min="1354" max="1355" width="5.7109375" style="17" bestFit="1" customWidth="1"/>
    <col min="1356" max="1356" width="5.42578125" style="17" bestFit="1" customWidth="1"/>
    <col min="1357" max="1358" width="5.7109375" style="17" bestFit="1" customWidth="1"/>
    <col min="1359" max="1359" width="6.28515625" style="17" bestFit="1" customWidth="1"/>
    <col min="1360" max="1361" width="5.7109375" style="17" bestFit="1" customWidth="1"/>
    <col min="1362" max="1362" width="6.28515625" style="17" bestFit="1" customWidth="1"/>
    <col min="1363" max="1364" width="5.7109375" style="17" bestFit="1" customWidth="1"/>
    <col min="1365" max="1365" width="6.28515625" style="17" bestFit="1" customWidth="1"/>
    <col min="1366" max="1367" width="5.7109375" style="17" bestFit="1" customWidth="1"/>
    <col min="1368" max="1368" width="6.28515625" style="17" bestFit="1" customWidth="1"/>
    <col min="1369" max="1370" width="5.7109375" style="17" bestFit="1" customWidth="1"/>
    <col min="1371" max="1371" width="6.28515625" style="17" bestFit="1" customWidth="1"/>
    <col min="1372" max="1373" width="5.7109375" style="17" bestFit="1" customWidth="1"/>
    <col min="1374" max="1374" width="6.28515625" style="17" bestFit="1" customWidth="1"/>
    <col min="1375" max="1376" width="5.7109375" style="17" bestFit="1" customWidth="1"/>
    <col min="1377" max="1377" width="6.28515625" style="17" bestFit="1" customWidth="1"/>
    <col min="1378" max="1379" width="5.7109375" style="17" bestFit="1" customWidth="1"/>
    <col min="1380" max="1380" width="6.28515625" style="17" bestFit="1" customWidth="1"/>
    <col min="1381" max="1382" width="5.7109375" style="17" bestFit="1" customWidth="1"/>
    <col min="1383" max="1383" width="6.28515625" style="17" bestFit="1" customWidth="1"/>
    <col min="1384" max="1384" width="5.7109375" style="17" bestFit="1" customWidth="1"/>
    <col min="1385" max="1385" width="6.5703125" style="17" bestFit="1" customWidth="1"/>
    <col min="1386" max="1386" width="6.28515625" style="17" bestFit="1" customWidth="1"/>
    <col min="1387" max="1387" width="2.140625" style="17" customWidth="1"/>
    <col min="1388" max="1388" width="2" style="17" customWidth="1"/>
    <col min="1389" max="1389" width="35.5703125" style="17" bestFit="1" customWidth="1"/>
    <col min="1390" max="1390" width="5.7109375" style="17" bestFit="1" customWidth="1"/>
    <col min="1391" max="1391" width="6.5703125" style="17" bestFit="1" customWidth="1"/>
    <col min="1392" max="1392" width="6.28515625" style="17" bestFit="1" customWidth="1"/>
    <col min="1393" max="1393" width="5.7109375" style="17" bestFit="1" customWidth="1"/>
    <col min="1394" max="1394" width="6.5703125" style="17" bestFit="1" customWidth="1"/>
    <col min="1395" max="1395" width="6.28515625" style="17" bestFit="1" customWidth="1"/>
    <col min="1396" max="1396" width="5.7109375" style="17" bestFit="1" customWidth="1"/>
    <col min="1397" max="1397" width="6.5703125" style="17" bestFit="1" customWidth="1"/>
    <col min="1398" max="1398" width="6.28515625" style="17" bestFit="1" customWidth="1"/>
    <col min="1399" max="1399" width="5.7109375" style="17" bestFit="1" customWidth="1"/>
    <col min="1400" max="1400" width="6.5703125" style="17" bestFit="1" customWidth="1"/>
    <col min="1401" max="1401" width="6.28515625" style="17" bestFit="1" customWidth="1"/>
    <col min="1402" max="1403" width="6.5703125" style="17" bestFit="1" customWidth="1"/>
    <col min="1404" max="1404" width="6.28515625" style="17" bestFit="1" customWidth="1"/>
    <col min="1405" max="1406" width="6.5703125" style="17" bestFit="1" customWidth="1"/>
    <col min="1407" max="1407" width="6.28515625" style="17" bestFit="1" customWidth="1"/>
    <col min="1408" max="1409" width="6.5703125" style="17" bestFit="1" customWidth="1"/>
    <col min="1410" max="1410" width="6.28515625" style="17" bestFit="1" customWidth="1"/>
    <col min="1411" max="1412" width="6.5703125" style="17" bestFit="1" customWidth="1"/>
    <col min="1413" max="1413" width="7.140625" style="17" bestFit="1" customWidth="1"/>
    <col min="1414" max="1415" width="6.5703125" style="17" bestFit="1" customWidth="1"/>
    <col min="1416" max="1416" width="7.140625" style="17" bestFit="1" customWidth="1"/>
    <col min="1417" max="1418" width="6.5703125" style="17" bestFit="1" customWidth="1"/>
    <col min="1419" max="1419" width="7.140625" style="17" bestFit="1" customWidth="1"/>
    <col min="1420" max="1421" width="6.5703125" style="17" bestFit="1" customWidth="1"/>
    <col min="1422" max="1422" width="7.140625" style="17" bestFit="1" customWidth="1"/>
    <col min="1423" max="1424" width="6.5703125" style="17" bestFit="1" customWidth="1"/>
    <col min="1425" max="1425" width="7.140625" style="17" bestFit="1" customWidth="1"/>
    <col min="1426" max="1427" width="6.5703125" style="17" bestFit="1" customWidth="1"/>
    <col min="1428" max="1428" width="7.140625" style="17" bestFit="1" customWidth="1"/>
    <col min="1429" max="1430" width="6.5703125" style="17" bestFit="1" customWidth="1"/>
    <col min="1431" max="1431" width="7.140625" style="17" bestFit="1" customWidth="1"/>
    <col min="1432" max="1433" width="6.5703125" style="17" bestFit="1" customWidth="1"/>
    <col min="1434" max="1434" width="7.140625" style="17" bestFit="1" customWidth="1"/>
    <col min="1435" max="1436" width="6.5703125" style="17" bestFit="1" customWidth="1"/>
    <col min="1437" max="1437" width="7.140625" style="17" bestFit="1" customWidth="1"/>
    <col min="1438" max="1439" width="6.5703125" style="17" bestFit="1" customWidth="1"/>
    <col min="1440" max="1440" width="7.140625" style="17" bestFit="1" customWidth="1"/>
    <col min="1441" max="1442" width="6.5703125" style="17" bestFit="1" customWidth="1"/>
    <col min="1443" max="1443" width="7.140625" style="17" bestFit="1" customWidth="1"/>
    <col min="1444" max="1444" width="3.140625" style="17" customWidth="1"/>
    <col min="1445" max="1445" width="48.28515625" style="17" customWidth="1"/>
    <col min="1446" max="1446" width="7.85546875" style="17" bestFit="1" customWidth="1"/>
    <col min="1447" max="1447" width="6.5703125" style="17" bestFit="1" customWidth="1"/>
    <col min="1448" max="1448" width="7.140625" style="17" bestFit="1" customWidth="1"/>
    <col min="1449" max="1450" width="7.85546875" style="17" bestFit="1" customWidth="1"/>
    <col min="1451" max="1451" width="7.140625" style="17" bestFit="1" customWidth="1"/>
    <col min="1452" max="1453" width="7.85546875" style="17" bestFit="1" customWidth="1"/>
    <col min="1454" max="1454" width="7.140625" style="17" bestFit="1" customWidth="1"/>
    <col min="1455" max="1456" width="7.85546875" style="17" bestFit="1" customWidth="1"/>
    <col min="1457" max="1457" width="7.140625" style="17" bestFit="1" customWidth="1"/>
    <col min="1458" max="1459" width="7.85546875" style="17" bestFit="1" customWidth="1"/>
    <col min="1460" max="1460" width="7.140625" style="17" bestFit="1" customWidth="1"/>
    <col min="1461" max="1462" width="7.85546875" style="17" bestFit="1" customWidth="1"/>
    <col min="1463" max="1463" width="8.42578125" style="17" bestFit="1" customWidth="1"/>
    <col min="1464" max="1465" width="7.85546875" style="17" bestFit="1" customWidth="1"/>
    <col min="1466" max="1466" width="8.42578125" style="17" bestFit="1" customWidth="1"/>
    <col min="1467" max="1468" width="7.85546875" style="17" bestFit="1" customWidth="1"/>
    <col min="1469" max="1469" width="8.42578125" style="17" bestFit="1" customWidth="1"/>
    <col min="1470" max="1471" width="7.85546875" style="17" bestFit="1" customWidth="1"/>
    <col min="1472" max="1472" width="8.42578125" style="17" bestFit="1" customWidth="1"/>
    <col min="1473" max="1474" width="7.85546875" style="17" bestFit="1" customWidth="1"/>
    <col min="1475" max="1475" width="8.42578125" style="17" bestFit="1" customWidth="1"/>
    <col min="1476" max="1476" width="7.85546875" style="17" bestFit="1" customWidth="1"/>
    <col min="1477" max="1477" width="9.7109375" style="17" bestFit="1" customWidth="1"/>
    <col min="1478" max="1478" width="10.42578125" style="17" bestFit="1" customWidth="1"/>
    <col min="1479" max="1479" width="8.42578125" style="17" customWidth="1"/>
    <col min="1480" max="1480" width="50.7109375" style="17" customWidth="1"/>
    <col min="1481" max="1489" width="9.28515625" style="17" bestFit="1" customWidth="1"/>
    <col min="1490" max="1491" width="8.42578125" style="17" customWidth="1"/>
    <col min="1492" max="1529" width="9.140625" style="17"/>
    <col min="1530" max="1530" width="35.85546875" style="17" bestFit="1" customWidth="1"/>
    <col min="1531" max="1531" width="5" style="17" bestFit="1" customWidth="1"/>
    <col min="1532" max="1532" width="4.85546875" style="17" bestFit="1" customWidth="1"/>
    <col min="1533" max="1533" width="4.140625" style="17" bestFit="1" customWidth="1"/>
    <col min="1534" max="1534" width="5" style="17" bestFit="1" customWidth="1"/>
    <col min="1535" max="1535" width="4.85546875" style="17" bestFit="1" customWidth="1"/>
    <col min="1536" max="1536" width="4.140625" style="17" bestFit="1" customWidth="1"/>
    <col min="1537" max="1537" width="5" style="17" bestFit="1" customWidth="1"/>
    <col min="1538" max="1539" width="4.85546875" style="17" bestFit="1" customWidth="1"/>
    <col min="1540" max="1540" width="5" style="17" bestFit="1" customWidth="1"/>
    <col min="1541" max="1541" width="4.85546875" style="17" bestFit="1" customWidth="1"/>
    <col min="1542" max="1542" width="4.140625" style="17" bestFit="1" customWidth="1"/>
    <col min="1543" max="1543" width="5" style="17" bestFit="1" customWidth="1"/>
    <col min="1544" max="1544" width="6.28515625" style="17" bestFit="1" customWidth="1"/>
    <col min="1545" max="1545" width="4.140625" style="17" bestFit="1" customWidth="1"/>
    <col min="1546" max="1546" width="5" style="17" bestFit="1" customWidth="1"/>
    <col min="1547" max="1547" width="4.85546875" style="17" bestFit="1" customWidth="1"/>
    <col min="1548" max="1548" width="4.140625" style="17" bestFit="1" customWidth="1"/>
    <col min="1549" max="1549" width="5" style="17" bestFit="1" customWidth="1"/>
    <col min="1550" max="1550" width="4.85546875" style="17" bestFit="1" customWidth="1"/>
    <col min="1551" max="1551" width="4.140625" style="17" bestFit="1" customWidth="1"/>
    <col min="1552" max="1552" width="5" style="17" bestFit="1" customWidth="1"/>
    <col min="1553" max="1554" width="4.85546875" style="17" bestFit="1" customWidth="1"/>
    <col min="1555" max="1555" width="5" style="17" bestFit="1" customWidth="1"/>
    <col min="1556" max="1556" width="4.85546875" style="17" bestFit="1" customWidth="1"/>
    <col min="1557" max="1557" width="5.42578125" style="17" bestFit="1" customWidth="1"/>
    <col min="1558" max="1558" width="5" style="17" bestFit="1" customWidth="1"/>
    <col min="1559" max="1559" width="4.85546875" style="17" bestFit="1" customWidth="1"/>
    <col min="1560" max="1560" width="5.42578125" style="17" bestFit="1" customWidth="1"/>
    <col min="1561" max="1561" width="5" style="17" bestFit="1" customWidth="1"/>
    <col min="1562" max="1562" width="4.85546875" style="17" bestFit="1" customWidth="1"/>
    <col min="1563" max="1563" width="5.42578125" style="17" bestFit="1" customWidth="1"/>
    <col min="1564" max="1564" width="5" style="17" bestFit="1" customWidth="1"/>
    <col min="1565" max="1565" width="4.85546875" style="17" bestFit="1" customWidth="1"/>
    <col min="1566" max="1566" width="4.140625" style="17" bestFit="1" customWidth="1"/>
    <col min="1567" max="1567" width="5" style="17" bestFit="1" customWidth="1"/>
    <col min="1568" max="1568" width="4.85546875" style="17" bestFit="1" customWidth="1"/>
    <col min="1569" max="1569" width="5.42578125" style="17" bestFit="1" customWidth="1"/>
    <col min="1570" max="1570" width="5" style="17" bestFit="1" customWidth="1"/>
    <col min="1571" max="1571" width="4.85546875" style="17" bestFit="1" customWidth="1"/>
    <col min="1572" max="1572" width="4.140625" style="17" bestFit="1" customWidth="1"/>
    <col min="1573" max="1573" width="5" style="17" bestFit="1" customWidth="1"/>
    <col min="1574" max="1574" width="4.85546875" style="17" bestFit="1" customWidth="1"/>
    <col min="1575" max="1575" width="5.42578125" style="17" bestFit="1" customWidth="1"/>
    <col min="1576" max="1576" width="5" style="17" bestFit="1" customWidth="1"/>
    <col min="1577" max="1577" width="4.85546875" style="17" bestFit="1" customWidth="1"/>
    <col min="1578" max="1578" width="5.42578125" style="17" bestFit="1" customWidth="1"/>
    <col min="1579" max="1579" width="2" style="17" customWidth="1"/>
    <col min="1580" max="1580" width="39.28515625" style="17" bestFit="1" customWidth="1"/>
    <col min="1581" max="1581" width="5" style="17" bestFit="1" customWidth="1"/>
    <col min="1582" max="1582" width="4.85546875" style="17" bestFit="1" customWidth="1"/>
    <col min="1583" max="1583" width="5.42578125" style="17" bestFit="1" customWidth="1"/>
    <col min="1584" max="1584" width="5" style="17" bestFit="1" customWidth="1"/>
    <col min="1585" max="1585" width="4.85546875" style="17" bestFit="1" customWidth="1"/>
    <col min="1586" max="1586" width="5.42578125" style="17" bestFit="1" customWidth="1"/>
    <col min="1587" max="1587" width="5" style="17" bestFit="1" customWidth="1"/>
    <col min="1588" max="1588" width="4.85546875" style="17" bestFit="1" customWidth="1"/>
    <col min="1589" max="1589" width="5.42578125" style="17" bestFit="1" customWidth="1"/>
    <col min="1590" max="1590" width="5" style="17" bestFit="1" customWidth="1"/>
    <col min="1591" max="1591" width="4.85546875" style="17" bestFit="1" customWidth="1"/>
    <col min="1592" max="1592" width="5.42578125" style="17" bestFit="1" customWidth="1"/>
    <col min="1593" max="1593" width="5" style="17" bestFit="1" customWidth="1"/>
    <col min="1594" max="1594" width="4.85546875" style="17" bestFit="1" customWidth="1"/>
    <col min="1595" max="1595" width="5.42578125" style="17" bestFit="1" customWidth="1"/>
    <col min="1596" max="1596" width="5" style="17" bestFit="1" customWidth="1"/>
    <col min="1597" max="1597" width="4.85546875" style="17" bestFit="1" customWidth="1"/>
    <col min="1598" max="1598" width="5.42578125" style="17" bestFit="1" customWidth="1"/>
    <col min="1599" max="1599" width="5" style="17" bestFit="1" customWidth="1"/>
    <col min="1600" max="1601" width="5.42578125" style="17" bestFit="1" customWidth="1"/>
    <col min="1602" max="1602" width="5" style="17" bestFit="1" customWidth="1"/>
    <col min="1603" max="1603" width="4.85546875" style="17" bestFit="1" customWidth="1"/>
    <col min="1604" max="1604" width="5.42578125" style="17" bestFit="1" customWidth="1"/>
    <col min="1605" max="1605" width="1.5703125" style="17" customWidth="1"/>
    <col min="1606" max="1606" width="39.7109375" style="17" bestFit="1" customWidth="1"/>
    <col min="1607" max="1607" width="5" style="17" bestFit="1" customWidth="1"/>
    <col min="1608" max="1608" width="5.7109375" style="17" bestFit="1" customWidth="1"/>
    <col min="1609" max="1609" width="5.42578125" style="17" bestFit="1" customWidth="1"/>
    <col min="1610" max="1611" width="5.7109375" style="17" bestFit="1" customWidth="1"/>
    <col min="1612" max="1612" width="5.42578125" style="17" bestFit="1" customWidth="1"/>
    <col min="1613" max="1614" width="5.7109375" style="17" bestFit="1" customWidth="1"/>
    <col min="1615" max="1615" width="6.28515625" style="17" bestFit="1" customWidth="1"/>
    <col min="1616" max="1617" width="5.7109375" style="17" bestFit="1" customWidth="1"/>
    <col min="1618" max="1618" width="6.28515625" style="17" bestFit="1" customWidth="1"/>
    <col min="1619" max="1620" width="5.7109375" style="17" bestFit="1" customWidth="1"/>
    <col min="1621" max="1621" width="6.28515625" style="17" bestFit="1" customWidth="1"/>
    <col min="1622" max="1623" width="5.7109375" style="17" bestFit="1" customWidth="1"/>
    <col min="1624" max="1624" width="6.28515625" style="17" bestFit="1" customWidth="1"/>
    <col min="1625" max="1626" width="5.7109375" style="17" bestFit="1" customWidth="1"/>
    <col min="1627" max="1627" width="6.28515625" style="17" bestFit="1" customWidth="1"/>
    <col min="1628" max="1629" width="5.7109375" style="17" bestFit="1" customWidth="1"/>
    <col min="1630" max="1630" width="6.28515625" style="17" bestFit="1" customWidth="1"/>
    <col min="1631" max="1632" width="5.7109375" style="17" bestFit="1" customWidth="1"/>
    <col min="1633" max="1633" width="6.28515625" style="17" bestFit="1" customWidth="1"/>
    <col min="1634" max="1635" width="5.7109375" style="17" bestFit="1" customWidth="1"/>
    <col min="1636" max="1636" width="6.28515625" style="17" bestFit="1" customWidth="1"/>
    <col min="1637" max="1638" width="5.7109375" style="17" bestFit="1" customWidth="1"/>
    <col min="1639" max="1639" width="6.28515625" style="17" bestFit="1" customWidth="1"/>
    <col min="1640" max="1640" width="5.7109375" style="17" bestFit="1" customWidth="1"/>
    <col min="1641" max="1641" width="6.5703125" style="17" bestFit="1" customWidth="1"/>
    <col min="1642" max="1642" width="6.28515625" style="17" bestFit="1" customWidth="1"/>
    <col min="1643" max="1643" width="2.140625" style="17" customWidth="1"/>
    <col min="1644" max="1644" width="2" style="17" customWidth="1"/>
    <col min="1645" max="1645" width="35.5703125" style="17" bestFit="1" customWidth="1"/>
    <col min="1646" max="1646" width="5.7109375" style="17" bestFit="1" customWidth="1"/>
    <col min="1647" max="1647" width="6.5703125" style="17" bestFit="1" customWidth="1"/>
    <col min="1648" max="1648" width="6.28515625" style="17" bestFit="1" customWidth="1"/>
    <col min="1649" max="1649" width="5.7109375" style="17" bestFit="1" customWidth="1"/>
    <col min="1650" max="1650" width="6.5703125" style="17" bestFit="1" customWidth="1"/>
    <col min="1651" max="1651" width="6.28515625" style="17" bestFit="1" customWidth="1"/>
    <col min="1652" max="1652" width="5.7109375" style="17" bestFit="1" customWidth="1"/>
    <col min="1653" max="1653" width="6.5703125" style="17" bestFit="1" customWidth="1"/>
    <col min="1654" max="1654" width="6.28515625" style="17" bestFit="1" customWidth="1"/>
    <col min="1655" max="1655" width="5.7109375" style="17" bestFit="1" customWidth="1"/>
    <col min="1656" max="1656" width="6.5703125" style="17" bestFit="1" customWidth="1"/>
    <col min="1657" max="1657" width="6.28515625" style="17" bestFit="1" customWidth="1"/>
    <col min="1658" max="1659" width="6.5703125" style="17" bestFit="1" customWidth="1"/>
    <col min="1660" max="1660" width="6.28515625" style="17" bestFit="1" customWidth="1"/>
    <col min="1661" max="1662" width="6.5703125" style="17" bestFit="1" customWidth="1"/>
    <col min="1663" max="1663" width="6.28515625" style="17" bestFit="1" customWidth="1"/>
    <col min="1664" max="1665" width="6.5703125" style="17" bestFit="1" customWidth="1"/>
    <col min="1666" max="1666" width="6.28515625" style="17" bestFit="1" customWidth="1"/>
    <col min="1667" max="1668" width="6.5703125" style="17" bestFit="1" customWidth="1"/>
    <col min="1669" max="1669" width="7.140625" style="17" bestFit="1" customWidth="1"/>
    <col min="1670" max="1671" width="6.5703125" style="17" bestFit="1" customWidth="1"/>
    <col min="1672" max="1672" width="7.140625" style="17" bestFit="1" customWidth="1"/>
    <col min="1673" max="1674" width="6.5703125" style="17" bestFit="1" customWidth="1"/>
    <col min="1675" max="1675" width="7.140625" style="17" bestFit="1" customWidth="1"/>
    <col min="1676" max="1677" width="6.5703125" style="17" bestFit="1" customWidth="1"/>
    <col min="1678" max="1678" width="7.140625" style="17" bestFit="1" customWidth="1"/>
    <col min="1679" max="1680" width="6.5703125" style="17" bestFit="1" customWidth="1"/>
    <col min="1681" max="1681" width="7.140625" style="17" bestFit="1" customWidth="1"/>
    <col min="1682" max="1683" width="6.5703125" style="17" bestFit="1" customWidth="1"/>
    <col min="1684" max="1684" width="7.140625" style="17" bestFit="1" customWidth="1"/>
    <col min="1685" max="1686" width="6.5703125" style="17" bestFit="1" customWidth="1"/>
    <col min="1687" max="1687" width="7.140625" style="17" bestFit="1" customWidth="1"/>
    <col min="1688" max="1689" width="6.5703125" style="17" bestFit="1" customWidth="1"/>
    <col min="1690" max="1690" width="7.140625" style="17" bestFit="1" customWidth="1"/>
    <col min="1691" max="1692" width="6.5703125" style="17" bestFit="1" customWidth="1"/>
    <col min="1693" max="1693" width="7.140625" style="17" bestFit="1" customWidth="1"/>
    <col min="1694" max="1695" width="6.5703125" style="17" bestFit="1" customWidth="1"/>
    <col min="1696" max="1696" width="7.140625" style="17" bestFit="1" customWidth="1"/>
    <col min="1697" max="1698" width="6.5703125" style="17" bestFit="1" customWidth="1"/>
    <col min="1699" max="1699" width="7.140625" style="17" bestFit="1" customWidth="1"/>
    <col min="1700" max="1700" width="3.140625" style="17" customWidth="1"/>
    <col min="1701" max="1701" width="48.28515625" style="17" customWidth="1"/>
    <col min="1702" max="1702" width="7.85546875" style="17" bestFit="1" customWidth="1"/>
    <col min="1703" max="1703" width="6.5703125" style="17" bestFit="1" customWidth="1"/>
    <col min="1704" max="1704" width="7.140625" style="17" bestFit="1" customWidth="1"/>
    <col min="1705" max="1706" width="7.85546875" style="17" bestFit="1" customWidth="1"/>
    <col min="1707" max="1707" width="7.140625" style="17" bestFit="1" customWidth="1"/>
    <col min="1708" max="1709" width="7.85546875" style="17" bestFit="1" customWidth="1"/>
    <col min="1710" max="1710" width="7.140625" style="17" bestFit="1" customWidth="1"/>
    <col min="1711" max="1712" width="7.85546875" style="17" bestFit="1" customWidth="1"/>
    <col min="1713" max="1713" width="7.140625" style="17" bestFit="1" customWidth="1"/>
    <col min="1714" max="1715" width="7.85546875" style="17" bestFit="1" customWidth="1"/>
    <col min="1716" max="1716" width="7.140625" style="17" bestFit="1" customWidth="1"/>
    <col min="1717" max="1718" width="7.85546875" style="17" bestFit="1" customWidth="1"/>
    <col min="1719" max="1719" width="8.42578125" style="17" bestFit="1" customWidth="1"/>
    <col min="1720" max="1721" width="7.85546875" style="17" bestFit="1" customWidth="1"/>
    <col min="1722" max="1722" width="8.42578125" style="17" bestFit="1" customWidth="1"/>
    <col min="1723" max="1724" width="7.85546875" style="17" bestFit="1" customWidth="1"/>
    <col min="1725" max="1725" width="8.42578125" style="17" bestFit="1" customWidth="1"/>
    <col min="1726" max="1727" width="7.85546875" style="17" bestFit="1" customWidth="1"/>
    <col min="1728" max="1728" width="8.42578125" style="17" bestFit="1" customWidth="1"/>
    <col min="1729" max="1730" width="7.85546875" style="17" bestFit="1" customWidth="1"/>
    <col min="1731" max="1731" width="8.42578125" style="17" bestFit="1" customWidth="1"/>
    <col min="1732" max="1732" width="7.85546875" style="17" bestFit="1" customWidth="1"/>
    <col min="1733" max="1733" width="9.7109375" style="17" bestFit="1" customWidth="1"/>
    <col min="1734" max="1734" width="10.42578125" style="17" bestFit="1" customWidth="1"/>
    <col min="1735" max="1735" width="8.42578125" style="17" customWidth="1"/>
    <col min="1736" max="1736" width="50.7109375" style="17" customWidth="1"/>
    <col min="1737" max="1745" width="9.28515625" style="17" bestFit="1" customWidth="1"/>
    <col min="1746" max="1747" width="8.42578125" style="17" customWidth="1"/>
    <col min="1748" max="1785" width="9.140625" style="17"/>
    <col min="1786" max="1786" width="35.85546875" style="17" bestFit="1" customWidth="1"/>
    <col min="1787" max="1787" width="5" style="17" bestFit="1" customWidth="1"/>
    <col min="1788" max="1788" width="4.85546875" style="17" bestFit="1" customWidth="1"/>
    <col min="1789" max="1789" width="4.140625" style="17" bestFit="1" customWidth="1"/>
    <col min="1790" max="1790" width="5" style="17" bestFit="1" customWidth="1"/>
    <col min="1791" max="1791" width="4.85546875" style="17" bestFit="1" customWidth="1"/>
    <col min="1792" max="1792" width="4.140625" style="17" bestFit="1" customWidth="1"/>
    <col min="1793" max="1793" width="5" style="17" bestFit="1" customWidth="1"/>
    <col min="1794" max="1795" width="4.85546875" style="17" bestFit="1" customWidth="1"/>
    <col min="1796" max="1796" width="5" style="17" bestFit="1" customWidth="1"/>
    <col min="1797" max="1797" width="4.85546875" style="17" bestFit="1" customWidth="1"/>
    <col min="1798" max="1798" width="4.140625" style="17" bestFit="1" customWidth="1"/>
    <col min="1799" max="1799" width="5" style="17" bestFit="1" customWidth="1"/>
    <col min="1800" max="1800" width="6.28515625" style="17" bestFit="1" customWidth="1"/>
    <col min="1801" max="1801" width="4.140625" style="17" bestFit="1" customWidth="1"/>
    <col min="1802" max="1802" width="5" style="17" bestFit="1" customWidth="1"/>
    <col min="1803" max="1803" width="4.85546875" style="17" bestFit="1" customWidth="1"/>
    <col min="1804" max="1804" width="4.140625" style="17" bestFit="1" customWidth="1"/>
    <col min="1805" max="1805" width="5" style="17" bestFit="1" customWidth="1"/>
    <col min="1806" max="1806" width="4.85546875" style="17" bestFit="1" customWidth="1"/>
    <col min="1807" max="1807" width="4.140625" style="17" bestFit="1" customWidth="1"/>
    <col min="1808" max="1808" width="5" style="17" bestFit="1" customWidth="1"/>
    <col min="1809" max="1810" width="4.85546875" style="17" bestFit="1" customWidth="1"/>
    <col min="1811" max="1811" width="5" style="17" bestFit="1" customWidth="1"/>
    <col min="1812" max="1812" width="4.85546875" style="17" bestFit="1" customWidth="1"/>
    <col min="1813" max="1813" width="5.42578125" style="17" bestFit="1" customWidth="1"/>
    <col min="1814" max="1814" width="5" style="17" bestFit="1" customWidth="1"/>
    <col min="1815" max="1815" width="4.85546875" style="17" bestFit="1" customWidth="1"/>
    <col min="1816" max="1816" width="5.42578125" style="17" bestFit="1" customWidth="1"/>
    <col min="1817" max="1817" width="5" style="17" bestFit="1" customWidth="1"/>
    <col min="1818" max="1818" width="4.85546875" style="17" bestFit="1" customWidth="1"/>
    <col min="1819" max="1819" width="5.42578125" style="17" bestFit="1" customWidth="1"/>
    <col min="1820" max="1820" width="5" style="17" bestFit="1" customWidth="1"/>
    <col min="1821" max="1821" width="4.85546875" style="17" bestFit="1" customWidth="1"/>
    <col min="1822" max="1822" width="4.140625" style="17" bestFit="1" customWidth="1"/>
    <col min="1823" max="1823" width="5" style="17" bestFit="1" customWidth="1"/>
    <col min="1824" max="1824" width="4.85546875" style="17" bestFit="1" customWidth="1"/>
    <col min="1825" max="1825" width="5.42578125" style="17" bestFit="1" customWidth="1"/>
    <col min="1826" max="1826" width="5" style="17" bestFit="1" customWidth="1"/>
    <col min="1827" max="1827" width="4.85546875" style="17" bestFit="1" customWidth="1"/>
    <col min="1828" max="1828" width="4.140625" style="17" bestFit="1" customWidth="1"/>
    <col min="1829" max="1829" width="5" style="17" bestFit="1" customWidth="1"/>
    <col min="1830" max="1830" width="4.85546875" style="17" bestFit="1" customWidth="1"/>
    <col min="1831" max="1831" width="5.42578125" style="17" bestFit="1" customWidth="1"/>
    <col min="1832" max="1832" width="5" style="17" bestFit="1" customWidth="1"/>
    <col min="1833" max="1833" width="4.85546875" style="17" bestFit="1" customWidth="1"/>
    <col min="1834" max="1834" width="5.42578125" style="17" bestFit="1" customWidth="1"/>
    <col min="1835" max="1835" width="2" style="17" customWidth="1"/>
    <col min="1836" max="1836" width="39.28515625" style="17" bestFit="1" customWidth="1"/>
    <col min="1837" max="1837" width="5" style="17" bestFit="1" customWidth="1"/>
    <col min="1838" max="1838" width="4.85546875" style="17" bestFit="1" customWidth="1"/>
    <col min="1839" max="1839" width="5.42578125" style="17" bestFit="1" customWidth="1"/>
    <col min="1840" max="1840" width="5" style="17" bestFit="1" customWidth="1"/>
    <col min="1841" max="1841" width="4.85546875" style="17" bestFit="1" customWidth="1"/>
    <col min="1842" max="1842" width="5.42578125" style="17" bestFit="1" customWidth="1"/>
    <col min="1843" max="1843" width="5" style="17" bestFit="1" customWidth="1"/>
    <col min="1844" max="1844" width="4.85546875" style="17" bestFit="1" customWidth="1"/>
    <col min="1845" max="1845" width="5.42578125" style="17" bestFit="1" customWidth="1"/>
    <col min="1846" max="1846" width="5" style="17" bestFit="1" customWidth="1"/>
    <col min="1847" max="1847" width="4.85546875" style="17" bestFit="1" customWidth="1"/>
    <col min="1848" max="1848" width="5.42578125" style="17" bestFit="1" customWidth="1"/>
    <col min="1849" max="1849" width="5" style="17" bestFit="1" customWidth="1"/>
    <col min="1850" max="1850" width="4.85546875" style="17" bestFit="1" customWidth="1"/>
    <col min="1851" max="1851" width="5.42578125" style="17" bestFit="1" customWidth="1"/>
    <col min="1852" max="1852" width="5" style="17" bestFit="1" customWidth="1"/>
    <col min="1853" max="1853" width="4.85546875" style="17" bestFit="1" customWidth="1"/>
    <col min="1854" max="1854" width="5.42578125" style="17" bestFit="1" customWidth="1"/>
    <col min="1855" max="1855" width="5" style="17" bestFit="1" customWidth="1"/>
    <col min="1856" max="1857" width="5.42578125" style="17" bestFit="1" customWidth="1"/>
    <col min="1858" max="1858" width="5" style="17" bestFit="1" customWidth="1"/>
    <col min="1859" max="1859" width="4.85546875" style="17" bestFit="1" customWidth="1"/>
    <col min="1860" max="1860" width="5.42578125" style="17" bestFit="1" customWidth="1"/>
    <col min="1861" max="1861" width="1.5703125" style="17" customWidth="1"/>
    <col min="1862" max="1862" width="39.7109375" style="17" bestFit="1" customWidth="1"/>
    <col min="1863" max="1863" width="5" style="17" bestFit="1" customWidth="1"/>
    <col min="1864" max="1864" width="5.7109375" style="17" bestFit="1" customWidth="1"/>
    <col min="1865" max="1865" width="5.42578125" style="17" bestFit="1" customWidth="1"/>
    <col min="1866" max="1867" width="5.7109375" style="17" bestFit="1" customWidth="1"/>
    <col min="1868" max="1868" width="5.42578125" style="17" bestFit="1" customWidth="1"/>
    <col min="1869" max="1870" width="5.7109375" style="17" bestFit="1" customWidth="1"/>
    <col min="1871" max="1871" width="6.28515625" style="17" bestFit="1" customWidth="1"/>
    <col min="1872" max="1873" width="5.7109375" style="17" bestFit="1" customWidth="1"/>
    <col min="1874" max="1874" width="6.28515625" style="17" bestFit="1" customWidth="1"/>
    <col min="1875" max="1876" width="5.7109375" style="17" bestFit="1" customWidth="1"/>
    <col min="1877" max="1877" width="6.28515625" style="17" bestFit="1" customWidth="1"/>
    <col min="1878" max="1879" width="5.7109375" style="17" bestFit="1" customWidth="1"/>
    <col min="1880" max="1880" width="6.28515625" style="17" bestFit="1" customWidth="1"/>
    <col min="1881" max="1882" width="5.7109375" style="17" bestFit="1" customWidth="1"/>
    <col min="1883" max="1883" width="6.28515625" style="17" bestFit="1" customWidth="1"/>
    <col min="1884" max="1885" width="5.7109375" style="17" bestFit="1" customWidth="1"/>
    <col min="1886" max="1886" width="6.28515625" style="17" bestFit="1" customWidth="1"/>
    <col min="1887" max="1888" width="5.7109375" style="17" bestFit="1" customWidth="1"/>
    <col min="1889" max="1889" width="6.28515625" style="17" bestFit="1" customWidth="1"/>
    <col min="1890" max="1891" width="5.7109375" style="17" bestFit="1" customWidth="1"/>
    <col min="1892" max="1892" width="6.28515625" style="17" bestFit="1" customWidth="1"/>
    <col min="1893" max="1894" width="5.7109375" style="17" bestFit="1" customWidth="1"/>
    <col min="1895" max="1895" width="6.28515625" style="17" bestFit="1" customWidth="1"/>
    <col min="1896" max="1896" width="5.7109375" style="17" bestFit="1" customWidth="1"/>
    <col min="1897" max="1897" width="6.5703125" style="17" bestFit="1" customWidth="1"/>
    <col min="1898" max="1898" width="6.28515625" style="17" bestFit="1" customWidth="1"/>
    <col min="1899" max="1899" width="2.140625" style="17" customWidth="1"/>
    <col min="1900" max="1900" width="2" style="17" customWidth="1"/>
    <col min="1901" max="1901" width="35.5703125" style="17" bestFit="1" customWidth="1"/>
    <col min="1902" max="1902" width="5.7109375" style="17" bestFit="1" customWidth="1"/>
    <col min="1903" max="1903" width="6.5703125" style="17" bestFit="1" customWidth="1"/>
    <col min="1904" max="1904" width="6.28515625" style="17" bestFit="1" customWidth="1"/>
    <col min="1905" max="1905" width="5.7109375" style="17" bestFit="1" customWidth="1"/>
    <col min="1906" max="1906" width="6.5703125" style="17" bestFit="1" customWidth="1"/>
    <col min="1907" max="1907" width="6.28515625" style="17" bestFit="1" customWidth="1"/>
    <col min="1908" max="1908" width="5.7109375" style="17" bestFit="1" customWidth="1"/>
    <col min="1909" max="1909" width="6.5703125" style="17" bestFit="1" customWidth="1"/>
    <col min="1910" max="1910" width="6.28515625" style="17" bestFit="1" customWidth="1"/>
    <col min="1911" max="1911" width="5.7109375" style="17" bestFit="1" customWidth="1"/>
    <col min="1912" max="1912" width="6.5703125" style="17" bestFit="1" customWidth="1"/>
    <col min="1913" max="1913" width="6.28515625" style="17" bestFit="1" customWidth="1"/>
    <col min="1914" max="1915" width="6.5703125" style="17" bestFit="1" customWidth="1"/>
    <col min="1916" max="1916" width="6.28515625" style="17" bestFit="1" customWidth="1"/>
    <col min="1917" max="1918" width="6.5703125" style="17" bestFit="1" customWidth="1"/>
    <col min="1919" max="1919" width="6.28515625" style="17" bestFit="1" customWidth="1"/>
    <col min="1920" max="1921" width="6.5703125" style="17" bestFit="1" customWidth="1"/>
    <col min="1922" max="1922" width="6.28515625" style="17" bestFit="1" customWidth="1"/>
    <col min="1923" max="1924" width="6.5703125" style="17" bestFit="1" customWidth="1"/>
    <col min="1925" max="1925" width="7.140625" style="17" bestFit="1" customWidth="1"/>
    <col min="1926" max="1927" width="6.5703125" style="17" bestFit="1" customWidth="1"/>
    <col min="1928" max="1928" width="7.140625" style="17" bestFit="1" customWidth="1"/>
    <col min="1929" max="1930" width="6.5703125" style="17" bestFit="1" customWidth="1"/>
    <col min="1931" max="1931" width="7.140625" style="17" bestFit="1" customWidth="1"/>
    <col min="1932" max="1933" width="6.5703125" style="17" bestFit="1" customWidth="1"/>
    <col min="1934" max="1934" width="7.140625" style="17" bestFit="1" customWidth="1"/>
    <col min="1935" max="1936" width="6.5703125" style="17" bestFit="1" customWidth="1"/>
    <col min="1937" max="1937" width="7.140625" style="17" bestFit="1" customWidth="1"/>
    <col min="1938" max="1939" width="6.5703125" style="17" bestFit="1" customWidth="1"/>
    <col min="1940" max="1940" width="7.140625" style="17" bestFit="1" customWidth="1"/>
    <col min="1941" max="1942" width="6.5703125" style="17" bestFit="1" customWidth="1"/>
    <col min="1943" max="1943" width="7.140625" style="17" bestFit="1" customWidth="1"/>
    <col min="1944" max="1945" width="6.5703125" style="17" bestFit="1" customWidth="1"/>
    <col min="1946" max="1946" width="7.140625" style="17" bestFit="1" customWidth="1"/>
    <col min="1947" max="1948" width="6.5703125" style="17" bestFit="1" customWidth="1"/>
    <col min="1949" max="1949" width="7.140625" style="17" bestFit="1" customWidth="1"/>
    <col min="1950" max="1951" width="6.5703125" style="17" bestFit="1" customWidth="1"/>
    <col min="1952" max="1952" width="7.140625" style="17" bestFit="1" customWidth="1"/>
    <col min="1953" max="1954" width="6.5703125" style="17" bestFit="1" customWidth="1"/>
    <col min="1955" max="1955" width="7.140625" style="17" bestFit="1" customWidth="1"/>
    <col min="1956" max="1956" width="3.140625" style="17" customWidth="1"/>
    <col min="1957" max="1957" width="48.28515625" style="17" customWidth="1"/>
    <col min="1958" max="1958" width="7.85546875" style="17" bestFit="1" customWidth="1"/>
    <col min="1959" max="1959" width="6.5703125" style="17" bestFit="1" customWidth="1"/>
    <col min="1960" max="1960" width="7.140625" style="17" bestFit="1" customWidth="1"/>
    <col min="1961" max="1962" width="7.85546875" style="17" bestFit="1" customWidth="1"/>
    <col min="1963" max="1963" width="7.140625" style="17" bestFit="1" customWidth="1"/>
    <col min="1964" max="1965" width="7.85546875" style="17" bestFit="1" customWidth="1"/>
    <col min="1966" max="1966" width="7.140625" style="17" bestFit="1" customWidth="1"/>
    <col min="1967" max="1968" width="7.85546875" style="17" bestFit="1" customWidth="1"/>
    <col min="1969" max="1969" width="7.140625" style="17" bestFit="1" customWidth="1"/>
    <col min="1970" max="1971" width="7.85546875" style="17" bestFit="1" customWidth="1"/>
    <col min="1972" max="1972" width="7.140625" style="17" bestFit="1" customWidth="1"/>
    <col min="1973" max="1974" width="7.85546875" style="17" bestFit="1" customWidth="1"/>
    <col min="1975" max="1975" width="8.42578125" style="17" bestFit="1" customWidth="1"/>
    <col min="1976" max="1977" width="7.85546875" style="17" bestFit="1" customWidth="1"/>
    <col min="1978" max="1978" width="8.42578125" style="17" bestFit="1" customWidth="1"/>
    <col min="1979" max="1980" width="7.85546875" style="17" bestFit="1" customWidth="1"/>
    <col min="1981" max="1981" width="8.42578125" style="17" bestFit="1" customWidth="1"/>
    <col min="1982" max="1983" width="7.85546875" style="17" bestFit="1" customWidth="1"/>
    <col min="1984" max="1984" width="8.42578125" style="17" bestFit="1" customWidth="1"/>
    <col min="1985" max="1986" width="7.85546875" style="17" bestFit="1" customWidth="1"/>
    <col min="1987" max="1987" width="8.42578125" style="17" bestFit="1" customWidth="1"/>
    <col min="1988" max="1988" width="7.85546875" style="17" bestFit="1" customWidth="1"/>
    <col min="1989" max="1989" width="9.7109375" style="17" bestFit="1" customWidth="1"/>
    <col min="1990" max="1990" width="10.42578125" style="17" bestFit="1" customWidth="1"/>
    <col min="1991" max="1991" width="8.42578125" style="17" customWidth="1"/>
    <col min="1992" max="1992" width="50.7109375" style="17" customWidth="1"/>
    <col min="1993" max="2001" width="9.28515625" style="17" bestFit="1" customWidth="1"/>
    <col min="2002" max="2003" width="8.42578125" style="17" customWidth="1"/>
    <col min="2004" max="2041" width="9.140625" style="17"/>
    <col min="2042" max="2042" width="35.85546875" style="17" bestFit="1" customWidth="1"/>
    <col min="2043" max="2043" width="5" style="17" bestFit="1" customWidth="1"/>
    <col min="2044" max="2044" width="4.85546875" style="17" bestFit="1" customWidth="1"/>
    <col min="2045" max="2045" width="4.140625" style="17" bestFit="1" customWidth="1"/>
    <col min="2046" max="2046" width="5" style="17" bestFit="1" customWidth="1"/>
    <col min="2047" max="2047" width="4.85546875" style="17" bestFit="1" customWidth="1"/>
    <col min="2048" max="2048" width="4.140625" style="17" bestFit="1" customWidth="1"/>
    <col min="2049" max="2049" width="5" style="17" bestFit="1" customWidth="1"/>
    <col min="2050" max="2051" width="4.85546875" style="17" bestFit="1" customWidth="1"/>
    <col min="2052" max="2052" width="5" style="17" bestFit="1" customWidth="1"/>
    <col min="2053" max="2053" width="4.85546875" style="17" bestFit="1" customWidth="1"/>
    <col min="2054" max="2054" width="4.140625" style="17" bestFit="1" customWidth="1"/>
    <col min="2055" max="2055" width="5" style="17" bestFit="1" customWidth="1"/>
    <col min="2056" max="2056" width="6.28515625" style="17" bestFit="1" customWidth="1"/>
    <col min="2057" max="2057" width="4.140625" style="17" bestFit="1" customWidth="1"/>
    <col min="2058" max="2058" width="5" style="17" bestFit="1" customWidth="1"/>
    <col min="2059" max="2059" width="4.85546875" style="17" bestFit="1" customWidth="1"/>
    <col min="2060" max="2060" width="4.140625" style="17" bestFit="1" customWidth="1"/>
    <col min="2061" max="2061" width="5" style="17" bestFit="1" customWidth="1"/>
    <col min="2062" max="2062" width="4.85546875" style="17" bestFit="1" customWidth="1"/>
    <col min="2063" max="2063" width="4.140625" style="17" bestFit="1" customWidth="1"/>
    <col min="2064" max="2064" width="5" style="17" bestFit="1" customWidth="1"/>
    <col min="2065" max="2066" width="4.85546875" style="17" bestFit="1" customWidth="1"/>
    <col min="2067" max="2067" width="5" style="17" bestFit="1" customWidth="1"/>
    <col min="2068" max="2068" width="4.85546875" style="17" bestFit="1" customWidth="1"/>
    <col min="2069" max="2069" width="5.42578125" style="17" bestFit="1" customWidth="1"/>
    <col min="2070" max="2070" width="5" style="17" bestFit="1" customWidth="1"/>
    <col min="2071" max="2071" width="4.85546875" style="17" bestFit="1" customWidth="1"/>
    <col min="2072" max="2072" width="5.42578125" style="17" bestFit="1" customWidth="1"/>
    <col min="2073" max="2073" width="5" style="17" bestFit="1" customWidth="1"/>
    <col min="2074" max="2074" width="4.85546875" style="17" bestFit="1" customWidth="1"/>
    <col min="2075" max="2075" width="5.42578125" style="17" bestFit="1" customWidth="1"/>
    <col min="2076" max="2076" width="5" style="17" bestFit="1" customWidth="1"/>
    <col min="2077" max="2077" width="4.85546875" style="17" bestFit="1" customWidth="1"/>
    <col min="2078" max="2078" width="4.140625" style="17" bestFit="1" customWidth="1"/>
    <col min="2079" max="2079" width="5" style="17" bestFit="1" customWidth="1"/>
    <col min="2080" max="2080" width="4.85546875" style="17" bestFit="1" customWidth="1"/>
    <col min="2081" max="2081" width="5.42578125" style="17" bestFit="1" customWidth="1"/>
    <col min="2082" max="2082" width="5" style="17" bestFit="1" customWidth="1"/>
    <col min="2083" max="2083" width="4.85546875" style="17" bestFit="1" customWidth="1"/>
    <col min="2084" max="2084" width="4.140625" style="17" bestFit="1" customWidth="1"/>
    <col min="2085" max="2085" width="5" style="17" bestFit="1" customWidth="1"/>
    <col min="2086" max="2086" width="4.85546875" style="17" bestFit="1" customWidth="1"/>
    <col min="2087" max="2087" width="5.42578125" style="17" bestFit="1" customWidth="1"/>
    <col min="2088" max="2088" width="5" style="17" bestFit="1" customWidth="1"/>
    <col min="2089" max="2089" width="4.85546875" style="17" bestFit="1" customWidth="1"/>
    <col min="2090" max="2090" width="5.42578125" style="17" bestFit="1" customWidth="1"/>
    <col min="2091" max="2091" width="2" style="17" customWidth="1"/>
    <col min="2092" max="2092" width="39.28515625" style="17" bestFit="1" customWidth="1"/>
    <col min="2093" max="2093" width="5" style="17" bestFit="1" customWidth="1"/>
    <col min="2094" max="2094" width="4.85546875" style="17" bestFit="1" customWidth="1"/>
    <col min="2095" max="2095" width="5.42578125" style="17" bestFit="1" customWidth="1"/>
    <col min="2096" max="2096" width="5" style="17" bestFit="1" customWidth="1"/>
    <col min="2097" max="2097" width="4.85546875" style="17" bestFit="1" customWidth="1"/>
    <col min="2098" max="2098" width="5.42578125" style="17" bestFit="1" customWidth="1"/>
    <col min="2099" max="2099" width="5" style="17" bestFit="1" customWidth="1"/>
    <col min="2100" max="2100" width="4.85546875" style="17" bestFit="1" customWidth="1"/>
    <col min="2101" max="2101" width="5.42578125" style="17" bestFit="1" customWidth="1"/>
    <col min="2102" max="2102" width="5" style="17" bestFit="1" customWidth="1"/>
    <col min="2103" max="2103" width="4.85546875" style="17" bestFit="1" customWidth="1"/>
    <col min="2104" max="2104" width="5.42578125" style="17" bestFit="1" customWidth="1"/>
    <col min="2105" max="2105" width="5" style="17" bestFit="1" customWidth="1"/>
    <col min="2106" max="2106" width="4.85546875" style="17" bestFit="1" customWidth="1"/>
    <col min="2107" max="2107" width="5.42578125" style="17" bestFit="1" customWidth="1"/>
    <col min="2108" max="2108" width="5" style="17" bestFit="1" customWidth="1"/>
    <col min="2109" max="2109" width="4.85546875" style="17" bestFit="1" customWidth="1"/>
    <col min="2110" max="2110" width="5.42578125" style="17" bestFit="1" customWidth="1"/>
    <col min="2111" max="2111" width="5" style="17" bestFit="1" customWidth="1"/>
    <col min="2112" max="2113" width="5.42578125" style="17" bestFit="1" customWidth="1"/>
    <col min="2114" max="2114" width="5" style="17" bestFit="1" customWidth="1"/>
    <col min="2115" max="2115" width="4.85546875" style="17" bestFit="1" customWidth="1"/>
    <col min="2116" max="2116" width="5.42578125" style="17" bestFit="1" customWidth="1"/>
    <col min="2117" max="2117" width="1.5703125" style="17" customWidth="1"/>
    <col min="2118" max="2118" width="39.7109375" style="17" bestFit="1" customWidth="1"/>
    <col min="2119" max="2119" width="5" style="17" bestFit="1" customWidth="1"/>
    <col min="2120" max="2120" width="5.7109375" style="17" bestFit="1" customWidth="1"/>
    <col min="2121" max="2121" width="5.42578125" style="17" bestFit="1" customWidth="1"/>
    <col min="2122" max="2123" width="5.7109375" style="17" bestFit="1" customWidth="1"/>
    <col min="2124" max="2124" width="5.42578125" style="17" bestFit="1" customWidth="1"/>
    <col min="2125" max="2126" width="5.7109375" style="17" bestFit="1" customWidth="1"/>
    <col min="2127" max="2127" width="6.28515625" style="17" bestFit="1" customWidth="1"/>
    <col min="2128" max="2129" width="5.7109375" style="17" bestFit="1" customWidth="1"/>
    <col min="2130" max="2130" width="6.28515625" style="17" bestFit="1" customWidth="1"/>
    <col min="2131" max="2132" width="5.7109375" style="17" bestFit="1" customWidth="1"/>
    <col min="2133" max="2133" width="6.28515625" style="17" bestFit="1" customWidth="1"/>
    <col min="2134" max="2135" width="5.7109375" style="17" bestFit="1" customWidth="1"/>
    <col min="2136" max="2136" width="6.28515625" style="17" bestFit="1" customWidth="1"/>
    <col min="2137" max="2138" width="5.7109375" style="17" bestFit="1" customWidth="1"/>
    <col min="2139" max="2139" width="6.28515625" style="17" bestFit="1" customWidth="1"/>
    <col min="2140" max="2141" width="5.7109375" style="17" bestFit="1" customWidth="1"/>
    <col min="2142" max="2142" width="6.28515625" style="17" bestFit="1" customWidth="1"/>
    <col min="2143" max="2144" width="5.7109375" style="17" bestFit="1" customWidth="1"/>
    <col min="2145" max="2145" width="6.28515625" style="17" bestFit="1" customWidth="1"/>
    <col min="2146" max="2147" width="5.7109375" style="17" bestFit="1" customWidth="1"/>
    <col min="2148" max="2148" width="6.28515625" style="17" bestFit="1" customWidth="1"/>
    <col min="2149" max="2150" width="5.7109375" style="17" bestFit="1" customWidth="1"/>
    <col min="2151" max="2151" width="6.28515625" style="17" bestFit="1" customWidth="1"/>
    <col min="2152" max="2152" width="5.7109375" style="17" bestFit="1" customWidth="1"/>
    <col min="2153" max="2153" width="6.5703125" style="17" bestFit="1" customWidth="1"/>
    <col min="2154" max="2154" width="6.28515625" style="17" bestFit="1" customWidth="1"/>
    <col min="2155" max="2155" width="2.140625" style="17" customWidth="1"/>
    <col min="2156" max="2156" width="2" style="17" customWidth="1"/>
    <col min="2157" max="2157" width="35.5703125" style="17" bestFit="1" customWidth="1"/>
    <col min="2158" max="2158" width="5.7109375" style="17" bestFit="1" customWidth="1"/>
    <col min="2159" max="2159" width="6.5703125" style="17" bestFit="1" customWidth="1"/>
    <col min="2160" max="2160" width="6.28515625" style="17" bestFit="1" customWidth="1"/>
    <col min="2161" max="2161" width="5.7109375" style="17" bestFit="1" customWidth="1"/>
    <col min="2162" max="2162" width="6.5703125" style="17" bestFit="1" customWidth="1"/>
    <col min="2163" max="2163" width="6.28515625" style="17" bestFit="1" customWidth="1"/>
    <col min="2164" max="2164" width="5.7109375" style="17" bestFit="1" customWidth="1"/>
    <col min="2165" max="2165" width="6.5703125" style="17" bestFit="1" customWidth="1"/>
    <col min="2166" max="2166" width="6.28515625" style="17" bestFit="1" customWidth="1"/>
    <col min="2167" max="2167" width="5.7109375" style="17" bestFit="1" customWidth="1"/>
    <col min="2168" max="2168" width="6.5703125" style="17" bestFit="1" customWidth="1"/>
    <col min="2169" max="2169" width="6.28515625" style="17" bestFit="1" customWidth="1"/>
    <col min="2170" max="2171" width="6.5703125" style="17" bestFit="1" customWidth="1"/>
    <col min="2172" max="2172" width="6.28515625" style="17" bestFit="1" customWidth="1"/>
    <col min="2173" max="2174" width="6.5703125" style="17" bestFit="1" customWidth="1"/>
    <col min="2175" max="2175" width="6.28515625" style="17" bestFit="1" customWidth="1"/>
    <col min="2176" max="2177" width="6.5703125" style="17" bestFit="1" customWidth="1"/>
    <col min="2178" max="2178" width="6.28515625" style="17" bestFit="1" customWidth="1"/>
    <col min="2179" max="2180" width="6.5703125" style="17" bestFit="1" customWidth="1"/>
    <col min="2181" max="2181" width="7.140625" style="17" bestFit="1" customWidth="1"/>
    <col min="2182" max="2183" width="6.5703125" style="17" bestFit="1" customWidth="1"/>
    <col min="2184" max="2184" width="7.140625" style="17" bestFit="1" customWidth="1"/>
    <col min="2185" max="2186" width="6.5703125" style="17" bestFit="1" customWidth="1"/>
    <col min="2187" max="2187" width="7.140625" style="17" bestFit="1" customWidth="1"/>
    <col min="2188" max="2189" width="6.5703125" style="17" bestFit="1" customWidth="1"/>
    <col min="2190" max="2190" width="7.140625" style="17" bestFit="1" customWidth="1"/>
    <col min="2191" max="2192" width="6.5703125" style="17" bestFit="1" customWidth="1"/>
    <col min="2193" max="2193" width="7.140625" style="17" bestFit="1" customWidth="1"/>
    <col min="2194" max="2195" width="6.5703125" style="17" bestFit="1" customWidth="1"/>
    <col min="2196" max="2196" width="7.140625" style="17" bestFit="1" customWidth="1"/>
    <col min="2197" max="2198" width="6.5703125" style="17" bestFit="1" customWidth="1"/>
    <col min="2199" max="2199" width="7.140625" style="17" bestFit="1" customWidth="1"/>
    <col min="2200" max="2201" width="6.5703125" style="17" bestFit="1" customWidth="1"/>
    <col min="2202" max="2202" width="7.140625" style="17" bestFit="1" customWidth="1"/>
    <col min="2203" max="2204" width="6.5703125" style="17" bestFit="1" customWidth="1"/>
    <col min="2205" max="2205" width="7.140625" style="17" bestFit="1" customWidth="1"/>
    <col min="2206" max="2207" width="6.5703125" style="17" bestFit="1" customWidth="1"/>
    <col min="2208" max="2208" width="7.140625" style="17" bestFit="1" customWidth="1"/>
    <col min="2209" max="2210" width="6.5703125" style="17" bestFit="1" customWidth="1"/>
    <col min="2211" max="2211" width="7.140625" style="17" bestFit="1" customWidth="1"/>
    <col min="2212" max="2212" width="3.140625" style="17" customWidth="1"/>
    <col min="2213" max="2213" width="48.28515625" style="17" customWidth="1"/>
    <col min="2214" max="2214" width="7.85546875" style="17" bestFit="1" customWidth="1"/>
    <col min="2215" max="2215" width="6.5703125" style="17" bestFit="1" customWidth="1"/>
    <col min="2216" max="2216" width="7.140625" style="17" bestFit="1" customWidth="1"/>
    <col min="2217" max="2218" width="7.85546875" style="17" bestFit="1" customWidth="1"/>
    <col min="2219" max="2219" width="7.140625" style="17" bestFit="1" customWidth="1"/>
    <col min="2220" max="2221" width="7.85546875" style="17" bestFit="1" customWidth="1"/>
    <col min="2222" max="2222" width="7.140625" style="17" bestFit="1" customWidth="1"/>
    <col min="2223" max="2224" width="7.85546875" style="17" bestFit="1" customWidth="1"/>
    <col min="2225" max="2225" width="7.140625" style="17" bestFit="1" customWidth="1"/>
    <col min="2226" max="2227" width="7.85546875" style="17" bestFit="1" customWidth="1"/>
    <col min="2228" max="2228" width="7.140625" style="17" bestFit="1" customWidth="1"/>
    <col min="2229" max="2230" width="7.85546875" style="17" bestFit="1" customWidth="1"/>
    <col min="2231" max="2231" width="8.42578125" style="17" bestFit="1" customWidth="1"/>
    <col min="2232" max="2233" width="7.85546875" style="17" bestFit="1" customWidth="1"/>
    <col min="2234" max="2234" width="8.42578125" style="17" bestFit="1" customWidth="1"/>
    <col min="2235" max="2236" width="7.85546875" style="17" bestFit="1" customWidth="1"/>
    <col min="2237" max="2237" width="8.42578125" style="17" bestFit="1" customWidth="1"/>
    <col min="2238" max="2239" width="7.85546875" style="17" bestFit="1" customWidth="1"/>
    <col min="2240" max="2240" width="8.42578125" style="17" bestFit="1" customWidth="1"/>
    <col min="2241" max="2242" width="7.85546875" style="17" bestFit="1" customWidth="1"/>
    <col min="2243" max="2243" width="8.42578125" style="17" bestFit="1" customWidth="1"/>
    <col min="2244" max="2244" width="7.85546875" style="17" bestFit="1" customWidth="1"/>
    <col min="2245" max="2245" width="9.7109375" style="17" bestFit="1" customWidth="1"/>
    <col min="2246" max="2246" width="10.42578125" style="17" bestFit="1" customWidth="1"/>
    <col min="2247" max="2247" width="8.42578125" style="17" customWidth="1"/>
    <col min="2248" max="2248" width="50.7109375" style="17" customWidth="1"/>
    <col min="2249" max="2257" width="9.28515625" style="17" bestFit="1" customWidth="1"/>
    <col min="2258" max="2259" width="8.42578125" style="17" customWidth="1"/>
    <col min="2260" max="2297" width="9.140625" style="17"/>
    <col min="2298" max="2298" width="35.85546875" style="17" bestFit="1" customWidth="1"/>
    <col min="2299" max="2299" width="5" style="17" bestFit="1" customWidth="1"/>
    <col min="2300" max="2300" width="4.85546875" style="17" bestFit="1" customWidth="1"/>
    <col min="2301" max="2301" width="4.140625" style="17" bestFit="1" customWidth="1"/>
    <col min="2302" max="2302" width="5" style="17" bestFit="1" customWidth="1"/>
    <col min="2303" max="2303" width="4.85546875" style="17" bestFit="1" customWidth="1"/>
    <col min="2304" max="2304" width="4.140625" style="17" bestFit="1" customWidth="1"/>
    <col min="2305" max="2305" width="5" style="17" bestFit="1" customWidth="1"/>
    <col min="2306" max="2307" width="4.85546875" style="17" bestFit="1" customWidth="1"/>
    <col min="2308" max="2308" width="5" style="17" bestFit="1" customWidth="1"/>
    <col min="2309" max="2309" width="4.85546875" style="17" bestFit="1" customWidth="1"/>
    <col min="2310" max="2310" width="4.140625" style="17" bestFit="1" customWidth="1"/>
    <col min="2311" max="2311" width="5" style="17" bestFit="1" customWidth="1"/>
    <col min="2312" max="2312" width="6.28515625" style="17" bestFit="1" customWidth="1"/>
    <col min="2313" max="2313" width="4.140625" style="17" bestFit="1" customWidth="1"/>
    <col min="2314" max="2314" width="5" style="17" bestFit="1" customWidth="1"/>
    <col min="2315" max="2315" width="4.85546875" style="17" bestFit="1" customWidth="1"/>
    <col min="2316" max="2316" width="4.140625" style="17" bestFit="1" customWidth="1"/>
    <col min="2317" max="2317" width="5" style="17" bestFit="1" customWidth="1"/>
    <col min="2318" max="2318" width="4.85546875" style="17" bestFit="1" customWidth="1"/>
    <col min="2319" max="2319" width="4.140625" style="17" bestFit="1" customWidth="1"/>
    <col min="2320" max="2320" width="5" style="17" bestFit="1" customWidth="1"/>
    <col min="2321" max="2322" width="4.85546875" style="17" bestFit="1" customWidth="1"/>
    <col min="2323" max="2323" width="5" style="17" bestFit="1" customWidth="1"/>
    <col min="2324" max="2324" width="4.85546875" style="17" bestFit="1" customWidth="1"/>
    <col min="2325" max="2325" width="5.42578125" style="17" bestFit="1" customWidth="1"/>
    <col min="2326" max="2326" width="5" style="17" bestFit="1" customWidth="1"/>
    <col min="2327" max="2327" width="4.85546875" style="17" bestFit="1" customWidth="1"/>
    <col min="2328" max="2328" width="5.42578125" style="17" bestFit="1" customWidth="1"/>
    <col min="2329" max="2329" width="5" style="17" bestFit="1" customWidth="1"/>
    <col min="2330" max="2330" width="4.85546875" style="17" bestFit="1" customWidth="1"/>
    <col min="2331" max="2331" width="5.42578125" style="17" bestFit="1" customWidth="1"/>
    <col min="2332" max="2332" width="5" style="17" bestFit="1" customWidth="1"/>
    <col min="2333" max="2333" width="4.85546875" style="17" bestFit="1" customWidth="1"/>
    <col min="2334" max="2334" width="4.140625" style="17" bestFit="1" customWidth="1"/>
    <col min="2335" max="2335" width="5" style="17" bestFit="1" customWidth="1"/>
    <col min="2336" max="2336" width="4.85546875" style="17" bestFit="1" customWidth="1"/>
    <col min="2337" max="2337" width="5.42578125" style="17" bestFit="1" customWidth="1"/>
    <col min="2338" max="2338" width="5" style="17" bestFit="1" customWidth="1"/>
    <col min="2339" max="2339" width="4.85546875" style="17" bestFit="1" customWidth="1"/>
    <col min="2340" max="2340" width="4.140625" style="17" bestFit="1" customWidth="1"/>
    <col min="2341" max="2341" width="5" style="17" bestFit="1" customWidth="1"/>
    <col min="2342" max="2342" width="4.85546875" style="17" bestFit="1" customWidth="1"/>
    <col min="2343" max="2343" width="5.42578125" style="17" bestFit="1" customWidth="1"/>
    <col min="2344" max="2344" width="5" style="17" bestFit="1" customWidth="1"/>
    <col min="2345" max="2345" width="4.85546875" style="17" bestFit="1" customWidth="1"/>
    <col min="2346" max="2346" width="5.42578125" style="17" bestFit="1" customWidth="1"/>
    <col min="2347" max="2347" width="2" style="17" customWidth="1"/>
    <col min="2348" max="2348" width="39.28515625" style="17" bestFit="1" customWidth="1"/>
    <col min="2349" max="2349" width="5" style="17" bestFit="1" customWidth="1"/>
    <col min="2350" max="2350" width="4.85546875" style="17" bestFit="1" customWidth="1"/>
    <col min="2351" max="2351" width="5.42578125" style="17" bestFit="1" customWidth="1"/>
    <col min="2352" max="2352" width="5" style="17" bestFit="1" customWidth="1"/>
    <col min="2353" max="2353" width="4.85546875" style="17" bestFit="1" customWidth="1"/>
    <col min="2354" max="2354" width="5.42578125" style="17" bestFit="1" customWidth="1"/>
    <col min="2355" max="2355" width="5" style="17" bestFit="1" customWidth="1"/>
    <col min="2356" max="2356" width="4.85546875" style="17" bestFit="1" customWidth="1"/>
    <col min="2357" max="2357" width="5.42578125" style="17" bestFit="1" customWidth="1"/>
    <col min="2358" max="2358" width="5" style="17" bestFit="1" customWidth="1"/>
    <col min="2359" max="2359" width="4.85546875" style="17" bestFit="1" customWidth="1"/>
    <col min="2360" max="2360" width="5.42578125" style="17" bestFit="1" customWidth="1"/>
    <col min="2361" max="2361" width="5" style="17" bestFit="1" customWidth="1"/>
    <col min="2362" max="2362" width="4.85546875" style="17" bestFit="1" customWidth="1"/>
    <col min="2363" max="2363" width="5.42578125" style="17" bestFit="1" customWidth="1"/>
    <col min="2364" max="2364" width="5" style="17" bestFit="1" customWidth="1"/>
    <col min="2365" max="2365" width="4.85546875" style="17" bestFit="1" customWidth="1"/>
    <col min="2366" max="2366" width="5.42578125" style="17" bestFit="1" customWidth="1"/>
    <col min="2367" max="2367" width="5" style="17" bestFit="1" customWidth="1"/>
    <col min="2368" max="2369" width="5.42578125" style="17" bestFit="1" customWidth="1"/>
    <col min="2370" max="2370" width="5" style="17" bestFit="1" customWidth="1"/>
    <col min="2371" max="2371" width="4.85546875" style="17" bestFit="1" customWidth="1"/>
    <col min="2372" max="2372" width="5.42578125" style="17" bestFit="1" customWidth="1"/>
    <col min="2373" max="2373" width="1.5703125" style="17" customWidth="1"/>
    <col min="2374" max="2374" width="39.7109375" style="17" bestFit="1" customWidth="1"/>
    <col min="2375" max="2375" width="5" style="17" bestFit="1" customWidth="1"/>
    <col min="2376" max="2376" width="5.7109375" style="17" bestFit="1" customWidth="1"/>
    <col min="2377" max="2377" width="5.42578125" style="17" bestFit="1" customWidth="1"/>
    <col min="2378" max="2379" width="5.7109375" style="17" bestFit="1" customWidth="1"/>
    <col min="2380" max="2380" width="5.42578125" style="17" bestFit="1" customWidth="1"/>
    <col min="2381" max="2382" width="5.7109375" style="17" bestFit="1" customWidth="1"/>
    <col min="2383" max="2383" width="6.28515625" style="17" bestFit="1" customWidth="1"/>
    <col min="2384" max="2385" width="5.7109375" style="17" bestFit="1" customWidth="1"/>
    <col min="2386" max="2386" width="6.28515625" style="17" bestFit="1" customWidth="1"/>
    <col min="2387" max="2388" width="5.7109375" style="17" bestFit="1" customWidth="1"/>
    <col min="2389" max="2389" width="6.28515625" style="17" bestFit="1" customWidth="1"/>
    <col min="2390" max="2391" width="5.7109375" style="17" bestFit="1" customWidth="1"/>
    <col min="2392" max="2392" width="6.28515625" style="17" bestFit="1" customWidth="1"/>
    <col min="2393" max="2394" width="5.7109375" style="17" bestFit="1" customWidth="1"/>
    <col min="2395" max="2395" width="6.28515625" style="17" bestFit="1" customWidth="1"/>
    <col min="2396" max="2397" width="5.7109375" style="17" bestFit="1" customWidth="1"/>
    <col min="2398" max="2398" width="6.28515625" style="17" bestFit="1" customWidth="1"/>
    <col min="2399" max="2400" width="5.7109375" style="17" bestFit="1" customWidth="1"/>
    <col min="2401" max="2401" width="6.28515625" style="17" bestFit="1" customWidth="1"/>
    <col min="2402" max="2403" width="5.7109375" style="17" bestFit="1" customWidth="1"/>
    <col min="2404" max="2404" width="6.28515625" style="17" bestFit="1" customWidth="1"/>
    <col min="2405" max="2406" width="5.7109375" style="17" bestFit="1" customWidth="1"/>
    <col min="2407" max="2407" width="6.28515625" style="17" bestFit="1" customWidth="1"/>
    <col min="2408" max="2408" width="5.7109375" style="17" bestFit="1" customWidth="1"/>
    <col min="2409" max="2409" width="6.5703125" style="17" bestFit="1" customWidth="1"/>
    <col min="2410" max="2410" width="6.28515625" style="17" bestFit="1" customWidth="1"/>
    <col min="2411" max="2411" width="2.140625" style="17" customWidth="1"/>
    <col min="2412" max="2412" width="2" style="17" customWidth="1"/>
    <col min="2413" max="2413" width="35.5703125" style="17" bestFit="1" customWidth="1"/>
    <col min="2414" max="2414" width="5.7109375" style="17" bestFit="1" customWidth="1"/>
    <col min="2415" max="2415" width="6.5703125" style="17" bestFit="1" customWidth="1"/>
    <col min="2416" max="2416" width="6.28515625" style="17" bestFit="1" customWidth="1"/>
    <col min="2417" max="2417" width="5.7109375" style="17" bestFit="1" customWidth="1"/>
    <col min="2418" max="2418" width="6.5703125" style="17" bestFit="1" customWidth="1"/>
    <col min="2419" max="2419" width="6.28515625" style="17" bestFit="1" customWidth="1"/>
    <col min="2420" max="2420" width="5.7109375" style="17" bestFit="1" customWidth="1"/>
    <col min="2421" max="2421" width="6.5703125" style="17" bestFit="1" customWidth="1"/>
    <col min="2422" max="2422" width="6.28515625" style="17" bestFit="1" customWidth="1"/>
    <col min="2423" max="2423" width="5.7109375" style="17" bestFit="1" customWidth="1"/>
    <col min="2424" max="2424" width="6.5703125" style="17" bestFit="1" customWidth="1"/>
    <col min="2425" max="2425" width="6.28515625" style="17" bestFit="1" customWidth="1"/>
    <col min="2426" max="2427" width="6.5703125" style="17" bestFit="1" customWidth="1"/>
    <col min="2428" max="2428" width="6.28515625" style="17" bestFit="1" customWidth="1"/>
    <col min="2429" max="2430" width="6.5703125" style="17" bestFit="1" customWidth="1"/>
    <col min="2431" max="2431" width="6.28515625" style="17" bestFit="1" customWidth="1"/>
    <col min="2432" max="2433" width="6.5703125" style="17" bestFit="1" customWidth="1"/>
    <col min="2434" max="2434" width="6.28515625" style="17" bestFit="1" customWidth="1"/>
    <col min="2435" max="2436" width="6.5703125" style="17" bestFit="1" customWidth="1"/>
    <col min="2437" max="2437" width="7.140625" style="17" bestFit="1" customWidth="1"/>
    <col min="2438" max="2439" width="6.5703125" style="17" bestFit="1" customWidth="1"/>
    <col min="2440" max="2440" width="7.140625" style="17" bestFit="1" customWidth="1"/>
    <col min="2441" max="2442" width="6.5703125" style="17" bestFit="1" customWidth="1"/>
    <col min="2443" max="2443" width="7.140625" style="17" bestFit="1" customWidth="1"/>
    <col min="2444" max="2445" width="6.5703125" style="17" bestFit="1" customWidth="1"/>
    <col min="2446" max="2446" width="7.140625" style="17" bestFit="1" customWidth="1"/>
    <col min="2447" max="2448" width="6.5703125" style="17" bestFit="1" customWidth="1"/>
    <col min="2449" max="2449" width="7.140625" style="17" bestFit="1" customWidth="1"/>
    <col min="2450" max="2451" width="6.5703125" style="17" bestFit="1" customWidth="1"/>
    <col min="2452" max="2452" width="7.140625" style="17" bestFit="1" customWidth="1"/>
    <col min="2453" max="2454" width="6.5703125" style="17" bestFit="1" customWidth="1"/>
    <col min="2455" max="2455" width="7.140625" style="17" bestFit="1" customWidth="1"/>
    <col min="2456" max="2457" width="6.5703125" style="17" bestFit="1" customWidth="1"/>
    <col min="2458" max="2458" width="7.140625" style="17" bestFit="1" customWidth="1"/>
    <col min="2459" max="2460" width="6.5703125" style="17" bestFit="1" customWidth="1"/>
    <col min="2461" max="2461" width="7.140625" style="17" bestFit="1" customWidth="1"/>
    <col min="2462" max="2463" width="6.5703125" style="17" bestFit="1" customWidth="1"/>
    <col min="2464" max="2464" width="7.140625" style="17" bestFit="1" customWidth="1"/>
    <col min="2465" max="2466" width="6.5703125" style="17" bestFit="1" customWidth="1"/>
    <col min="2467" max="2467" width="7.140625" style="17" bestFit="1" customWidth="1"/>
    <col min="2468" max="2468" width="3.140625" style="17" customWidth="1"/>
    <col min="2469" max="2469" width="48.28515625" style="17" customWidth="1"/>
    <col min="2470" max="2470" width="7.85546875" style="17" bestFit="1" customWidth="1"/>
    <col min="2471" max="2471" width="6.5703125" style="17" bestFit="1" customWidth="1"/>
    <col min="2472" max="2472" width="7.140625" style="17" bestFit="1" customWidth="1"/>
    <col min="2473" max="2474" width="7.85546875" style="17" bestFit="1" customWidth="1"/>
    <col min="2475" max="2475" width="7.140625" style="17" bestFit="1" customWidth="1"/>
    <col min="2476" max="2477" width="7.85546875" style="17" bestFit="1" customWidth="1"/>
    <col min="2478" max="2478" width="7.140625" style="17" bestFit="1" customWidth="1"/>
    <col min="2479" max="2480" width="7.85546875" style="17" bestFit="1" customWidth="1"/>
    <col min="2481" max="2481" width="7.140625" style="17" bestFit="1" customWidth="1"/>
    <col min="2482" max="2483" width="7.85546875" style="17" bestFit="1" customWidth="1"/>
    <col min="2484" max="2484" width="7.140625" style="17" bestFit="1" customWidth="1"/>
    <col min="2485" max="2486" width="7.85546875" style="17" bestFit="1" customWidth="1"/>
    <col min="2487" max="2487" width="8.42578125" style="17" bestFit="1" customWidth="1"/>
    <col min="2488" max="2489" width="7.85546875" style="17" bestFit="1" customWidth="1"/>
    <col min="2490" max="2490" width="8.42578125" style="17" bestFit="1" customWidth="1"/>
    <col min="2491" max="2492" width="7.85546875" style="17" bestFit="1" customWidth="1"/>
    <col min="2493" max="2493" width="8.42578125" style="17" bestFit="1" customWidth="1"/>
    <col min="2494" max="2495" width="7.85546875" style="17" bestFit="1" customWidth="1"/>
    <col min="2496" max="2496" width="8.42578125" style="17" bestFit="1" customWidth="1"/>
    <col min="2497" max="2498" width="7.85546875" style="17" bestFit="1" customWidth="1"/>
    <col min="2499" max="2499" width="8.42578125" style="17" bestFit="1" customWidth="1"/>
    <col min="2500" max="2500" width="7.85546875" style="17" bestFit="1" customWidth="1"/>
    <col min="2501" max="2501" width="9.7109375" style="17" bestFit="1" customWidth="1"/>
    <col min="2502" max="2502" width="10.42578125" style="17" bestFit="1" customWidth="1"/>
    <col min="2503" max="2503" width="8.42578125" style="17" customWidth="1"/>
    <col min="2504" max="2504" width="50.7109375" style="17" customWidth="1"/>
    <col min="2505" max="2513" width="9.28515625" style="17" bestFit="1" customWidth="1"/>
    <col min="2514" max="2515" width="8.42578125" style="17" customWidth="1"/>
    <col min="2516" max="2553" width="9.140625" style="17"/>
    <col min="2554" max="2554" width="35.85546875" style="17" bestFit="1" customWidth="1"/>
    <col min="2555" max="2555" width="5" style="17" bestFit="1" customWidth="1"/>
    <col min="2556" max="2556" width="4.85546875" style="17" bestFit="1" customWidth="1"/>
    <col min="2557" max="2557" width="4.140625" style="17" bestFit="1" customWidth="1"/>
    <col min="2558" max="2558" width="5" style="17" bestFit="1" customWidth="1"/>
    <col min="2559" max="2559" width="4.85546875" style="17" bestFit="1" customWidth="1"/>
    <col min="2560" max="2560" width="4.140625" style="17" bestFit="1" customWidth="1"/>
    <col min="2561" max="2561" width="5" style="17" bestFit="1" customWidth="1"/>
    <col min="2562" max="2563" width="4.85546875" style="17" bestFit="1" customWidth="1"/>
    <col min="2564" max="2564" width="5" style="17" bestFit="1" customWidth="1"/>
    <col min="2565" max="2565" width="4.85546875" style="17" bestFit="1" customWidth="1"/>
    <col min="2566" max="2566" width="4.140625" style="17" bestFit="1" customWidth="1"/>
    <col min="2567" max="2567" width="5" style="17" bestFit="1" customWidth="1"/>
    <col min="2568" max="2568" width="6.28515625" style="17" bestFit="1" customWidth="1"/>
    <col min="2569" max="2569" width="4.140625" style="17" bestFit="1" customWidth="1"/>
    <col min="2570" max="2570" width="5" style="17" bestFit="1" customWidth="1"/>
    <col min="2571" max="2571" width="4.85546875" style="17" bestFit="1" customWidth="1"/>
    <col min="2572" max="2572" width="4.140625" style="17" bestFit="1" customWidth="1"/>
    <col min="2573" max="2573" width="5" style="17" bestFit="1" customWidth="1"/>
    <col min="2574" max="2574" width="4.85546875" style="17" bestFit="1" customWidth="1"/>
    <col min="2575" max="2575" width="4.140625" style="17" bestFit="1" customWidth="1"/>
    <col min="2576" max="2576" width="5" style="17" bestFit="1" customWidth="1"/>
    <col min="2577" max="2578" width="4.85546875" style="17" bestFit="1" customWidth="1"/>
    <col min="2579" max="2579" width="5" style="17" bestFit="1" customWidth="1"/>
    <col min="2580" max="2580" width="4.85546875" style="17" bestFit="1" customWidth="1"/>
    <col min="2581" max="2581" width="5.42578125" style="17" bestFit="1" customWidth="1"/>
    <col min="2582" max="2582" width="5" style="17" bestFit="1" customWidth="1"/>
    <col min="2583" max="2583" width="4.85546875" style="17" bestFit="1" customWidth="1"/>
    <col min="2584" max="2584" width="5.42578125" style="17" bestFit="1" customWidth="1"/>
    <col min="2585" max="2585" width="5" style="17" bestFit="1" customWidth="1"/>
    <col min="2586" max="2586" width="4.85546875" style="17" bestFit="1" customWidth="1"/>
    <col min="2587" max="2587" width="5.42578125" style="17" bestFit="1" customWidth="1"/>
    <col min="2588" max="2588" width="5" style="17" bestFit="1" customWidth="1"/>
    <col min="2589" max="2589" width="4.85546875" style="17" bestFit="1" customWidth="1"/>
    <col min="2590" max="2590" width="4.140625" style="17" bestFit="1" customWidth="1"/>
    <col min="2591" max="2591" width="5" style="17" bestFit="1" customWidth="1"/>
    <col min="2592" max="2592" width="4.85546875" style="17" bestFit="1" customWidth="1"/>
    <col min="2593" max="2593" width="5.42578125" style="17" bestFit="1" customWidth="1"/>
    <col min="2594" max="2594" width="5" style="17" bestFit="1" customWidth="1"/>
    <col min="2595" max="2595" width="4.85546875" style="17" bestFit="1" customWidth="1"/>
    <col min="2596" max="2596" width="4.140625" style="17" bestFit="1" customWidth="1"/>
    <col min="2597" max="2597" width="5" style="17" bestFit="1" customWidth="1"/>
    <col min="2598" max="2598" width="4.85546875" style="17" bestFit="1" customWidth="1"/>
    <col min="2599" max="2599" width="5.42578125" style="17" bestFit="1" customWidth="1"/>
    <col min="2600" max="2600" width="5" style="17" bestFit="1" customWidth="1"/>
    <col min="2601" max="2601" width="4.85546875" style="17" bestFit="1" customWidth="1"/>
    <col min="2602" max="2602" width="5.42578125" style="17" bestFit="1" customWidth="1"/>
    <col min="2603" max="2603" width="2" style="17" customWidth="1"/>
    <col min="2604" max="2604" width="39.28515625" style="17" bestFit="1" customWidth="1"/>
    <col min="2605" max="2605" width="5" style="17" bestFit="1" customWidth="1"/>
    <col min="2606" max="2606" width="4.85546875" style="17" bestFit="1" customWidth="1"/>
    <col min="2607" max="2607" width="5.42578125" style="17" bestFit="1" customWidth="1"/>
    <col min="2608" max="2608" width="5" style="17" bestFit="1" customWidth="1"/>
    <col min="2609" max="2609" width="4.85546875" style="17" bestFit="1" customWidth="1"/>
    <col min="2610" max="2610" width="5.42578125" style="17" bestFit="1" customWidth="1"/>
    <col min="2611" max="2611" width="5" style="17" bestFit="1" customWidth="1"/>
    <col min="2612" max="2612" width="4.85546875" style="17" bestFit="1" customWidth="1"/>
    <col min="2613" max="2613" width="5.42578125" style="17" bestFit="1" customWidth="1"/>
    <col min="2614" max="2614" width="5" style="17" bestFit="1" customWidth="1"/>
    <col min="2615" max="2615" width="4.85546875" style="17" bestFit="1" customWidth="1"/>
    <col min="2616" max="2616" width="5.42578125" style="17" bestFit="1" customWidth="1"/>
    <col min="2617" max="2617" width="5" style="17" bestFit="1" customWidth="1"/>
    <col min="2618" max="2618" width="4.85546875" style="17" bestFit="1" customWidth="1"/>
    <col min="2619" max="2619" width="5.42578125" style="17" bestFit="1" customWidth="1"/>
    <col min="2620" max="2620" width="5" style="17" bestFit="1" customWidth="1"/>
    <col min="2621" max="2621" width="4.85546875" style="17" bestFit="1" customWidth="1"/>
    <col min="2622" max="2622" width="5.42578125" style="17" bestFit="1" customWidth="1"/>
    <col min="2623" max="2623" width="5" style="17" bestFit="1" customWidth="1"/>
    <col min="2624" max="2625" width="5.42578125" style="17" bestFit="1" customWidth="1"/>
    <col min="2626" max="2626" width="5" style="17" bestFit="1" customWidth="1"/>
    <col min="2627" max="2627" width="4.85546875" style="17" bestFit="1" customWidth="1"/>
    <col min="2628" max="2628" width="5.42578125" style="17" bestFit="1" customWidth="1"/>
    <col min="2629" max="2629" width="1.5703125" style="17" customWidth="1"/>
    <col min="2630" max="2630" width="39.7109375" style="17" bestFit="1" customWidth="1"/>
    <col min="2631" max="2631" width="5" style="17" bestFit="1" customWidth="1"/>
    <col min="2632" max="2632" width="5.7109375" style="17" bestFit="1" customWidth="1"/>
    <col min="2633" max="2633" width="5.42578125" style="17" bestFit="1" customWidth="1"/>
    <col min="2634" max="2635" width="5.7109375" style="17" bestFit="1" customWidth="1"/>
    <col min="2636" max="2636" width="5.42578125" style="17" bestFit="1" customWidth="1"/>
    <col min="2637" max="2638" width="5.7109375" style="17" bestFit="1" customWidth="1"/>
    <col min="2639" max="2639" width="6.28515625" style="17" bestFit="1" customWidth="1"/>
    <col min="2640" max="2641" width="5.7109375" style="17" bestFit="1" customWidth="1"/>
    <col min="2642" max="2642" width="6.28515625" style="17" bestFit="1" customWidth="1"/>
    <col min="2643" max="2644" width="5.7109375" style="17" bestFit="1" customWidth="1"/>
    <col min="2645" max="2645" width="6.28515625" style="17" bestFit="1" customWidth="1"/>
    <col min="2646" max="2647" width="5.7109375" style="17" bestFit="1" customWidth="1"/>
    <col min="2648" max="2648" width="6.28515625" style="17" bestFit="1" customWidth="1"/>
    <col min="2649" max="2650" width="5.7109375" style="17" bestFit="1" customWidth="1"/>
    <col min="2651" max="2651" width="6.28515625" style="17" bestFit="1" customWidth="1"/>
    <col min="2652" max="2653" width="5.7109375" style="17" bestFit="1" customWidth="1"/>
    <col min="2654" max="2654" width="6.28515625" style="17" bestFit="1" customWidth="1"/>
    <col min="2655" max="2656" width="5.7109375" style="17" bestFit="1" customWidth="1"/>
    <col min="2657" max="2657" width="6.28515625" style="17" bestFit="1" customWidth="1"/>
    <col min="2658" max="2659" width="5.7109375" style="17" bestFit="1" customWidth="1"/>
    <col min="2660" max="2660" width="6.28515625" style="17" bestFit="1" customWidth="1"/>
    <col min="2661" max="2662" width="5.7109375" style="17" bestFit="1" customWidth="1"/>
    <col min="2663" max="2663" width="6.28515625" style="17" bestFit="1" customWidth="1"/>
    <col min="2664" max="2664" width="5.7109375" style="17" bestFit="1" customWidth="1"/>
    <col min="2665" max="2665" width="6.5703125" style="17" bestFit="1" customWidth="1"/>
    <col min="2666" max="2666" width="6.28515625" style="17" bestFit="1" customWidth="1"/>
    <col min="2667" max="2667" width="2.140625" style="17" customWidth="1"/>
    <col min="2668" max="2668" width="2" style="17" customWidth="1"/>
    <col min="2669" max="2669" width="35.5703125" style="17" bestFit="1" customWidth="1"/>
    <col min="2670" max="2670" width="5.7109375" style="17" bestFit="1" customWidth="1"/>
    <col min="2671" max="2671" width="6.5703125" style="17" bestFit="1" customWidth="1"/>
    <col min="2672" max="2672" width="6.28515625" style="17" bestFit="1" customWidth="1"/>
    <col min="2673" max="2673" width="5.7109375" style="17" bestFit="1" customWidth="1"/>
    <col min="2674" max="2674" width="6.5703125" style="17" bestFit="1" customWidth="1"/>
    <col min="2675" max="2675" width="6.28515625" style="17" bestFit="1" customWidth="1"/>
    <col min="2676" max="2676" width="5.7109375" style="17" bestFit="1" customWidth="1"/>
    <col min="2677" max="2677" width="6.5703125" style="17" bestFit="1" customWidth="1"/>
    <col min="2678" max="2678" width="6.28515625" style="17" bestFit="1" customWidth="1"/>
    <col min="2679" max="2679" width="5.7109375" style="17" bestFit="1" customWidth="1"/>
    <col min="2680" max="2680" width="6.5703125" style="17" bestFit="1" customWidth="1"/>
    <col min="2681" max="2681" width="6.28515625" style="17" bestFit="1" customWidth="1"/>
    <col min="2682" max="2683" width="6.5703125" style="17" bestFit="1" customWidth="1"/>
    <col min="2684" max="2684" width="6.28515625" style="17" bestFit="1" customWidth="1"/>
    <col min="2685" max="2686" width="6.5703125" style="17" bestFit="1" customWidth="1"/>
    <col min="2687" max="2687" width="6.28515625" style="17" bestFit="1" customWidth="1"/>
    <col min="2688" max="2689" width="6.5703125" style="17" bestFit="1" customWidth="1"/>
    <col min="2690" max="2690" width="6.28515625" style="17" bestFit="1" customWidth="1"/>
    <col min="2691" max="2692" width="6.5703125" style="17" bestFit="1" customWidth="1"/>
    <col min="2693" max="2693" width="7.140625" style="17" bestFit="1" customWidth="1"/>
    <col min="2694" max="2695" width="6.5703125" style="17" bestFit="1" customWidth="1"/>
    <col min="2696" max="2696" width="7.140625" style="17" bestFit="1" customWidth="1"/>
    <col min="2697" max="2698" width="6.5703125" style="17" bestFit="1" customWidth="1"/>
    <col min="2699" max="2699" width="7.140625" style="17" bestFit="1" customWidth="1"/>
    <col min="2700" max="2701" width="6.5703125" style="17" bestFit="1" customWidth="1"/>
    <col min="2702" max="2702" width="7.140625" style="17" bestFit="1" customWidth="1"/>
    <col min="2703" max="2704" width="6.5703125" style="17" bestFit="1" customWidth="1"/>
    <col min="2705" max="2705" width="7.140625" style="17" bestFit="1" customWidth="1"/>
    <col min="2706" max="2707" width="6.5703125" style="17" bestFit="1" customWidth="1"/>
    <col min="2708" max="2708" width="7.140625" style="17" bestFit="1" customWidth="1"/>
    <col min="2709" max="2710" width="6.5703125" style="17" bestFit="1" customWidth="1"/>
    <col min="2711" max="2711" width="7.140625" style="17" bestFit="1" customWidth="1"/>
    <col min="2712" max="2713" width="6.5703125" style="17" bestFit="1" customWidth="1"/>
    <col min="2714" max="2714" width="7.140625" style="17" bestFit="1" customWidth="1"/>
    <col min="2715" max="2716" width="6.5703125" style="17" bestFit="1" customWidth="1"/>
    <col min="2717" max="2717" width="7.140625" style="17" bestFit="1" customWidth="1"/>
    <col min="2718" max="2719" width="6.5703125" style="17" bestFit="1" customWidth="1"/>
    <col min="2720" max="2720" width="7.140625" style="17" bestFit="1" customWidth="1"/>
    <col min="2721" max="2722" width="6.5703125" style="17" bestFit="1" customWidth="1"/>
    <col min="2723" max="2723" width="7.140625" style="17" bestFit="1" customWidth="1"/>
    <col min="2724" max="2724" width="3.140625" style="17" customWidth="1"/>
    <col min="2725" max="2725" width="48.28515625" style="17" customWidth="1"/>
    <col min="2726" max="2726" width="7.85546875" style="17" bestFit="1" customWidth="1"/>
    <col min="2727" max="2727" width="6.5703125" style="17" bestFit="1" customWidth="1"/>
    <col min="2728" max="2728" width="7.140625" style="17" bestFit="1" customWidth="1"/>
    <col min="2729" max="2730" width="7.85546875" style="17" bestFit="1" customWidth="1"/>
    <col min="2731" max="2731" width="7.140625" style="17" bestFit="1" customWidth="1"/>
    <col min="2732" max="2733" width="7.85546875" style="17" bestFit="1" customWidth="1"/>
    <col min="2734" max="2734" width="7.140625" style="17" bestFit="1" customWidth="1"/>
    <col min="2735" max="2736" width="7.85546875" style="17" bestFit="1" customWidth="1"/>
    <col min="2737" max="2737" width="7.140625" style="17" bestFit="1" customWidth="1"/>
    <col min="2738" max="2739" width="7.85546875" style="17" bestFit="1" customWidth="1"/>
    <col min="2740" max="2740" width="7.140625" style="17" bestFit="1" customWidth="1"/>
    <col min="2741" max="2742" width="7.85546875" style="17" bestFit="1" customWidth="1"/>
    <col min="2743" max="2743" width="8.42578125" style="17" bestFit="1" customWidth="1"/>
    <col min="2744" max="2745" width="7.85546875" style="17" bestFit="1" customWidth="1"/>
    <col min="2746" max="2746" width="8.42578125" style="17" bestFit="1" customWidth="1"/>
    <col min="2747" max="2748" width="7.85546875" style="17" bestFit="1" customWidth="1"/>
    <col min="2749" max="2749" width="8.42578125" style="17" bestFit="1" customWidth="1"/>
    <col min="2750" max="2751" width="7.85546875" style="17" bestFit="1" customWidth="1"/>
    <col min="2752" max="2752" width="8.42578125" style="17" bestFit="1" customWidth="1"/>
    <col min="2753" max="2754" width="7.85546875" style="17" bestFit="1" customWidth="1"/>
    <col min="2755" max="2755" width="8.42578125" style="17" bestFit="1" customWidth="1"/>
    <col min="2756" max="2756" width="7.85546875" style="17" bestFit="1" customWidth="1"/>
    <col min="2757" max="2757" width="9.7109375" style="17" bestFit="1" customWidth="1"/>
    <col min="2758" max="2758" width="10.42578125" style="17" bestFit="1" customWidth="1"/>
    <col min="2759" max="2759" width="8.42578125" style="17" customWidth="1"/>
    <col min="2760" max="2760" width="50.7109375" style="17" customWidth="1"/>
    <col min="2761" max="2769" width="9.28515625" style="17" bestFit="1" customWidth="1"/>
    <col min="2770" max="2771" width="8.42578125" style="17" customWidth="1"/>
    <col min="2772" max="2809" width="9.140625" style="17"/>
    <col min="2810" max="2810" width="35.85546875" style="17" bestFit="1" customWidth="1"/>
    <col min="2811" max="2811" width="5" style="17" bestFit="1" customWidth="1"/>
    <col min="2812" max="2812" width="4.85546875" style="17" bestFit="1" customWidth="1"/>
    <col min="2813" max="2813" width="4.140625" style="17" bestFit="1" customWidth="1"/>
    <col min="2814" max="2814" width="5" style="17" bestFit="1" customWidth="1"/>
    <col min="2815" max="2815" width="4.85546875" style="17" bestFit="1" customWidth="1"/>
    <col min="2816" max="2816" width="4.140625" style="17" bestFit="1" customWidth="1"/>
    <col min="2817" max="2817" width="5" style="17" bestFit="1" customWidth="1"/>
    <col min="2818" max="2819" width="4.85546875" style="17" bestFit="1" customWidth="1"/>
    <col min="2820" max="2820" width="5" style="17" bestFit="1" customWidth="1"/>
    <col min="2821" max="2821" width="4.85546875" style="17" bestFit="1" customWidth="1"/>
    <col min="2822" max="2822" width="4.140625" style="17" bestFit="1" customWidth="1"/>
    <col min="2823" max="2823" width="5" style="17" bestFit="1" customWidth="1"/>
    <col min="2824" max="2824" width="6.28515625" style="17" bestFit="1" customWidth="1"/>
    <col min="2825" max="2825" width="4.140625" style="17" bestFit="1" customWidth="1"/>
    <col min="2826" max="2826" width="5" style="17" bestFit="1" customWidth="1"/>
    <col min="2827" max="2827" width="4.85546875" style="17" bestFit="1" customWidth="1"/>
    <col min="2828" max="2828" width="4.140625" style="17" bestFit="1" customWidth="1"/>
    <col min="2829" max="2829" width="5" style="17" bestFit="1" customWidth="1"/>
    <col min="2830" max="2830" width="4.85546875" style="17" bestFit="1" customWidth="1"/>
    <col min="2831" max="2831" width="4.140625" style="17" bestFit="1" customWidth="1"/>
    <col min="2832" max="2832" width="5" style="17" bestFit="1" customWidth="1"/>
    <col min="2833" max="2834" width="4.85546875" style="17" bestFit="1" customWidth="1"/>
    <col min="2835" max="2835" width="5" style="17" bestFit="1" customWidth="1"/>
    <col min="2836" max="2836" width="4.85546875" style="17" bestFit="1" customWidth="1"/>
    <col min="2837" max="2837" width="5.42578125" style="17" bestFit="1" customWidth="1"/>
    <col min="2838" max="2838" width="5" style="17" bestFit="1" customWidth="1"/>
    <col min="2839" max="2839" width="4.85546875" style="17" bestFit="1" customWidth="1"/>
    <col min="2840" max="2840" width="5.42578125" style="17" bestFit="1" customWidth="1"/>
    <col min="2841" max="2841" width="5" style="17" bestFit="1" customWidth="1"/>
    <col min="2842" max="2842" width="4.85546875" style="17" bestFit="1" customWidth="1"/>
    <col min="2843" max="2843" width="5.42578125" style="17" bestFit="1" customWidth="1"/>
    <col min="2844" max="2844" width="5" style="17" bestFit="1" customWidth="1"/>
    <col min="2845" max="2845" width="4.85546875" style="17" bestFit="1" customWidth="1"/>
    <col min="2846" max="2846" width="4.140625" style="17" bestFit="1" customWidth="1"/>
    <col min="2847" max="2847" width="5" style="17" bestFit="1" customWidth="1"/>
    <col min="2848" max="2848" width="4.85546875" style="17" bestFit="1" customWidth="1"/>
    <col min="2849" max="2849" width="5.42578125" style="17" bestFit="1" customWidth="1"/>
    <col min="2850" max="2850" width="5" style="17" bestFit="1" customWidth="1"/>
    <col min="2851" max="2851" width="4.85546875" style="17" bestFit="1" customWidth="1"/>
    <col min="2852" max="2852" width="4.140625" style="17" bestFit="1" customWidth="1"/>
    <col min="2853" max="2853" width="5" style="17" bestFit="1" customWidth="1"/>
    <col min="2854" max="2854" width="4.85546875" style="17" bestFit="1" customWidth="1"/>
    <col min="2855" max="2855" width="5.42578125" style="17" bestFit="1" customWidth="1"/>
    <col min="2856" max="2856" width="5" style="17" bestFit="1" customWidth="1"/>
    <col min="2857" max="2857" width="4.85546875" style="17" bestFit="1" customWidth="1"/>
    <col min="2858" max="2858" width="5.42578125" style="17" bestFit="1" customWidth="1"/>
    <col min="2859" max="2859" width="2" style="17" customWidth="1"/>
    <col min="2860" max="2860" width="39.28515625" style="17" bestFit="1" customWidth="1"/>
    <col min="2861" max="2861" width="5" style="17" bestFit="1" customWidth="1"/>
    <col min="2862" max="2862" width="4.85546875" style="17" bestFit="1" customWidth="1"/>
    <col min="2863" max="2863" width="5.42578125" style="17" bestFit="1" customWidth="1"/>
    <col min="2864" max="2864" width="5" style="17" bestFit="1" customWidth="1"/>
    <col min="2865" max="2865" width="4.85546875" style="17" bestFit="1" customWidth="1"/>
    <col min="2866" max="2866" width="5.42578125" style="17" bestFit="1" customWidth="1"/>
    <col min="2867" max="2867" width="5" style="17" bestFit="1" customWidth="1"/>
    <col min="2868" max="2868" width="4.85546875" style="17" bestFit="1" customWidth="1"/>
    <col min="2869" max="2869" width="5.42578125" style="17" bestFit="1" customWidth="1"/>
    <col min="2870" max="2870" width="5" style="17" bestFit="1" customWidth="1"/>
    <col min="2871" max="2871" width="4.85546875" style="17" bestFit="1" customWidth="1"/>
    <col min="2872" max="2872" width="5.42578125" style="17" bestFit="1" customWidth="1"/>
    <col min="2873" max="2873" width="5" style="17" bestFit="1" customWidth="1"/>
    <col min="2874" max="2874" width="4.85546875" style="17" bestFit="1" customWidth="1"/>
    <col min="2875" max="2875" width="5.42578125" style="17" bestFit="1" customWidth="1"/>
    <col min="2876" max="2876" width="5" style="17" bestFit="1" customWidth="1"/>
    <col min="2877" max="2877" width="4.85546875" style="17" bestFit="1" customWidth="1"/>
    <col min="2878" max="2878" width="5.42578125" style="17" bestFit="1" customWidth="1"/>
    <col min="2879" max="2879" width="5" style="17" bestFit="1" customWidth="1"/>
    <col min="2880" max="2881" width="5.42578125" style="17" bestFit="1" customWidth="1"/>
    <col min="2882" max="2882" width="5" style="17" bestFit="1" customWidth="1"/>
    <col min="2883" max="2883" width="4.85546875" style="17" bestFit="1" customWidth="1"/>
    <col min="2884" max="2884" width="5.42578125" style="17" bestFit="1" customWidth="1"/>
    <col min="2885" max="2885" width="1.5703125" style="17" customWidth="1"/>
    <col min="2886" max="2886" width="39.7109375" style="17" bestFit="1" customWidth="1"/>
    <col min="2887" max="2887" width="5" style="17" bestFit="1" customWidth="1"/>
    <col min="2888" max="2888" width="5.7109375" style="17" bestFit="1" customWidth="1"/>
    <col min="2889" max="2889" width="5.42578125" style="17" bestFit="1" customWidth="1"/>
    <col min="2890" max="2891" width="5.7109375" style="17" bestFit="1" customWidth="1"/>
    <col min="2892" max="2892" width="5.42578125" style="17" bestFit="1" customWidth="1"/>
    <col min="2893" max="2894" width="5.7109375" style="17" bestFit="1" customWidth="1"/>
    <col min="2895" max="2895" width="6.28515625" style="17" bestFit="1" customWidth="1"/>
    <col min="2896" max="2897" width="5.7109375" style="17" bestFit="1" customWidth="1"/>
    <col min="2898" max="2898" width="6.28515625" style="17" bestFit="1" customWidth="1"/>
    <col min="2899" max="2900" width="5.7109375" style="17" bestFit="1" customWidth="1"/>
    <col min="2901" max="2901" width="6.28515625" style="17" bestFit="1" customWidth="1"/>
    <col min="2902" max="2903" width="5.7109375" style="17" bestFit="1" customWidth="1"/>
    <col min="2904" max="2904" width="6.28515625" style="17" bestFit="1" customWidth="1"/>
    <col min="2905" max="2906" width="5.7109375" style="17" bestFit="1" customWidth="1"/>
    <col min="2907" max="2907" width="6.28515625" style="17" bestFit="1" customWidth="1"/>
    <col min="2908" max="2909" width="5.7109375" style="17" bestFit="1" customWidth="1"/>
    <col min="2910" max="2910" width="6.28515625" style="17" bestFit="1" customWidth="1"/>
    <col min="2911" max="2912" width="5.7109375" style="17" bestFit="1" customWidth="1"/>
    <col min="2913" max="2913" width="6.28515625" style="17" bestFit="1" customWidth="1"/>
    <col min="2914" max="2915" width="5.7109375" style="17" bestFit="1" customWidth="1"/>
    <col min="2916" max="2916" width="6.28515625" style="17" bestFit="1" customWidth="1"/>
    <col min="2917" max="2918" width="5.7109375" style="17" bestFit="1" customWidth="1"/>
    <col min="2919" max="2919" width="6.28515625" style="17" bestFit="1" customWidth="1"/>
    <col min="2920" max="2920" width="5.7109375" style="17" bestFit="1" customWidth="1"/>
    <col min="2921" max="2921" width="6.5703125" style="17" bestFit="1" customWidth="1"/>
    <col min="2922" max="2922" width="6.28515625" style="17" bestFit="1" customWidth="1"/>
    <col min="2923" max="2923" width="2.140625" style="17" customWidth="1"/>
    <col min="2924" max="2924" width="2" style="17" customWidth="1"/>
    <col min="2925" max="2925" width="35.5703125" style="17" bestFit="1" customWidth="1"/>
    <col min="2926" max="2926" width="5.7109375" style="17" bestFit="1" customWidth="1"/>
    <col min="2927" max="2927" width="6.5703125" style="17" bestFit="1" customWidth="1"/>
    <col min="2928" max="2928" width="6.28515625" style="17" bestFit="1" customWidth="1"/>
    <col min="2929" max="2929" width="5.7109375" style="17" bestFit="1" customWidth="1"/>
    <col min="2930" max="2930" width="6.5703125" style="17" bestFit="1" customWidth="1"/>
    <col min="2931" max="2931" width="6.28515625" style="17" bestFit="1" customWidth="1"/>
    <col min="2932" max="2932" width="5.7109375" style="17" bestFit="1" customWidth="1"/>
    <col min="2933" max="2933" width="6.5703125" style="17" bestFit="1" customWidth="1"/>
    <col min="2934" max="2934" width="6.28515625" style="17" bestFit="1" customWidth="1"/>
    <col min="2935" max="2935" width="5.7109375" style="17" bestFit="1" customWidth="1"/>
    <col min="2936" max="2936" width="6.5703125" style="17" bestFit="1" customWidth="1"/>
    <col min="2937" max="2937" width="6.28515625" style="17" bestFit="1" customWidth="1"/>
    <col min="2938" max="2939" width="6.5703125" style="17" bestFit="1" customWidth="1"/>
    <col min="2940" max="2940" width="6.28515625" style="17" bestFit="1" customWidth="1"/>
    <col min="2941" max="2942" width="6.5703125" style="17" bestFit="1" customWidth="1"/>
    <col min="2943" max="2943" width="6.28515625" style="17" bestFit="1" customWidth="1"/>
    <col min="2944" max="2945" width="6.5703125" style="17" bestFit="1" customWidth="1"/>
    <col min="2946" max="2946" width="6.28515625" style="17" bestFit="1" customWidth="1"/>
    <col min="2947" max="2948" width="6.5703125" style="17" bestFit="1" customWidth="1"/>
    <col min="2949" max="2949" width="7.140625" style="17" bestFit="1" customWidth="1"/>
    <col min="2950" max="2951" width="6.5703125" style="17" bestFit="1" customWidth="1"/>
    <col min="2952" max="2952" width="7.140625" style="17" bestFit="1" customWidth="1"/>
    <col min="2953" max="2954" width="6.5703125" style="17" bestFit="1" customWidth="1"/>
    <col min="2955" max="2955" width="7.140625" style="17" bestFit="1" customWidth="1"/>
    <col min="2956" max="2957" width="6.5703125" style="17" bestFit="1" customWidth="1"/>
    <col min="2958" max="2958" width="7.140625" style="17" bestFit="1" customWidth="1"/>
    <col min="2959" max="2960" width="6.5703125" style="17" bestFit="1" customWidth="1"/>
    <col min="2961" max="2961" width="7.140625" style="17" bestFit="1" customWidth="1"/>
    <col min="2962" max="2963" width="6.5703125" style="17" bestFit="1" customWidth="1"/>
    <col min="2964" max="2964" width="7.140625" style="17" bestFit="1" customWidth="1"/>
    <col min="2965" max="2966" width="6.5703125" style="17" bestFit="1" customWidth="1"/>
    <col min="2967" max="2967" width="7.140625" style="17" bestFit="1" customWidth="1"/>
    <col min="2968" max="2969" width="6.5703125" style="17" bestFit="1" customWidth="1"/>
    <col min="2970" max="2970" width="7.140625" style="17" bestFit="1" customWidth="1"/>
    <col min="2971" max="2972" width="6.5703125" style="17" bestFit="1" customWidth="1"/>
    <col min="2973" max="2973" width="7.140625" style="17" bestFit="1" customWidth="1"/>
    <col min="2974" max="2975" width="6.5703125" style="17" bestFit="1" customWidth="1"/>
    <col min="2976" max="2976" width="7.140625" style="17" bestFit="1" customWidth="1"/>
    <col min="2977" max="2978" width="6.5703125" style="17" bestFit="1" customWidth="1"/>
    <col min="2979" max="2979" width="7.140625" style="17" bestFit="1" customWidth="1"/>
    <col min="2980" max="2980" width="3.140625" style="17" customWidth="1"/>
    <col min="2981" max="2981" width="48.28515625" style="17" customWidth="1"/>
    <col min="2982" max="2982" width="7.85546875" style="17" bestFit="1" customWidth="1"/>
    <col min="2983" max="2983" width="6.5703125" style="17" bestFit="1" customWidth="1"/>
    <col min="2984" max="2984" width="7.140625" style="17" bestFit="1" customWidth="1"/>
    <col min="2985" max="2986" width="7.85546875" style="17" bestFit="1" customWidth="1"/>
    <col min="2987" max="2987" width="7.140625" style="17" bestFit="1" customWidth="1"/>
    <col min="2988" max="2989" width="7.85546875" style="17" bestFit="1" customWidth="1"/>
    <col min="2990" max="2990" width="7.140625" style="17" bestFit="1" customWidth="1"/>
    <col min="2991" max="2992" width="7.85546875" style="17" bestFit="1" customWidth="1"/>
    <col min="2993" max="2993" width="7.140625" style="17" bestFit="1" customWidth="1"/>
    <col min="2994" max="2995" width="7.85546875" style="17" bestFit="1" customWidth="1"/>
    <col min="2996" max="2996" width="7.140625" style="17" bestFit="1" customWidth="1"/>
    <col min="2997" max="2998" width="7.85546875" style="17" bestFit="1" customWidth="1"/>
    <col min="2999" max="2999" width="8.42578125" style="17" bestFit="1" customWidth="1"/>
    <col min="3000" max="3001" width="7.85546875" style="17" bestFit="1" customWidth="1"/>
    <col min="3002" max="3002" width="8.42578125" style="17" bestFit="1" customWidth="1"/>
    <col min="3003" max="3004" width="7.85546875" style="17" bestFit="1" customWidth="1"/>
    <col min="3005" max="3005" width="8.42578125" style="17" bestFit="1" customWidth="1"/>
    <col min="3006" max="3007" width="7.85546875" style="17" bestFit="1" customWidth="1"/>
    <col min="3008" max="3008" width="8.42578125" style="17" bestFit="1" customWidth="1"/>
    <col min="3009" max="3010" width="7.85546875" style="17" bestFit="1" customWidth="1"/>
    <col min="3011" max="3011" width="8.42578125" style="17" bestFit="1" customWidth="1"/>
    <col min="3012" max="3012" width="7.85546875" style="17" bestFit="1" customWidth="1"/>
    <col min="3013" max="3013" width="9.7109375" style="17" bestFit="1" customWidth="1"/>
    <col min="3014" max="3014" width="10.42578125" style="17" bestFit="1" customWidth="1"/>
    <col min="3015" max="3015" width="8.42578125" style="17" customWidth="1"/>
    <col min="3016" max="3016" width="50.7109375" style="17" customWidth="1"/>
    <col min="3017" max="3025" width="9.28515625" style="17" bestFit="1" customWidth="1"/>
    <col min="3026" max="3027" width="8.42578125" style="17" customWidth="1"/>
    <col min="3028" max="3065" width="9.140625" style="17"/>
    <col min="3066" max="3066" width="35.85546875" style="17" bestFit="1" customWidth="1"/>
    <col min="3067" max="3067" width="5" style="17" bestFit="1" customWidth="1"/>
    <col min="3068" max="3068" width="4.85546875" style="17" bestFit="1" customWidth="1"/>
    <col min="3069" max="3069" width="4.140625" style="17" bestFit="1" customWidth="1"/>
    <col min="3070" max="3070" width="5" style="17" bestFit="1" customWidth="1"/>
    <col min="3071" max="3071" width="4.85546875" style="17" bestFit="1" customWidth="1"/>
    <col min="3072" max="3072" width="4.140625" style="17" bestFit="1" customWidth="1"/>
    <col min="3073" max="3073" width="5" style="17" bestFit="1" customWidth="1"/>
    <col min="3074" max="3075" width="4.85546875" style="17" bestFit="1" customWidth="1"/>
    <col min="3076" max="3076" width="5" style="17" bestFit="1" customWidth="1"/>
    <col min="3077" max="3077" width="4.85546875" style="17" bestFit="1" customWidth="1"/>
    <col min="3078" max="3078" width="4.140625" style="17" bestFit="1" customWidth="1"/>
    <col min="3079" max="3079" width="5" style="17" bestFit="1" customWidth="1"/>
    <col min="3080" max="3080" width="6.28515625" style="17" bestFit="1" customWidth="1"/>
    <col min="3081" max="3081" width="4.140625" style="17" bestFit="1" customWidth="1"/>
    <col min="3082" max="3082" width="5" style="17" bestFit="1" customWidth="1"/>
    <col min="3083" max="3083" width="4.85546875" style="17" bestFit="1" customWidth="1"/>
    <col min="3084" max="3084" width="4.140625" style="17" bestFit="1" customWidth="1"/>
    <col min="3085" max="3085" width="5" style="17" bestFit="1" customWidth="1"/>
    <col min="3086" max="3086" width="4.85546875" style="17" bestFit="1" customWidth="1"/>
    <col min="3087" max="3087" width="4.140625" style="17" bestFit="1" customWidth="1"/>
    <col min="3088" max="3088" width="5" style="17" bestFit="1" customWidth="1"/>
    <col min="3089" max="3090" width="4.85546875" style="17" bestFit="1" customWidth="1"/>
    <col min="3091" max="3091" width="5" style="17" bestFit="1" customWidth="1"/>
    <col min="3092" max="3092" width="4.85546875" style="17" bestFit="1" customWidth="1"/>
    <col min="3093" max="3093" width="5.42578125" style="17" bestFit="1" customWidth="1"/>
    <col min="3094" max="3094" width="5" style="17" bestFit="1" customWidth="1"/>
    <col min="3095" max="3095" width="4.85546875" style="17" bestFit="1" customWidth="1"/>
    <col min="3096" max="3096" width="5.42578125" style="17" bestFit="1" customWidth="1"/>
    <col min="3097" max="3097" width="5" style="17" bestFit="1" customWidth="1"/>
    <col min="3098" max="3098" width="4.85546875" style="17" bestFit="1" customWidth="1"/>
    <col min="3099" max="3099" width="5.42578125" style="17" bestFit="1" customWidth="1"/>
    <col min="3100" max="3100" width="5" style="17" bestFit="1" customWidth="1"/>
    <col min="3101" max="3101" width="4.85546875" style="17" bestFit="1" customWidth="1"/>
    <col min="3102" max="3102" width="4.140625" style="17" bestFit="1" customWidth="1"/>
    <col min="3103" max="3103" width="5" style="17" bestFit="1" customWidth="1"/>
    <col min="3104" max="3104" width="4.85546875" style="17" bestFit="1" customWidth="1"/>
    <col min="3105" max="3105" width="5.42578125" style="17" bestFit="1" customWidth="1"/>
    <col min="3106" max="3106" width="5" style="17" bestFit="1" customWidth="1"/>
    <col min="3107" max="3107" width="4.85546875" style="17" bestFit="1" customWidth="1"/>
    <col min="3108" max="3108" width="4.140625" style="17" bestFit="1" customWidth="1"/>
    <col min="3109" max="3109" width="5" style="17" bestFit="1" customWidth="1"/>
    <col min="3110" max="3110" width="4.85546875" style="17" bestFit="1" customWidth="1"/>
    <col min="3111" max="3111" width="5.42578125" style="17" bestFit="1" customWidth="1"/>
    <col min="3112" max="3112" width="5" style="17" bestFit="1" customWidth="1"/>
    <col min="3113" max="3113" width="4.85546875" style="17" bestFit="1" customWidth="1"/>
    <col min="3114" max="3114" width="5.42578125" style="17" bestFit="1" customWidth="1"/>
    <col min="3115" max="3115" width="2" style="17" customWidth="1"/>
    <col min="3116" max="3116" width="39.28515625" style="17" bestFit="1" customWidth="1"/>
    <col min="3117" max="3117" width="5" style="17" bestFit="1" customWidth="1"/>
    <col min="3118" max="3118" width="4.85546875" style="17" bestFit="1" customWidth="1"/>
    <col min="3119" max="3119" width="5.42578125" style="17" bestFit="1" customWidth="1"/>
    <col min="3120" max="3120" width="5" style="17" bestFit="1" customWidth="1"/>
    <col min="3121" max="3121" width="4.85546875" style="17" bestFit="1" customWidth="1"/>
    <col min="3122" max="3122" width="5.42578125" style="17" bestFit="1" customWidth="1"/>
    <col min="3123" max="3123" width="5" style="17" bestFit="1" customWidth="1"/>
    <col min="3124" max="3124" width="4.85546875" style="17" bestFit="1" customWidth="1"/>
    <col min="3125" max="3125" width="5.42578125" style="17" bestFit="1" customWidth="1"/>
    <col min="3126" max="3126" width="5" style="17" bestFit="1" customWidth="1"/>
    <col min="3127" max="3127" width="4.85546875" style="17" bestFit="1" customWidth="1"/>
    <col min="3128" max="3128" width="5.42578125" style="17" bestFit="1" customWidth="1"/>
    <col min="3129" max="3129" width="5" style="17" bestFit="1" customWidth="1"/>
    <col min="3130" max="3130" width="4.85546875" style="17" bestFit="1" customWidth="1"/>
    <col min="3131" max="3131" width="5.42578125" style="17" bestFit="1" customWidth="1"/>
    <col min="3132" max="3132" width="5" style="17" bestFit="1" customWidth="1"/>
    <col min="3133" max="3133" width="4.85546875" style="17" bestFit="1" customWidth="1"/>
    <col min="3134" max="3134" width="5.42578125" style="17" bestFit="1" customWidth="1"/>
    <col min="3135" max="3135" width="5" style="17" bestFit="1" customWidth="1"/>
    <col min="3136" max="3137" width="5.42578125" style="17" bestFit="1" customWidth="1"/>
    <col min="3138" max="3138" width="5" style="17" bestFit="1" customWidth="1"/>
    <col min="3139" max="3139" width="4.85546875" style="17" bestFit="1" customWidth="1"/>
    <col min="3140" max="3140" width="5.42578125" style="17" bestFit="1" customWidth="1"/>
    <col min="3141" max="3141" width="1.5703125" style="17" customWidth="1"/>
    <col min="3142" max="3142" width="39.7109375" style="17" bestFit="1" customWidth="1"/>
    <col min="3143" max="3143" width="5" style="17" bestFit="1" customWidth="1"/>
    <col min="3144" max="3144" width="5.7109375" style="17" bestFit="1" customWidth="1"/>
    <col min="3145" max="3145" width="5.42578125" style="17" bestFit="1" customWidth="1"/>
    <col min="3146" max="3147" width="5.7109375" style="17" bestFit="1" customWidth="1"/>
    <col min="3148" max="3148" width="5.42578125" style="17" bestFit="1" customWidth="1"/>
    <col min="3149" max="3150" width="5.7109375" style="17" bestFit="1" customWidth="1"/>
    <col min="3151" max="3151" width="6.28515625" style="17" bestFit="1" customWidth="1"/>
    <col min="3152" max="3153" width="5.7109375" style="17" bestFit="1" customWidth="1"/>
    <col min="3154" max="3154" width="6.28515625" style="17" bestFit="1" customWidth="1"/>
    <col min="3155" max="3156" width="5.7109375" style="17" bestFit="1" customWidth="1"/>
    <col min="3157" max="3157" width="6.28515625" style="17" bestFit="1" customWidth="1"/>
    <col min="3158" max="3159" width="5.7109375" style="17" bestFit="1" customWidth="1"/>
    <col min="3160" max="3160" width="6.28515625" style="17" bestFit="1" customWidth="1"/>
    <col min="3161" max="3162" width="5.7109375" style="17" bestFit="1" customWidth="1"/>
    <col min="3163" max="3163" width="6.28515625" style="17" bestFit="1" customWidth="1"/>
    <col min="3164" max="3165" width="5.7109375" style="17" bestFit="1" customWidth="1"/>
    <col min="3166" max="3166" width="6.28515625" style="17" bestFit="1" customWidth="1"/>
    <col min="3167" max="3168" width="5.7109375" style="17" bestFit="1" customWidth="1"/>
    <col min="3169" max="3169" width="6.28515625" style="17" bestFit="1" customWidth="1"/>
    <col min="3170" max="3171" width="5.7109375" style="17" bestFit="1" customWidth="1"/>
    <col min="3172" max="3172" width="6.28515625" style="17" bestFit="1" customWidth="1"/>
    <col min="3173" max="3174" width="5.7109375" style="17" bestFit="1" customWidth="1"/>
    <col min="3175" max="3175" width="6.28515625" style="17" bestFit="1" customWidth="1"/>
    <col min="3176" max="3176" width="5.7109375" style="17" bestFit="1" customWidth="1"/>
    <col min="3177" max="3177" width="6.5703125" style="17" bestFit="1" customWidth="1"/>
    <col min="3178" max="3178" width="6.28515625" style="17" bestFit="1" customWidth="1"/>
    <col min="3179" max="3179" width="2.140625" style="17" customWidth="1"/>
    <col min="3180" max="3180" width="2" style="17" customWidth="1"/>
    <col min="3181" max="3181" width="35.5703125" style="17" bestFit="1" customWidth="1"/>
    <col min="3182" max="3182" width="5.7109375" style="17" bestFit="1" customWidth="1"/>
    <col min="3183" max="3183" width="6.5703125" style="17" bestFit="1" customWidth="1"/>
    <col min="3184" max="3184" width="6.28515625" style="17" bestFit="1" customWidth="1"/>
    <col min="3185" max="3185" width="5.7109375" style="17" bestFit="1" customWidth="1"/>
    <col min="3186" max="3186" width="6.5703125" style="17" bestFit="1" customWidth="1"/>
    <col min="3187" max="3187" width="6.28515625" style="17" bestFit="1" customWidth="1"/>
    <col min="3188" max="3188" width="5.7109375" style="17" bestFit="1" customWidth="1"/>
    <col min="3189" max="3189" width="6.5703125" style="17" bestFit="1" customWidth="1"/>
    <col min="3190" max="3190" width="6.28515625" style="17" bestFit="1" customWidth="1"/>
    <col min="3191" max="3191" width="5.7109375" style="17" bestFit="1" customWidth="1"/>
    <col min="3192" max="3192" width="6.5703125" style="17" bestFit="1" customWidth="1"/>
    <col min="3193" max="3193" width="6.28515625" style="17" bestFit="1" customWidth="1"/>
    <col min="3194" max="3195" width="6.5703125" style="17" bestFit="1" customWidth="1"/>
    <col min="3196" max="3196" width="6.28515625" style="17" bestFit="1" customWidth="1"/>
    <col min="3197" max="3198" width="6.5703125" style="17" bestFit="1" customWidth="1"/>
    <col min="3199" max="3199" width="6.28515625" style="17" bestFit="1" customWidth="1"/>
    <col min="3200" max="3201" width="6.5703125" style="17" bestFit="1" customWidth="1"/>
    <col min="3202" max="3202" width="6.28515625" style="17" bestFit="1" customWidth="1"/>
    <col min="3203" max="3204" width="6.5703125" style="17" bestFit="1" customWidth="1"/>
    <col min="3205" max="3205" width="7.140625" style="17" bestFit="1" customWidth="1"/>
    <col min="3206" max="3207" width="6.5703125" style="17" bestFit="1" customWidth="1"/>
    <col min="3208" max="3208" width="7.140625" style="17" bestFit="1" customWidth="1"/>
    <col min="3209" max="3210" width="6.5703125" style="17" bestFit="1" customWidth="1"/>
    <col min="3211" max="3211" width="7.140625" style="17" bestFit="1" customWidth="1"/>
    <col min="3212" max="3213" width="6.5703125" style="17" bestFit="1" customWidth="1"/>
    <col min="3214" max="3214" width="7.140625" style="17" bestFit="1" customWidth="1"/>
    <col min="3215" max="3216" width="6.5703125" style="17" bestFit="1" customWidth="1"/>
    <col min="3217" max="3217" width="7.140625" style="17" bestFit="1" customWidth="1"/>
    <col min="3218" max="3219" width="6.5703125" style="17" bestFit="1" customWidth="1"/>
    <col min="3220" max="3220" width="7.140625" style="17" bestFit="1" customWidth="1"/>
    <col min="3221" max="3222" width="6.5703125" style="17" bestFit="1" customWidth="1"/>
    <col min="3223" max="3223" width="7.140625" style="17" bestFit="1" customWidth="1"/>
    <col min="3224" max="3225" width="6.5703125" style="17" bestFit="1" customWidth="1"/>
    <col min="3226" max="3226" width="7.140625" style="17" bestFit="1" customWidth="1"/>
    <col min="3227" max="3228" width="6.5703125" style="17" bestFit="1" customWidth="1"/>
    <col min="3229" max="3229" width="7.140625" style="17" bestFit="1" customWidth="1"/>
    <col min="3230" max="3231" width="6.5703125" style="17" bestFit="1" customWidth="1"/>
    <col min="3232" max="3232" width="7.140625" style="17" bestFit="1" customWidth="1"/>
    <col min="3233" max="3234" width="6.5703125" style="17" bestFit="1" customWidth="1"/>
    <col min="3235" max="3235" width="7.140625" style="17" bestFit="1" customWidth="1"/>
    <col min="3236" max="3236" width="3.140625" style="17" customWidth="1"/>
    <col min="3237" max="3237" width="48.28515625" style="17" customWidth="1"/>
    <col min="3238" max="3238" width="7.85546875" style="17" bestFit="1" customWidth="1"/>
    <col min="3239" max="3239" width="6.5703125" style="17" bestFit="1" customWidth="1"/>
    <col min="3240" max="3240" width="7.140625" style="17" bestFit="1" customWidth="1"/>
    <col min="3241" max="3242" width="7.85546875" style="17" bestFit="1" customWidth="1"/>
    <col min="3243" max="3243" width="7.140625" style="17" bestFit="1" customWidth="1"/>
    <col min="3244" max="3245" width="7.85546875" style="17" bestFit="1" customWidth="1"/>
    <col min="3246" max="3246" width="7.140625" style="17" bestFit="1" customWidth="1"/>
    <col min="3247" max="3248" width="7.85546875" style="17" bestFit="1" customWidth="1"/>
    <col min="3249" max="3249" width="7.140625" style="17" bestFit="1" customWidth="1"/>
    <col min="3250" max="3251" width="7.85546875" style="17" bestFit="1" customWidth="1"/>
    <col min="3252" max="3252" width="7.140625" style="17" bestFit="1" customWidth="1"/>
    <col min="3253" max="3254" width="7.85546875" style="17" bestFit="1" customWidth="1"/>
    <col min="3255" max="3255" width="8.42578125" style="17" bestFit="1" customWidth="1"/>
    <col min="3256" max="3257" width="7.85546875" style="17" bestFit="1" customWidth="1"/>
    <col min="3258" max="3258" width="8.42578125" style="17" bestFit="1" customWidth="1"/>
    <col min="3259" max="3260" width="7.85546875" style="17" bestFit="1" customWidth="1"/>
    <col min="3261" max="3261" width="8.42578125" style="17" bestFit="1" customWidth="1"/>
    <col min="3262" max="3263" width="7.85546875" style="17" bestFit="1" customWidth="1"/>
    <col min="3264" max="3264" width="8.42578125" style="17" bestFit="1" customWidth="1"/>
    <col min="3265" max="3266" width="7.85546875" style="17" bestFit="1" customWidth="1"/>
    <col min="3267" max="3267" width="8.42578125" style="17" bestFit="1" customWidth="1"/>
    <col min="3268" max="3268" width="7.85546875" style="17" bestFit="1" customWidth="1"/>
    <col min="3269" max="3269" width="9.7109375" style="17" bestFit="1" customWidth="1"/>
    <col min="3270" max="3270" width="10.42578125" style="17" bestFit="1" customWidth="1"/>
    <col min="3271" max="3271" width="8.42578125" style="17" customWidth="1"/>
    <col min="3272" max="3272" width="50.7109375" style="17" customWidth="1"/>
    <col min="3273" max="3281" width="9.28515625" style="17" bestFit="1" customWidth="1"/>
    <col min="3282" max="3283" width="8.42578125" style="17" customWidth="1"/>
    <col min="3284" max="3321" width="9.140625" style="17"/>
    <col min="3322" max="3322" width="35.85546875" style="17" bestFit="1" customWidth="1"/>
    <col min="3323" max="3323" width="5" style="17" bestFit="1" customWidth="1"/>
    <col min="3324" max="3324" width="4.85546875" style="17" bestFit="1" customWidth="1"/>
    <col min="3325" max="3325" width="4.140625" style="17" bestFit="1" customWidth="1"/>
    <col min="3326" max="3326" width="5" style="17" bestFit="1" customWidth="1"/>
    <col min="3327" max="3327" width="4.85546875" style="17" bestFit="1" customWidth="1"/>
    <col min="3328" max="3328" width="4.140625" style="17" bestFit="1" customWidth="1"/>
    <col min="3329" max="3329" width="5" style="17" bestFit="1" customWidth="1"/>
    <col min="3330" max="3331" width="4.85546875" style="17" bestFit="1" customWidth="1"/>
    <col min="3332" max="3332" width="5" style="17" bestFit="1" customWidth="1"/>
    <col min="3333" max="3333" width="4.85546875" style="17" bestFit="1" customWidth="1"/>
    <col min="3334" max="3334" width="4.140625" style="17" bestFit="1" customWidth="1"/>
    <col min="3335" max="3335" width="5" style="17" bestFit="1" customWidth="1"/>
    <col min="3336" max="3336" width="6.28515625" style="17" bestFit="1" customWidth="1"/>
    <col min="3337" max="3337" width="4.140625" style="17" bestFit="1" customWidth="1"/>
    <col min="3338" max="3338" width="5" style="17" bestFit="1" customWidth="1"/>
    <col min="3339" max="3339" width="4.85546875" style="17" bestFit="1" customWidth="1"/>
    <col min="3340" max="3340" width="4.140625" style="17" bestFit="1" customWidth="1"/>
    <col min="3341" max="3341" width="5" style="17" bestFit="1" customWidth="1"/>
    <col min="3342" max="3342" width="4.85546875" style="17" bestFit="1" customWidth="1"/>
    <col min="3343" max="3343" width="4.140625" style="17" bestFit="1" customWidth="1"/>
    <col min="3344" max="3344" width="5" style="17" bestFit="1" customWidth="1"/>
    <col min="3345" max="3346" width="4.85546875" style="17" bestFit="1" customWidth="1"/>
    <col min="3347" max="3347" width="5" style="17" bestFit="1" customWidth="1"/>
    <col min="3348" max="3348" width="4.85546875" style="17" bestFit="1" customWidth="1"/>
    <col min="3349" max="3349" width="5.42578125" style="17" bestFit="1" customWidth="1"/>
    <col min="3350" max="3350" width="5" style="17" bestFit="1" customWidth="1"/>
    <col min="3351" max="3351" width="4.85546875" style="17" bestFit="1" customWidth="1"/>
    <col min="3352" max="3352" width="5.42578125" style="17" bestFit="1" customWidth="1"/>
    <col min="3353" max="3353" width="5" style="17" bestFit="1" customWidth="1"/>
    <col min="3354" max="3354" width="4.85546875" style="17" bestFit="1" customWidth="1"/>
    <col min="3355" max="3355" width="5.42578125" style="17" bestFit="1" customWidth="1"/>
    <col min="3356" max="3356" width="5" style="17" bestFit="1" customWidth="1"/>
    <col min="3357" max="3357" width="4.85546875" style="17" bestFit="1" customWidth="1"/>
    <col min="3358" max="3358" width="4.140625" style="17" bestFit="1" customWidth="1"/>
    <col min="3359" max="3359" width="5" style="17" bestFit="1" customWidth="1"/>
    <col min="3360" max="3360" width="4.85546875" style="17" bestFit="1" customWidth="1"/>
    <col min="3361" max="3361" width="5.42578125" style="17" bestFit="1" customWidth="1"/>
    <col min="3362" max="3362" width="5" style="17" bestFit="1" customWidth="1"/>
    <col min="3363" max="3363" width="4.85546875" style="17" bestFit="1" customWidth="1"/>
    <col min="3364" max="3364" width="4.140625" style="17" bestFit="1" customWidth="1"/>
    <col min="3365" max="3365" width="5" style="17" bestFit="1" customWidth="1"/>
    <col min="3366" max="3366" width="4.85546875" style="17" bestFit="1" customWidth="1"/>
    <col min="3367" max="3367" width="5.42578125" style="17" bestFit="1" customWidth="1"/>
    <col min="3368" max="3368" width="5" style="17" bestFit="1" customWidth="1"/>
    <col min="3369" max="3369" width="4.85546875" style="17" bestFit="1" customWidth="1"/>
    <col min="3370" max="3370" width="5.42578125" style="17" bestFit="1" customWidth="1"/>
    <col min="3371" max="3371" width="2" style="17" customWidth="1"/>
    <col min="3372" max="3372" width="39.28515625" style="17" bestFit="1" customWidth="1"/>
    <col min="3373" max="3373" width="5" style="17" bestFit="1" customWidth="1"/>
    <col min="3374" max="3374" width="4.85546875" style="17" bestFit="1" customWidth="1"/>
    <col min="3375" max="3375" width="5.42578125" style="17" bestFit="1" customWidth="1"/>
    <col min="3376" max="3376" width="5" style="17" bestFit="1" customWidth="1"/>
    <col min="3377" max="3377" width="4.85546875" style="17" bestFit="1" customWidth="1"/>
    <col min="3378" max="3378" width="5.42578125" style="17" bestFit="1" customWidth="1"/>
    <col min="3379" max="3379" width="5" style="17" bestFit="1" customWidth="1"/>
    <col min="3380" max="3380" width="4.85546875" style="17" bestFit="1" customWidth="1"/>
    <col min="3381" max="3381" width="5.42578125" style="17" bestFit="1" customWidth="1"/>
    <col min="3382" max="3382" width="5" style="17" bestFit="1" customWidth="1"/>
    <col min="3383" max="3383" width="4.85546875" style="17" bestFit="1" customWidth="1"/>
    <col min="3384" max="3384" width="5.42578125" style="17" bestFit="1" customWidth="1"/>
    <col min="3385" max="3385" width="5" style="17" bestFit="1" customWidth="1"/>
    <col min="3386" max="3386" width="4.85546875" style="17" bestFit="1" customWidth="1"/>
    <col min="3387" max="3387" width="5.42578125" style="17" bestFit="1" customWidth="1"/>
    <col min="3388" max="3388" width="5" style="17" bestFit="1" customWidth="1"/>
    <col min="3389" max="3389" width="4.85546875" style="17" bestFit="1" customWidth="1"/>
    <col min="3390" max="3390" width="5.42578125" style="17" bestFit="1" customWidth="1"/>
    <col min="3391" max="3391" width="5" style="17" bestFit="1" customWidth="1"/>
    <col min="3392" max="3393" width="5.42578125" style="17" bestFit="1" customWidth="1"/>
    <col min="3394" max="3394" width="5" style="17" bestFit="1" customWidth="1"/>
    <col min="3395" max="3395" width="4.85546875" style="17" bestFit="1" customWidth="1"/>
    <col min="3396" max="3396" width="5.42578125" style="17" bestFit="1" customWidth="1"/>
    <col min="3397" max="3397" width="1.5703125" style="17" customWidth="1"/>
    <col min="3398" max="3398" width="39.7109375" style="17" bestFit="1" customWidth="1"/>
    <col min="3399" max="3399" width="5" style="17" bestFit="1" customWidth="1"/>
    <col min="3400" max="3400" width="5.7109375" style="17" bestFit="1" customWidth="1"/>
    <col min="3401" max="3401" width="5.42578125" style="17" bestFit="1" customWidth="1"/>
    <col min="3402" max="3403" width="5.7109375" style="17" bestFit="1" customWidth="1"/>
    <col min="3404" max="3404" width="5.42578125" style="17" bestFit="1" customWidth="1"/>
    <col min="3405" max="3406" width="5.7109375" style="17" bestFit="1" customWidth="1"/>
    <col min="3407" max="3407" width="6.28515625" style="17" bestFit="1" customWidth="1"/>
    <col min="3408" max="3409" width="5.7109375" style="17" bestFit="1" customWidth="1"/>
    <col min="3410" max="3410" width="6.28515625" style="17" bestFit="1" customWidth="1"/>
    <col min="3411" max="3412" width="5.7109375" style="17" bestFit="1" customWidth="1"/>
    <col min="3413" max="3413" width="6.28515625" style="17" bestFit="1" customWidth="1"/>
    <col min="3414" max="3415" width="5.7109375" style="17" bestFit="1" customWidth="1"/>
    <col min="3416" max="3416" width="6.28515625" style="17" bestFit="1" customWidth="1"/>
    <col min="3417" max="3418" width="5.7109375" style="17" bestFit="1" customWidth="1"/>
    <col min="3419" max="3419" width="6.28515625" style="17" bestFit="1" customWidth="1"/>
    <col min="3420" max="3421" width="5.7109375" style="17" bestFit="1" customWidth="1"/>
    <col min="3422" max="3422" width="6.28515625" style="17" bestFit="1" customWidth="1"/>
    <col min="3423" max="3424" width="5.7109375" style="17" bestFit="1" customWidth="1"/>
    <col min="3425" max="3425" width="6.28515625" style="17" bestFit="1" customWidth="1"/>
    <col min="3426" max="3427" width="5.7109375" style="17" bestFit="1" customWidth="1"/>
    <col min="3428" max="3428" width="6.28515625" style="17" bestFit="1" customWidth="1"/>
    <col min="3429" max="3430" width="5.7109375" style="17" bestFit="1" customWidth="1"/>
    <col min="3431" max="3431" width="6.28515625" style="17" bestFit="1" customWidth="1"/>
    <col min="3432" max="3432" width="5.7109375" style="17" bestFit="1" customWidth="1"/>
    <col min="3433" max="3433" width="6.5703125" style="17" bestFit="1" customWidth="1"/>
    <col min="3434" max="3434" width="6.28515625" style="17" bestFit="1" customWidth="1"/>
    <col min="3435" max="3435" width="2.140625" style="17" customWidth="1"/>
    <col min="3436" max="3436" width="2" style="17" customWidth="1"/>
    <col min="3437" max="3437" width="35.5703125" style="17" bestFit="1" customWidth="1"/>
    <col min="3438" max="3438" width="5.7109375" style="17" bestFit="1" customWidth="1"/>
    <col min="3439" max="3439" width="6.5703125" style="17" bestFit="1" customWidth="1"/>
    <col min="3440" max="3440" width="6.28515625" style="17" bestFit="1" customWidth="1"/>
    <col min="3441" max="3441" width="5.7109375" style="17" bestFit="1" customWidth="1"/>
    <col min="3442" max="3442" width="6.5703125" style="17" bestFit="1" customWidth="1"/>
    <col min="3443" max="3443" width="6.28515625" style="17" bestFit="1" customWidth="1"/>
    <col min="3444" max="3444" width="5.7109375" style="17" bestFit="1" customWidth="1"/>
    <col min="3445" max="3445" width="6.5703125" style="17" bestFit="1" customWidth="1"/>
    <col min="3446" max="3446" width="6.28515625" style="17" bestFit="1" customWidth="1"/>
    <col min="3447" max="3447" width="5.7109375" style="17" bestFit="1" customWidth="1"/>
    <col min="3448" max="3448" width="6.5703125" style="17" bestFit="1" customWidth="1"/>
    <col min="3449" max="3449" width="6.28515625" style="17" bestFit="1" customWidth="1"/>
    <col min="3450" max="3451" width="6.5703125" style="17" bestFit="1" customWidth="1"/>
    <col min="3452" max="3452" width="6.28515625" style="17" bestFit="1" customWidth="1"/>
    <col min="3453" max="3454" width="6.5703125" style="17" bestFit="1" customWidth="1"/>
    <col min="3455" max="3455" width="6.28515625" style="17" bestFit="1" customWidth="1"/>
    <col min="3456" max="3457" width="6.5703125" style="17" bestFit="1" customWidth="1"/>
    <col min="3458" max="3458" width="6.28515625" style="17" bestFit="1" customWidth="1"/>
    <col min="3459" max="3460" width="6.5703125" style="17" bestFit="1" customWidth="1"/>
    <col min="3461" max="3461" width="7.140625" style="17" bestFit="1" customWidth="1"/>
    <col min="3462" max="3463" width="6.5703125" style="17" bestFit="1" customWidth="1"/>
    <col min="3464" max="3464" width="7.140625" style="17" bestFit="1" customWidth="1"/>
    <col min="3465" max="3466" width="6.5703125" style="17" bestFit="1" customWidth="1"/>
    <col min="3467" max="3467" width="7.140625" style="17" bestFit="1" customWidth="1"/>
    <col min="3468" max="3469" width="6.5703125" style="17" bestFit="1" customWidth="1"/>
    <col min="3470" max="3470" width="7.140625" style="17" bestFit="1" customWidth="1"/>
    <col min="3471" max="3472" width="6.5703125" style="17" bestFit="1" customWidth="1"/>
    <col min="3473" max="3473" width="7.140625" style="17" bestFit="1" customWidth="1"/>
    <col min="3474" max="3475" width="6.5703125" style="17" bestFit="1" customWidth="1"/>
    <col min="3476" max="3476" width="7.140625" style="17" bestFit="1" customWidth="1"/>
    <col min="3477" max="3478" width="6.5703125" style="17" bestFit="1" customWidth="1"/>
    <col min="3479" max="3479" width="7.140625" style="17" bestFit="1" customWidth="1"/>
    <col min="3480" max="3481" width="6.5703125" style="17" bestFit="1" customWidth="1"/>
    <col min="3482" max="3482" width="7.140625" style="17" bestFit="1" customWidth="1"/>
    <col min="3483" max="3484" width="6.5703125" style="17" bestFit="1" customWidth="1"/>
    <col min="3485" max="3485" width="7.140625" style="17" bestFit="1" customWidth="1"/>
    <col min="3486" max="3487" width="6.5703125" style="17" bestFit="1" customWidth="1"/>
    <col min="3488" max="3488" width="7.140625" style="17" bestFit="1" customWidth="1"/>
    <col min="3489" max="3490" width="6.5703125" style="17" bestFit="1" customWidth="1"/>
    <col min="3491" max="3491" width="7.140625" style="17" bestFit="1" customWidth="1"/>
    <col min="3492" max="3492" width="3.140625" style="17" customWidth="1"/>
    <col min="3493" max="3493" width="48.28515625" style="17" customWidth="1"/>
    <col min="3494" max="3494" width="7.85546875" style="17" bestFit="1" customWidth="1"/>
    <col min="3495" max="3495" width="6.5703125" style="17" bestFit="1" customWidth="1"/>
    <col min="3496" max="3496" width="7.140625" style="17" bestFit="1" customWidth="1"/>
    <col min="3497" max="3498" width="7.85546875" style="17" bestFit="1" customWidth="1"/>
    <col min="3499" max="3499" width="7.140625" style="17" bestFit="1" customWidth="1"/>
    <col min="3500" max="3501" width="7.85546875" style="17" bestFit="1" customWidth="1"/>
    <col min="3502" max="3502" width="7.140625" style="17" bestFit="1" customWidth="1"/>
    <col min="3503" max="3504" width="7.85546875" style="17" bestFit="1" customWidth="1"/>
    <col min="3505" max="3505" width="7.140625" style="17" bestFit="1" customWidth="1"/>
    <col min="3506" max="3507" width="7.85546875" style="17" bestFit="1" customWidth="1"/>
    <col min="3508" max="3508" width="7.140625" style="17" bestFit="1" customWidth="1"/>
    <col min="3509" max="3510" width="7.85546875" style="17" bestFit="1" customWidth="1"/>
    <col min="3511" max="3511" width="8.42578125" style="17" bestFit="1" customWidth="1"/>
    <col min="3512" max="3513" width="7.85546875" style="17" bestFit="1" customWidth="1"/>
    <col min="3514" max="3514" width="8.42578125" style="17" bestFit="1" customWidth="1"/>
    <col min="3515" max="3516" width="7.85546875" style="17" bestFit="1" customWidth="1"/>
    <col min="3517" max="3517" width="8.42578125" style="17" bestFit="1" customWidth="1"/>
    <col min="3518" max="3519" width="7.85546875" style="17" bestFit="1" customWidth="1"/>
    <col min="3520" max="3520" width="8.42578125" style="17" bestFit="1" customWidth="1"/>
    <col min="3521" max="3522" width="7.85546875" style="17" bestFit="1" customWidth="1"/>
    <col min="3523" max="3523" width="8.42578125" style="17" bestFit="1" customWidth="1"/>
    <col min="3524" max="3524" width="7.85546875" style="17" bestFit="1" customWidth="1"/>
    <col min="3525" max="3525" width="9.7109375" style="17" bestFit="1" customWidth="1"/>
    <col min="3526" max="3526" width="10.42578125" style="17" bestFit="1" customWidth="1"/>
    <col min="3527" max="3527" width="8.42578125" style="17" customWidth="1"/>
    <col min="3528" max="3528" width="50.7109375" style="17" customWidth="1"/>
    <col min="3529" max="3537" width="9.28515625" style="17" bestFit="1" customWidth="1"/>
    <col min="3538" max="3539" width="8.42578125" style="17" customWidth="1"/>
    <col min="3540" max="3577" width="9.140625" style="17"/>
    <col min="3578" max="3578" width="35.85546875" style="17" bestFit="1" customWidth="1"/>
    <col min="3579" max="3579" width="5" style="17" bestFit="1" customWidth="1"/>
    <col min="3580" max="3580" width="4.85546875" style="17" bestFit="1" customWidth="1"/>
    <col min="3581" max="3581" width="4.140625" style="17" bestFit="1" customWidth="1"/>
    <col min="3582" max="3582" width="5" style="17" bestFit="1" customWidth="1"/>
    <col min="3583" max="3583" width="4.85546875" style="17" bestFit="1" customWidth="1"/>
    <col min="3584" max="3584" width="4.140625" style="17" bestFit="1" customWidth="1"/>
    <col min="3585" max="3585" width="5" style="17" bestFit="1" customWidth="1"/>
    <col min="3586" max="3587" width="4.85546875" style="17" bestFit="1" customWidth="1"/>
    <col min="3588" max="3588" width="5" style="17" bestFit="1" customWidth="1"/>
    <col min="3589" max="3589" width="4.85546875" style="17" bestFit="1" customWidth="1"/>
    <col min="3590" max="3590" width="4.140625" style="17" bestFit="1" customWidth="1"/>
    <col min="3591" max="3591" width="5" style="17" bestFit="1" customWidth="1"/>
    <col min="3592" max="3592" width="6.28515625" style="17" bestFit="1" customWidth="1"/>
    <col min="3593" max="3593" width="4.140625" style="17" bestFit="1" customWidth="1"/>
    <col min="3594" max="3594" width="5" style="17" bestFit="1" customWidth="1"/>
    <col min="3595" max="3595" width="4.85546875" style="17" bestFit="1" customWidth="1"/>
    <col min="3596" max="3596" width="4.140625" style="17" bestFit="1" customWidth="1"/>
    <col min="3597" max="3597" width="5" style="17" bestFit="1" customWidth="1"/>
    <col min="3598" max="3598" width="4.85546875" style="17" bestFit="1" customWidth="1"/>
    <col min="3599" max="3599" width="4.140625" style="17" bestFit="1" customWidth="1"/>
    <col min="3600" max="3600" width="5" style="17" bestFit="1" customWidth="1"/>
    <col min="3601" max="3602" width="4.85546875" style="17" bestFit="1" customWidth="1"/>
    <col min="3603" max="3603" width="5" style="17" bestFit="1" customWidth="1"/>
    <col min="3604" max="3604" width="4.85546875" style="17" bestFit="1" customWidth="1"/>
    <col min="3605" max="3605" width="5.42578125" style="17" bestFit="1" customWidth="1"/>
    <col min="3606" max="3606" width="5" style="17" bestFit="1" customWidth="1"/>
    <col min="3607" max="3607" width="4.85546875" style="17" bestFit="1" customWidth="1"/>
    <col min="3608" max="3608" width="5.42578125" style="17" bestFit="1" customWidth="1"/>
    <col min="3609" max="3609" width="5" style="17" bestFit="1" customWidth="1"/>
    <col min="3610" max="3610" width="4.85546875" style="17" bestFit="1" customWidth="1"/>
    <col min="3611" max="3611" width="5.42578125" style="17" bestFit="1" customWidth="1"/>
    <col min="3612" max="3612" width="5" style="17" bestFit="1" customWidth="1"/>
    <col min="3613" max="3613" width="4.85546875" style="17" bestFit="1" customWidth="1"/>
    <col min="3614" max="3614" width="4.140625" style="17" bestFit="1" customWidth="1"/>
    <col min="3615" max="3615" width="5" style="17" bestFit="1" customWidth="1"/>
    <col min="3616" max="3616" width="4.85546875" style="17" bestFit="1" customWidth="1"/>
    <col min="3617" max="3617" width="5.42578125" style="17" bestFit="1" customWidth="1"/>
    <col min="3618" max="3618" width="5" style="17" bestFit="1" customWidth="1"/>
    <col min="3619" max="3619" width="4.85546875" style="17" bestFit="1" customWidth="1"/>
    <col min="3620" max="3620" width="4.140625" style="17" bestFit="1" customWidth="1"/>
    <col min="3621" max="3621" width="5" style="17" bestFit="1" customWidth="1"/>
    <col min="3622" max="3622" width="4.85546875" style="17" bestFit="1" customWidth="1"/>
    <col min="3623" max="3623" width="5.42578125" style="17" bestFit="1" customWidth="1"/>
    <col min="3624" max="3624" width="5" style="17" bestFit="1" customWidth="1"/>
    <col min="3625" max="3625" width="4.85546875" style="17" bestFit="1" customWidth="1"/>
    <col min="3626" max="3626" width="5.42578125" style="17" bestFit="1" customWidth="1"/>
    <col min="3627" max="3627" width="2" style="17" customWidth="1"/>
    <col min="3628" max="3628" width="39.28515625" style="17" bestFit="1" customWidth="1"/>
    <col min="3629" max="3629" width="5" style="17" bestFit="1" customWidth="1"/>
    <col min="3630" max="3630" width="4.85546875" style="17" bestFit="1" customWidth="1"/>
    <col min="3631" max="3631" width="5.42578125" style="17" bestFit="1" customWidth="1"/>
    <col min="3632" max="3632" width="5" style="17" bestFit="1" customWidth="1"/>
    <col min="3633" max="3633" width="4.85546875" style="17" bestFit="1" customWidth="1"/>
    <col min="3634" max="3634" width="5.42578125" style="17" bestFit="1" customWidth="1"/>
    <col min="3635" max="3635" width="5" style="17" bestFit="1" customWidth="1"/>
    <col min="3636" max="3636" width="4.85546875" style="17" bestFit="1" customWidth="1"/>
    <col min="3637" max="3637" width="5.42578125" style="17" bestFit="1" customWidth="1"/>
    <col min="3638" max="3638" width="5" style="17" bestFit="1" customWidth="1"/>
    <col min="3639" max="3639" width="4.85546875" style="17" bestFit="1" customWidth="1"/>
    <col min="3640" max="3640" width="5.42578125" style="17" bestFit="1" customWidth="1"/>
    <col min="3641" max="3641" width="5" style="17" bestFit="1" customWidth="1"/>
    <col min="3642" max="3642" width="4.85546875" style="17" bestFit="1" customWidth="1"/>
    <col min="3643" max="3643" width="5.42578125" style="17" bestFit="1" customWidth="1"/>
    <col min="3644" max="3644" width="5" style="17" bestFit="1" customWidth="1"/>
    <col min="3645" max="3645" width="4.85546875" style="17" bestFit="1" customWidth="1"/>
    <col min="3646" max="3646" width="5.42578125" style="17" bestFit="1" customWidth="1"/>
    <col min="3647" max="3647" width="5" style="17" bestFit="1" customWidth="1"/>
    <col min="3648" max="3649" width="5.42578125" style="17" bestFit="1" customWidth="1"/>
    <col min="3650" max="3650" width="5" style="17" bestFit="1" customWidth="1"/>
    <col min="3651" max="3651" width="4.85546875" style="17" bestFit="1" customWidth="1"/>
    <col min="3652" max="3652" width="5.42578125" style="17" bestFit="1" customWidth="1"/>
    <col min="3653" max="3653" width="1.5703125" style="17" customWidth="1"/>
    <col min="3654" max="3654" width="39.7109375" style="17" bestFit="1" customWidth="1"/>
    <col min="3655" max="3655" width="5" style="17" bestFit="1" customWidth="1"/>
    <col min="3656" max="3656" width="5.7109375" style="17" bestFit="1" customWidth="1"/>
    <col min="3657" max="3657" width="5.42578125" style="17" bestFit="1" customWidth="1"/>
    <col min="3658" max="3659" width="5.7109375" style="17" bestFit="1" customWidth="1"/>
    <col min="3660" max="3660" width="5.42578125" style="17" bestFit="1" customWidth="1"/>
    <col min="3661" max="3662" width="5.7109375" style="17" bestFit="1" customWidth="1"/>
    <col min="3663" max="3663" width="6.28515625" style="17" bestFit="1" customWidth="1"/>
    <col min="3664" max="3665" width="5.7109375" style="17" bestFit="1" customWidth="1"/>
    <col min="3666" max="3666" width="6.28515625" style="17" bestFit="1" customWidth="1"/>
    <col min="3667" max="3668" width="5.7109375" style="17" bestFit="1" customWidth="1"/>
    <col min="3669" max="3669" width="6.28515625" style="17" bestFit="1" customWidth="1"/>
    <col min="3670" max="3671" width="5.7109375" style="17" bestFit="1" customWidth="1"/>
    <col min="3672" max="3672" width="6.28515625" style="17" bestFit="1" customWidth="1"/>
    <col min="3673" max="3674" width="5.7109375" style="17" bestFit="1" customWidth="1"/>
    <col min="3675" max="3675" width="6.28515625" style="17" bestFit="1" customWidth="1"/>
    <col min="3676" max="3677" width="5.7109375" style="17" bestFit="1" customWidth="1"/>
    <col min="3678" max="3678" width="6.28515625" style="17" bestFit="1" customWidth="1"/>
    <col min="3679" max="3680" width="5.7109375" style="17" bestFit="1" customWidth="1"/>
    <col min="3681" max="3681" width="6.28515625" style="17" bestFit="1" customWidth="1"/>
    <col min="3682" max="3683" width="5.7109375" style="17" bestFit="1" customWidth="1"/>
    <col min="3684" max="3684" width="6.28515625" style="17" bestFit="1" customWidth="1"/>
    <col min="3685" max="3686" width="5.7109375" style="17" bestFit="1" customWidth="1"/>
    <col min="3687" max="3687" width="6.28515625" style="17" bestFit="1" customWidth="1"/>
    <col min="3688" max="3688" width="5.7109375" style="17" bestFit="1" customWidth="1"/>
    <col min="3689" max="3689" width="6.5703125" style="17" bestFit="1" customWidth="1"/>
    <col min="3690" max="3690" width="6.28515625" style="17" bestFit="1" customWidth="1"/>
    <col min="3691" max="3691" width="2.140625" style="17" customWidth="1"/>
    <col min="3692" max="3692" width="2" style="17" customWidth="1"/>
    <col min="3693" max="3693" width="35.5703125" style="17" bestFit="1" customWidth="1"/>
    <col min="3694" max="3694" width="5.7109375" style="17" bestFit="1" customWidth="1"/>
    <col min="3695" max="3695" width="6.5703125" style="17" bestFit="1" customWidth="1"/>
    <col min="3696" max="3696" width="6.28515625" style="17" bestFit="1" customWidth="1"/>
    <col min="3697" max="3697" width="5.7109375" style="17" bestFit="1" customWidth="1"/>
    <col min="3698" max="3698" width="6.5703125" style="17" bestFit="1" customWidth="1"/>
    <col min="3699" max="3699" width="6.28515625" style="17" bestFit="1" customWidth="1"/>
    <col min="3700" max="3700" width="5.7109375" style="17" bestFit="1" customWidth="1"/>
    <col min="3701" max="3701" width="6.5703125" style="17" bestFit="1" customWidth="1"/>
    <col min="3702" max="3702" width="6.28515625" style="17" bestFit="1" customWidth="1"/>
    <col min="3703" max="3703" width="5.7109375" style="17" bestFit="1" customWidth="1"/>
    <col min="3704" max="3704" width="6.5703125" style="17" bestFit="1" customWidth="1"/>
    <col min="3705" max="3705" width="6.28515625" style="17" bestFit="1" customWidth="1"/>
    <col min="3706" max="3707" width="6.5703125" style="17" bestFit="1" customWidth="1"/>
    <col min="3708" max="3708" width="6.28515625" style="17" bestFit="1" customWidth="1"/>
    <col min="3709" max="3710" width="6.5703125" style="17" bestFit="1" customWidth="1"/>
    <col min="3711" max="3711" width="6.28515625" style="17" bestFit="1" customWidth="1"/>
    <col min="3712" max="3713" width="6.5703125" style="17" bestFit="1" customWidth="1"/>
    <col min="3714" max="3714" width="6.28515625" style="17" bestFit="1" customWidth="1"/>
    <col min="3715" max="3716" width="6.5703125" style="17" bestFit="1" customWidth="1"/>
    <col min="3717" max="3717" width="7.140625" style="17" bestFit="1" customWidth="1"/>
    <col min="3718" max="3719" width="6.5703125" style="17" bestFit="1" customWidth="1"/>
    <col min="3720" max="3720" width="7.140625" style="17" bestFit="1" customWidth="1"/>
    <col min="3721" max="3722" width="6.5703125" style="17" bestFit="1" customWidth="1"/>
    <col min="3723" max="3723" width="7.140625" style="17" bestFit="1" customWidth="1"/>
    <col min="3724" max="3725" width="6.5703125" style="17" bestFit="1" customWidth="1"/>
    <col min="3726" max="3726" width="7.140625" style="17" bestFit="1" customWidth="1"/>
    <col min="3727" max="3728" width="6.5703125" style="17" bestFit="1" customWidth="1"/>
    <col min="3729" max="3729" width="7.140625" style="17" bestFit="1" customWidth="1"/>
    <col min="3730" max="3731" width="6.5703125" style="17" bestFit="1" customWidth="1"/>
    <col min="3732" max="3732" width="7.140625" style="17" bestFit="1" customWidth="1"/>
    <col min="3733" max="3734" width="6.5703125" style="17" bestFit="1" customWidth="1"/>
    <col min="3735" max="3735" width="7.140625" style="17" bestFit="1" customWidth="1"/>
    <col min="3736" max="3737" width="6.5703125" style="17" bestFit="1" customWidth="1"/>
    <col min="3738" max="3738" width="7.140625" style="17" bestFit="1" customWidth="1"/>
    <col min="3739" max="3740" width="6.5703125" style="17" bestFit="1" customWidth="1"/>
    <col min="3741" max="3741" width="7.140625" style="17" bestFit="1" customWidth="1"/>
    <col min="3742" max="3743" width="6.5703125" style="17" bestFit="1" customWidth="1"/>
    <col min="3744" max="3744" width="7.140625" style="17" bestFit="1" customWidth="1"/>
    <col min="3745" max="3746" width="6.5703125" style="17" bestFit="1" customWidth="1"/>
    <col min="3747" max="3747" width="7.140625" style="17" bestFit="1" customWidth="1"/>
    <col min="3748" max="3748" width="3.140625" style="17" customWidth="1"/>
    <col min="3749" max="3749" width="48.28515625" style="17" customWidth="1"/>
    <col min="3750" max="3750" width="7.85546875" style="17" bestFit="1" customWidth="1"/>
    <col min="3751" max="3751" width="6.5703125" style="17" bestFit="1" customWidth="1"/>
    <col min="3752" max="3752" width="7.140625" style="17" bestFit="1" customWidth="1"/>
    <col min="3753" max="3754" width="7.85546875" style="17" bestFit="1" customWidth="1"/>
    <col min="3755" max="3755" width="7.140625" style="17" bestFit="1" customWidth="1"/>
    <col min="3756" max="3757" width="7.85546875" style="17" bestFit="1" customWidth="1"/>
    <col min="3758" max="3758" width="7.140625" style="17" bestFit="1" customWidth="1"/>
    <col min="3759" max="3760" width="7.85546875" style="17" bestFit="1" customWidth="1"/>
    <col min="3761" max="3761" width="7.140625" style="17" bestFit="1" customWidth="1"/>
    <col min="3762" max="3763" width="7.85546875" style="17" bestFit="1" customWidth="1"/>
    <col min="3764" max="3764" width="7.140625" style="17" bestFit="1" customWidth="1"/>
    <col min="3765" max="3766" width="7.85546875" style="17" bestFit="1" customWidth="1"/>
    <col min="3767" max="3767" width="8.42578125" style="17" bestFit="1" customWidth="1"/>
    <col min="3768" max="3769" width="7.85546875" style="17" bestFit="1" customWidth="1"/>
    <col min="3770" max="3770" width="8.42578125" style="17" bestFit="1" customWidth="1"/>
    <col min="3771" max="3772" width="7.85546875" style="17" bestFit="1" customWidth="1"/>
    <col min="3773" max="3773" width="8.42578125" style="17" bestFit="1" customWidth="1"/>
    <col min="3774" max="3775" width="7.85546875" style="17" bestFit="1" customWidth="1"/>
    <col min="3776" max="3776" width="8.42578125" style="17" bestFit="1" customWidth="1"/>
    <col min="3777" max="3778" width="7.85546875" style="17" bestFit="1" customWidth="1"/>
    <col min="3779" max="3779" width="8.42578125" style="17" bestFit="1" customWidth="1"/>
    <col min="3780" max="3780" width="7.85546875" style="17" bestFit="1" customWidth="1"/>
    <col min="3781" max="3781" width="9.7109375" style="17" bestFit="1" customWidth="1"/>
    <col min="3782" max="3782" width="10.42578125" style="17" bestFit="1" customWidth="1"/>
    <col min="3783" max="3783" width="8.42578125" style="17" customWidth="1"/>
    <col min="3784" max="3784" width="50.7109375" style="17" customWidth="1"/>
    <col min="3785" max="3793" width="9.28515625" style="17" bestFit="1" customWidth="1"/>
    <col min="3794" max="3795" width="8.42578125" style="17" customWidth="1"/>
    <col min="3796" max="3833" width="9.140625" style="17"/>
    <col min="3834" max="3834" width="35.85546875" style="17" bestFit="1" customWidth="1"/>
    <col min="3835" max="3835" width="5" style="17" bestFit="1" customWidth="1"/>
    <col min="3836" max="3836" width="4.85546875" style="17" bestFit="1" customWidth="1"/>
    <col min="3837" max="3837" width="4.140625" style="17" bestFit="1" customWidth="1"/>
    <col min="3838" max="3838" width="5" style="17" bestFit="1" customWidth="1"/>
    <col min="3839" max="3839" width="4.85546875" style="17" bestFit="1" customWidth="1"/>
    <col min="3840" max="3840" width="4.140625" style="17" bestFit="1" customWidth="1"/>
    <col min="3841" max="3841" width="5" style="17" bestFit="1" customWidth="1"/>
    <col min="3842" max="3843" width="4.85546875" style="17" bestFit="1" customWidth="1"/>
    <col min="3844" max="3844" width="5" style="17" bestFit="1" customWidth="1"/>
    <col min="3845" max="3845" width="4.85546875" style="17" bestFit="1" customWidth="1"/>
    <col min="3846" max="3846" width="4.140625" style="17" bestFit="1" customWidth="1"/>
    <col min="3847" max="3847" width="5" style="17" bestFit="1" customWidth="1"/>
    <col min="3848" max="3848" width="6.28515625" style="17" bestFit="1" customWidth="1"/>
    <col min="3849" max="3849" width="4.140625" style="17" bestFit="1" customWidth="1"/>
    <col min="3850" max="3850" width="5" style="17" bestFit="1" customWidth="1"/>
    <col min="3851" max="3851" width="4.85546875" style="17" bestFit="1" customWidth="1"/>
    <col min="3852" max="3852" width="4.140625" style="17" bestFit="1" customWidth="1"/>
    <col min="3853" max="3853" width="5" style="17" bestFit="1" customWidth="1"/>
    <col min="3854" max="3854" width="4.85546875" style="17" bestFit="1" customWidth="1"/>
    <col min="3855" max="3855" width="4.140625" style="17" bestFit="1" customWidth="1"/>
    <col min="3856" max="3856" width="5" style="17" bestFit="1" customWidth="1"/>
    <col min="3857" max="3858" width="4.85546875" style="17" bestFit="1" customWidth="1"/>
    <col min="3859" max="3859" width="5" style="17" bestFit="1" customWidth="1"/>
    <col min="3860" max="3860" width="4.85546875" style="17" bestFit="1" customWidth="1"/>
    <col min="3861" max="3861" width="5.42578125" style="17" bestFit="1" customWidth="1"/>
    <col min="3862" max="3862" width="5" style="17" bestFit="1" customWidth="1"/>
    <col min="3863" max="3863" width="4.85546875" style="17" bestFit="1" customWidth="1"/>
    <col min="3864" max="3864" width="5.42578125" style="17" bestFit="1" customWidth="1"/>
    <col min="3865" max="3865" width="5" style="17" bestFit="1" customWidth="1"/>
    <col min="3866" max="3866" width="4.85546875" style="17" bestFit="1" customWidth="1"/>
    <col min="3867" max="3867" width="5.42578125" style="17" bestFit="1" customWidth="1"/>
    <col min="3868" max="3868" width="5" style="17" bestFit="1" customWidth="1"/>
    <col min="3869" max="3869" width="4.85546875" style="17" bestFit="1" customWidth="1"/>
    <col min="3870" max="3870" width="4.140625" style="17" bestFit="1" customWidth="1"/>
    <col min="3871" max="3871" width="5" style="17" bestFit="1" customWidth="1"/>
    <col min="3872" max="3872" width="4.85546875" style="17" bestFit="1" customWidth="1"/>
    <col min="3873" max="3873" width="5.42578125" style="17" bestFit="1" customWidth="1"/>
    <col min="3874" max="3874" width="5" style="17" bestFit="1" customWidth="1"/>
    <col min="3875" max="3875" width="4.85546875" style="17" bestFit="1" customWidth="1"/>
    <col min="3876" max="3876" width="4.140625" style="17" bestFit="1" customWidth="1"/>
    <col min="3877" max="3877" width="5" style="17" bestFit="1" customWidth="1"/>
    <col min="3878" max="3878" width="4.85546875" style="17" bestFit="1" customWidth="1"/>
    <col min="3879" max="3879" width="5.42578125" style="17" bestFit="1" customWidth="1"/>
    <col min="3880" max="3880" width="5" style="17" bestFit="1" customWidth="1"/>
    <col min="3881" max="3881" width="4.85546875" style="17" bestFit="1" customWidth="1"/>
    <col min="3882" max="3882" width="5.42578125" style="17" bestFit="1" customWidth="1"/>
    <col min="3883" max="3883" width="2" style="17" customWidth="1"/>
    <col min="3884" max="3884" width="39.28515625" style="17" bestFit="1" customWidth="1"/>
    <col min="3885" max="3885" width="5" style="17" bestFit="1" customWidth="1"/>
    <col min="3886" max="3886" width="4.85546875" style="17" bestFit="1" customWidth="1"/>
    <col min="3887" max="3887" width="5.42578125" style="17" bestFit="1" customWidth="1"/>
    <col min="3888" max="3888" width="5" style="17" bestFit="1" customWidth="1"/>
    <col min="3889" max="3889" width="4.85546875" style="17" bestFit="1" customWidth="1"/>
    <col min="3890" max="3890" width="5.42578125" style="17" bestFit="1" customWidth="1"/>
    <col min="3891" max="3891" width="5" style="17" bestFit="1" customWidth="1"/>
    <col min="3892" max="3892" width="4.85546875" style="17" bestFit="1" customWidth="1"/>
    <col min="3893" max="3893" width="5.42578125" style="17" bestFit="1" customWidth="1"/>
    <col min="3894" max="3894" width="5" style="17" bestFit="1" customWidth="1"/>
    <col min="3895" max="3895" width="4.85546875" style="17" bestFit="1" customWidth="1"/>
    <col min="3896" max="3896" width="5.42578125" style="17" bestFit="1" customWidth="1"/>
    <col min="3897" max="3897" width="5" style="17" bestFit="1" customWidth="1"/>
    <col min="3898" max="3898" width="4.85546875" style="17" bestFit="1" customWidth="1"/>
    <col min="3899" max="3899" width="5.42578125" style="17" bestFit="1" customWidth="1"/>
    <col min="3900" max="3900" width="5" style="17" bestFit="1" customWidth="1"/>
    <col min="3901" max="3901" width="4.85546875" style="17" bestFit="1" customWidth="1"/>
    <col min="3902" max="3902" width="5.42578125" style="17" bestFit="1" customWidth="1"/>
    <col min="3903" max="3903" width="5" style="17" bestFit="1" customWidth="1"/>
    <col min="3904" max="3905" width="5.42578125" style="17" bestFit="1" customWidth="1"/>
    <col min="3906" max="3906" width="5" style="17" bestFit="1" customWidth="1"/>
    <col min="3907" max="3907" width="4.85546875" style="17" bestFit="1" customWidth="1"/>
    <col min="3908" max="3908" width="5.42578125" style="17" bestFit="1" customWidth="1"/>
    <col min="3909" max="3909" width="1.5703125" style="17" customWidth="1"/>
    <col min="3910" max="3910" width="39.7109375" style="17" bestFit="1" customWidth="1"/>
    <col min="3911" max="3911" width="5" style="17" bestFit="1" customWidth="1"/>
    <col min="3912" max="3912" width="5.7109375" style="17" bestFit="1" customWidth="1"/>
    <col min="3913" max="3913" width="5.42578125" style="17" bestFit="1" customWidth="1"/>
    <col min="3914" max="3915" width="5.7109375" style="17" bestFit="1" customWidth="1"/>
    <col min="3916" max="3916" width="5.42578125" style="17" bestFit="1" customWidth="1"/>
    <col min="3917" max="3918" width="5.7109375" style="17" bestFit="1" customWidth="1"/>
    <col min="3919" max="3919" width="6.28515625" style="17" bestFit="1" customWidth="1"/>
    <col min="3920" max="3921" width="5.7109375" style="17" bestFit="1" customWidth="1"/>
    <col min="3922" max="3922" width="6.28515625" style="17" bestFit="1" customWidth="1"/>
    <col min="3923" max="3924" width="5.7109375" style="17" bestFit="1" customWidth="1"/>
    <col min="3925" max="3925" width="6.28515625" style="17" bestFit="1" customWidth="1"/>
    <col min="3926" max="3927" width="5.7109375" style="17" bestFit="1" customWidth="1"/>
    <col min="3928" max="3928" width="6.28515625" style="17" bestFit="1" customWidth="1"/>
    <col min="3929" max="3930" width="5.7109375" style="17" bestFit="1" customWidth="1"/>
    <col min="3931" max="3931" width="6.28515625" style="17" bestFit="1" customWidth="1"/>
    <col min="3932" max="3933" width="5.7109375" style="17" bestFit="1" customWidth="1"/>
    <col min="3934" max="3934" width="6.28515625" style="17" bestFit="1" customWidth="1"/>
    <col min="3935" max="3936" width="5.7109375" style="17" bestFit="1" customWidth="1"/>
    <col min="3937" max="3937" width="6.28515625" style="17" bestFit="1" customWidth="1"/>
    <col min="3938" max="3939" width="5.7109375" style="17" bestFit="1" customWidth="1"/>
    <col min="3940" max="3940" width="6.28515625" style="17" bestFit="1" customWidth="1"/>
    <col min="3941" max="3942" width="5.7109375" style="17" bestFit="1" customWidth="1"/>
    <col min="3943" max="3943" width="6.28515625" style="17" bestFit="1" customWidth="1"/>
    <col min="3944" max="3944" width="5.7109375" style="17" bestFit="1" customWidth="1"/>
    <col min="3945" max="3945" width="6.5703125" style="17" bestFit="1" customWidth="1"/>
    <col min="3946" max="3946" width="6.28515625" style="17" bestFit="1" customWidth="1"/>
    <col min="3947" max="3947" width="2.140625" style="17" customWidth="1"/>
    <col min="3948" max="3948" width="2" style="17" customWidth="1"/>
    <col min="3949" max="3949" width="35.5703125" style="17" bestFit="1" customWidth="1"/>
    <col min="3950" max="3950" width="5.7109375" style="17" bestFit="1" customWidth="1"/>
    <col min="3951" max="3951" width="6.5703125" style="17" bestFit="1" customWidth="1"/>
    <col min="3952" max="3952" width="6.28515625" style="17" bestFit="1" customWidth="1"/>
    <col min="3953" max="3953" width="5.7109375" style="17" bestFit="1" customWidth="1"/>
    <col min="3954" max="3954" width="6.5703125" style="17" bestFit="1" customWidth="1"/>
    <col min="3955" max="3955" width="6.28515625" style="17" bestFit="1" customWidth="1"/>
    <col min="3956" max="3956" width="5.7109375" style="17" bestFit="1" customWidth="1"/>
    <col min="3957" max="3957" width="6.5703125" style="17" bestFit="1" customWidth="1"/>
    <col min="3958" max="3958" width="6.28515625" style="17" bestFit="1" customWidth="1"/>
    <col min="3959" max="3959" width="5.7109375" style="17" bestFit="1" customWidth="1"/>
    <col min="3960" max="3960" width="6.5703125" style="17" bestFit="1" customWidth="1"/>
    <col min="3961" max="3961" width="6.28515625" style="17" bestFit="1" customWidth="1"/>
    <col min="3962" max="3963" width="6.5703125" style="17" bestFit="1" customWidth="1"/>
    <col min="3964" max="3964" width="6.28515625" style="17" bestFit="1" customWidth="1"/>
    <col min="3965" max="3966" width="6.5703125" style="17" bestFit="1" customWidth="1"/>
    <col min="3967" max="3967" width="6.28515625" style="17" bestFit="1" customWidth="1"/>
    <col min="3968" max="3969" width="6.5703125" style="17" bestFit="1" customWidth="1"/>
    <col min="3970" max="3970" width="6.28515625" style="17" bestFit="1" customWidth="1"/>
    <col min="3971" max="3972" width="6.5703125" style="17" bestFit="1" customWidth="1"/>
    <col min="3973" max="3973" width="7.140625" style="17" bestFit="1" customWidth="1"/>
    <col min="3974" max="3975" width="6.5703125" style="17" bestFit="1" customWidth="1"/>
    <col min="3976" max="3976" width="7.140625" style="17" bestFit="1" customWidth="1"/>
    <col min="3977" max="3978" width="6.5703125" style="17" bestFit="1" customWidth="1"/>
    <col min="3979" max="3979" width="7.140625" style="17" bestFit="1" customWidth="1"/>
    <col min="3980" max="3981" width="6.5703125" style="17" bestFit="1" customWidth="1"/>
    <col min="3982" max="3982" width="7.140625" style="17" bestFit="1" customWidth="1"/>
    <col min="3983" max="3984" width="6.5703125" style="17" bestFit="1" customWidth="1"/>
    <col min="3985" max="3985" width="7.140625" style="17" bestFit="1" customWidth="1"/>
    <col min="3986" max="3987" width="6.5703125" style="17" bestFit="1" customWidth="1"/>
    <col min="3988" max="3988" width="7.140625" style="17" bestFit="1" customWidth="1"/>
    <col min="3989" max="3990" width="6.5703125" style="17" bestFit="1" customWidth="1"/>
    <col min="3991" max="3991" width="7.140625" style="17" bestFit="1" customWidth="1"/>
    <col min="3992" max="3993" width="6.5703125" style="17" bestFit="1" customWidth="1"/>
    <col min="3994" max="3994" width="7.140625" style="17" bestFit="1" customWidth="1"/>
    <col min="3995" max="3996" width="6.5703125" style="17" bestFit="1" customWidth="1"/>
    <col min="3997" max="3997" width="7.140625" style="17" bestFit="1" customWidth="1"/>
    <col min="3998" max="3999" width="6.5703125" style="17" bestFit="1" customWidth="1"/>
    <col min="4000" max="4000" width="7.140625" style="17" bestFit="1" customWidth="1"/>
    <col min="4001" max="4002" width="6.5703125" style="17" bestFit="1" customWidth="1"/>
    <col min="4003" max="4003" width="7.140625" style="17" bestFit="1" customWidth="1"/>
    <col min="4004" max="4004" width="3.140625" style="17" customWidth="1"/>
    <col min="4005" max="4005" width="48.28515625" style="17" customWidth="1"/>
    <col min="4006" max="4006" width="7.85546875" style="17" bestFit="1" customWidth="1"/>
    <col min="4007" max="4007" width="6.5703125" style="17" bestFit="1" customWidth="1"/>
    <col min="4008" max="4008" width="7.140625" style="17" bestFit="1" customWidth="1"/>
    <col min="4009" max="4010" width="7.85546875" style="17" bestFit="1" customWidth="1"/>
    <col min="4011" max="4011" width="7.140625" style="17" bestFit="1" customWidth="1"/>
    <col min="4012" max="4013" width="7.85546875" style="17" bestFit="1" customWidth="1"/>
    <col min="4014" max="4014" width="7.140625" style="17" bestFit="1" customWidth="1"/>
    <col min="4015" max="4016" width="7.85546875" style="17" bestFit="1" customWidth="1"/>
    <col min="4017" max="4017" width="7.140625" style="17" bestFit="1" customWidth="1"/>
    <col min="4018" max="4019" width="7.85546875" style="17" bestFit="1" customWidth="1"/>
    <col min="4020" max="4020" width="7.140625" style="17" bestFit="1" customWidth="1"/>
    <col min="4021" max="4022" width="7.85546875" style="17" bestFit="1" customWidth="1"/>
    <col min="4023" max="4023" width="8.42578125" style="17" bestFit="1" customWidth="1"/>
    <col min="4024" max="4025" width="7.85546875" style="17" bestFit="1" customWidth="1"/>
    <col min="4026" max="4026" width="8.42578125" style="17" bestFit="1" customWidth="1"/>
    <col min="4027" max="4028" width="7.85546875" style="17" bestFit="1" customWidth="1"/>
    <col min="4029" max="4029" width="8.42578125" style="17" bestFit="1" customWidth="1"/>
    <col min="4030" max="4031" width="7.85546875" style="17" bestFit="1" customWidth="1"/>
    <col min="4032" max="4032" width="8.42578125" style="17" bestFit="1" customWidth="1"/>
    <col min="4033" max="4034" width="7.85546875" style="17" bestFit="1" customWidth="1"/>
    <col min="4035" max="4035" width="8.42578125" style="17" bestFit="1" customWidth="1"/>
    <col min="4036" max="4036" width="7.85546875" style="17" bestFit="1" customWidth="1"/>
    <col min="4037" max="4037" width="9.7109375" style="17" bestFit="1" customWidth="1"/>
    <col min="4038" max="4038" width="10.42578125" style="17" bestFit="1" customWidth="1"/>
    <col min="4039" max="4039" width="8.42578125" style="17" customWidth="1"/>
    <col min="4040" max="4040" width="50.7109375" style="17" customWidth="1"/>
    <col min="4041" max="4049" width="9.28515625" style="17" bestFit="1" customWidth="1"/>
    <col min="4050" max="4051" width="8.42578125" style="17" customWidth="1"/>
    <col min="4052" max="4089" width="9.140625" style="17"/>
    <col min="4090" max="4090" width="35.85546875" style="17" bestFit="1" customWidth="1"/>
    <col min="4091" max="4091" width="5" style="17" bestFit="1" customWidth="1"/>
    <col min="4092" max="4092" width="4.85546875" style="17" bestFit="1" customWidth="1"/>
    <col min="4093" max="4093" width="4.140625" style="17" bestFit="1" customWidth="1"/>
    <col min="4094" max="4094" width="5" style="17" bestFit="1" customWidth="1"/>
    <col min="4095" max="4095" width="4.85546875" style="17" bestFit="1" customWidth="1"/>
    <col min="4096" max="4096" width="4.140625" style="17" bestFit="1" customWidth="1"/>
    <col min="4097" max="4097" width="5" style="17" bestFit="1" customWidth="1"/>
    <col min="4098" max="4099" width="4.85546875" style="17" bestFit="1" customWidth="1"/>
    <col min="4100" max="4100" width="5" style="17" bestFit="1" customWidth="1"/>
    <col min="4101" max="4101" width="4.85546875" style="17" bestFit="1" customWidth="1"/>
    <col min="4102" max="4102" width="4.140625" style="17" bestFit="1" customWidth="1"/>
    <col min="4103" max="4103" width="5" style="17" bestFit="1" customWidth="1"/>
    <col min="4104" max="4104" width="6.28515625" style="17" bestFit="1" customWidth="1"/>
    <col min="4105" max="4105" width="4.140625" style="17" bestFit="1" customWidth="1"/>
    <col min="4106" max="4106" width="5" style="17" bestFit="1" customWidth="1"/>
    <col min="4107" max="4107" width="4.85546875" style="17" bestFit="1" customWidth="1"/>
    <col min="4108" max="4108" width="4.140625" style="17" bestFit="1" customWidth="1"/>
    <col min="4109" max="4109" width="5" style="17" bestFit="1" customWidth="1"/>
    <col min="4110" max="4110" width="4.85546875" style="17" bestFit="1" customWidth="1"/>
    <col min="4111" max="4111" width="4.140625" style="17" bestFit="1" customWidth="1"/>
    <col min="4112" max="4112" width="5" style="17" bestFit="1" customWidth="1"/>
    <col min="4113" max="4114" width="4.85546875" style="17" bestFit="1" customWidth="1"/>
    <col min="4115" max="4115" width="5" style="17" bestFit="1" customWidth="1"/>
    <col min="4116" max="4116" width="4.85546875" style="17" bestFit="1" customWidth="1"/>
    <col min="4117" max="4117" width="5.42578125" style="17" bestFit="1" customWidth="1"/>
    <col min="4118" max="4118" width="5" style="17" bestFit="1" customWidth="1"/>
    <col min="4119" max="4119" width="4.85546875" style="17" bestFit="1" customWidth="1"/>
    <col min="4120" max="4120" width="5.42578125" style="17" bestFit="1" customWidth="1"/>
    <col min="4121" max="4121" width="5" style="17" bestFit="1" customWidth="1"/>
    <col min="4122" max="4122" width="4.85546875" style="17" bestFit="1" customWidth="1"/>
    <col min="4123" max="4123" width="5.42578125" style="17" bestFit="1" customWidth="1"/>
    <col min="4124" max="4124" width="5" style="17" bestFit="1" customWidth="1"/>
    <col min="4125" max="4125" width="4.85546875" style="17" bestFit="1" customWidth="1"/>
    <col min="4126" max="4126" width="4.140625" style="17" bestFit="1" customWidth="1"/>
    <col min="4127" max="4127" width="5" style="17" bestFit="1" customWidth="1"/>
    <col min="4128" max="4128" width="4.85546875" style="17" bestFit="1" customWidth="1"/>
    <col min="4129" max="4129" width="5.42578125" style="17" bestFit="1" customWidth="1"/>
    <col min="4130" max="4130" width="5" style="17" bestFit="1" customWidth="1"/>
    <col min="4131" max="4131" width="4.85546875" style="17" bestFit="1" customWidth="1"/>
    <col min="4132" max="4132" width="4.140625" style="17" bestFit="1" customWidth="1"/>
    <col min="4133" max="4133" width="5" style="17" bestFit="1" customWidth="1"/>
    <col min="4134" max="4134" width="4.85546875" style="17" bestFit="1" customWidth="1"/>
    <col min="4135" max="4135" width="5.42578125" style="17" bestFit="1" customWidth="1"/>
    <col min="4136" max="4136" width="5" style="17" bestFit="1" customWidth="1"/>
    <col min="4137" max="4137" width="4.85546875" style="17" bestFit="1" customWidth="1"/>
    <col min="4138" max="4138" width="5.42578125" style="17" bestFit="1" customWidth="1"/>
    <col min="4139" max="4139" width="2" style="17" customWidth="1"/>
    <col min="4140" max="4140" width="39.28515625" style="17" bestFit="1" customWidth="1"/>
    <col min="4141" max="4141" width="5" style="17" bestFit="1" customWidth="1"/>
    <col min="4142" max="4142" width="4.85546875" style="17" bestFit="1" customWidth="1"/>
    <col min="4143" max="4143" width="5.42578125" style="17" bestFit="1" customWidth="1"/>
    <col min="4144" max="4144" width="5" style="17" bestFit="1" customWidth="1"/>
    <col min="4145" max="4145" width="4.85546875" style="17" bestFit="1" customWidth="1"/>
    <col min="4146" max="4146" width="5.42578125" style="17" bestFit="1" customWidth="1"/>
    <col min="4147" max="4147" width="5" style="17" bestFit="1" customWidth="1"/>
    <col min="4148" max="4148" width="4.85546875" style="17" bestFit="1" customWidth="1"/>
    <col min="4149" max="4149" width="5.42578125" style="17" bestFit="1" customWidth="1"/>
    <col min="4150" max="4150" width="5" style="17" bestFit="1" customWidth="1"/>
    <col min="4151" max="4151" width="4.85546875" style="17" bestFit="1" customWidth="1"/>
    <col min="4152" max="4152" width="5.42578125" style="17" bestFit="1" customWidth="1"/>
    <col min="4153" max="4153" width="5" style="17" bestFit="1" customWidth="1"/>
    <col min="4154" max="4154" width="4.85546875" style="17" bestFit="1" customWidth="1"/>
    <col min="4155" max="4155" width="5.42578125" style="17" bestFit="1" customWidth="1"/>
    <col min="4156" max="4156" width="5" style="17" bestFit="1" customWidth="1"/>
    <col min="4157" max="4157" width="4.85546875" style="17" bestFit="1" customWidth="1"/>
    <col min="4158" max="4158" width="5.42578125" style="17" bestFit="1" customWidth="1"/>
    <col min="4159" max="4159" width="5" style="17" bestFit="1" customWidth="1"/>
    <col min="4160" max="4161" width="5.42578125" style="17" bestFit="1" customWidth="1"/>
    <col min="4162" max="4162" width="5" style="17" bestFit="1" customWidth="1"/>
    <col min="4163" max="4163" width="4.85546875" style="17" bestFit="1" customWidth="1"/>
    <col min="4164" max="4164" width="5.42578125" style="17" bestFit="1" customWidth="1"/>
    <col min="4165" max="4165" width="1.5703125" style="17" customWidth="1"/>
    <col min="4166" max="4166" width="39.7109375" style="17" bestFit="1" customWidth="1"/>
    <col min="4167" max="4167" width="5" style="17" bestFit="1" customWidth="1"/>
    <col min="4168" max="4168" width="5.7109375" style="17" bestFit="1" customWidth="1"/>
    <col min="4169" max="4169" width="5.42578125" style="17" bestFit="1" customWidth="1"/>
    <col min="4170" max="4171" width="5.7109375" style="17" bestFit="1" customWidth="1"/>
    <col min="4172" max="4172" width="5.42578125" style="17" bestFit="1" customWidth="1"/>
    <col min="4173" max="4174" width="5.7109375" style="17" bestFit="1" customWidth="1"/>
    <col min="4175" max="4175" width="6.28515625" style="17" bestFit="1" customWidth="1"/>
    <col min="4176" max="4177" width="5.7109375" style="17" bestFit="1" customWidth="1"/>
    <col min="4178" max="4178" width="6.28515625" style="17" bestFit="1" customWidth="1"/>
    <col min="4179" max="4180" width="5.7109375" style="17" bestFit="1" customWidth="1"/>
    <col min="4181" max="4181" width="6.28515625" style="17" bestFit="1" customWidth="1"/>
    <col min="4182" max="4183" width="5.7109375" style="17" bestFit="1" customWidth="1"/>
    <col min="4184" max="4184" width="6.28515625" style="17" bestFit="1" customWidth="1"/>
    <col min="4185" max="4186" width="5.7109375" style="17" bestFit="1" customWidth="1"/>
    <col min="4187" max="4187" width="6.28515625" style="17" bestFit="1" customWidth="1"/>
    <col min="4188" max="4189" width="5.7109375" style="17" bestFit="1" customWidth="1"/>
    <col min="4190" max="4190" width="6.28515625" style="17" bestFit="1" customWidth="1"/>
    <col min="4191" max="4192" width="5.7109375" style="17" bestFit="1" customWidth="1"/>
    <col min="4193" max="4193" width="6.28515625" style="17" bestFit="1" customWidth="1"/>
    <col min="4194" max="4195" width="5.7109375" style="17" bestFit="1" customWidth="1"/>
    <col min="4196" max="4196" width="6.28515625" style="17" bestFit="1" customWidth="1"/>
    <col min="4197" max="4198" width="5.7109375" style="17" bestFit="1" customWidth="1"/>
    <col min="4199" max="4199" width="6.28515625" style="17" bestFit="1" customWidth="1"/>
    <col min="4200" max="4200" width="5.7109375" style="17" bestFit="1" customWidth="1"/>
    <col min="4201" max="4201" width="6.5703125" style="17" bestFit="1" customWidth="1"/>
    <col min="4202" max="4202" width="6.28515625" style="17" bestFit="1" customWidth="1"/>
    <col min="4203" max="4203" width="2.140625" style="17" customWidth="1"/>
    <col min="4204" max="4204" width="2" style="17" customWidth="1"/>
    <col min="4205" max="4205" width="35.5703125" style="17" bestFit="1" customWidth="1"/>
    <col min="4206" max="4206" width="5.7109375" style="17" bestFit="1" customWidth="1"/>
    <col min="4207" max="4207" width="6.5703125" style="17" bestFit="1" customWidth="1"/>
    <col min="4208" max="4208" width="6.28515625" style="17" bestFit="1" customWidth="1"/>
    <col min="4209" max="4209" width="5.7109375" style="17" bestFit="1" customWidth="1"/>
    <col min="4210" max="4210" width="6.5703125" style="17" bestFit="1" customWidth="1"/>
    <col min="4211" max="4211" width="6.28515625" style="17" bestFit="1" customWidth="1"/>
    <col min="4212" max="4212" width="5.7109375" style="17" bestFit="1" customWidth="1"/>
    <col min="4213" max="4213" width="6.5703125" style="17" bestFit="1" customWidth="1"/>
    <col min="4214" max="4214" width="6.28515625" style="17" bestFit="1" customWidth="1"/>
    <col min="4215" max="4215" width="5.7109375" style="17" bestFit="1" customWidth="1"/>
    <col min="4216" max="4216" width="6.5703125" style="17" bestFit="1" customWidth="1"/>
    <col min="4217" max="4217" width="6.28515625" style="17" bestFit="1" customWidth="1"/>
    <col min="4218" max="4219" width="6.5703125" style="17" bestFit="1" customWidth="1"/>
    <col min="4220" max="4220" width="6.28515625" style="17" bestFit="1" customWidth="1"/>
    <col min="4221" max="4222" width="6.5703125" style="17" bestFit="1" customWidth="1"/>
    <col min="4223" max="4223" width="6.28515625" style="17" bestFit="1" customWidth="1"/>
    <col min="4224" max="4225" width="6.5703125" style="17" bestFit="1" customWidth="1"/>
    <col min="4226" max="4226" width="6.28515625" style="17" bestFit="1" customWidth="1"/>
    <col min="4227" max="4228" width="6.5703125" style="17" bestFit="1" customWidth="1"/>
    <col min="4229" max="4229" width="7.140625" style="17" bestFit="1" customWidth="1"/>
    <col min="4230" max="4231" width="6.5703125" style="17" bestFit="1" customWidth="1"/>
    <col min="4232" max="4232" width="7.140625" style="17" bestFit="1" customWidth="1"/>
    <col min="4233" max="4234" width="6.5703125" style="17" bestFit="1" customWidth="1"/>
    <col min="4235" max="4235" width="7.140625" style="17" bestFit="1" customWidth="1"/>
    <col min="4236" max="4237" width="6.5703125" style="17" bestFit="1" customWidth="1"/>
    <col min="4238" max="4238" width="7.140625" style="17" bestFit="1" customWidth="1"/>
    <col min="4239" max="4240" width="6.5703125" style="17" bestFit="1" customWidth="1"/>
    <col min="4241" max="4241" width="7.140625" style="17" bestFit="1" customWidth="1"/>
    <col min="4242" max="4243" width="6.5703125" style="17" bestFit="1" customWidth="1"/>
    <col min="4244" max="4244" width="7.140625" style="17" bestFit="1" customWidth="1"/>
    <col min="4245" max="4246" width="6.5703125" style="17" bestFit="1" customWidth="1"/>
    <col min="4247" max="4247" width="7.140625" style="17" bestFit="1" customWidth="1"/>
    <col min="4248" max="4249" width="6.5703125" style="17" bestFit="1" customWidth="1"/>
    <col min="4250" max="4250" width="7.140625" style="17" bestFit="1" customWidth="1"/>
    <col min="4251" max="4252" width="6.5703125" style="17" bestFit="1" customWidth="1"/>
    <col min="4253" max="4253" width="7.140625" style="17" bestFit="1" customWidth="1"/>
    <col min="4254" max="4255" width="6.5703125" style="17" bestFit="1" customWidth="1"/>
    <col min="4256" max="4256" width="7.140625" style="17" bestFit="1" customWidth="1"/>
    <col min="4257" max="4258" width="6.5703125" style="17" bestFit="1" customWidth="1"/>
    <col min="4259" max="4259" width="7.140625" style="17" bestFit="1" customWidth="1"/>
    <col min="4260" max="4260" width="3.140625" style="17" customWidth="1"/>
    <col min="4261" max="4261" width="48.28515625" style="17" customWidth="1"/>
    <col min="4262" max="4262" width="7.85546875" style="17" bestFit="1" customWidth="1"/>
    <col min="4263" max="4263" width="6.5703125" style="17" bestFit="1" customWidth="1"/>
    <col min="4264" max="4264" width="7.140625" style="17" bestFit="1" customWidth="1"/>
    <col min="4265" max="4266" width="7.85546875" style="17" bestFit="1" customWidth="1"/>
    <col min="4267" max="4267" width="7.140625" style="17" bestFit="1" customWidth="1"/>
    <col min="4268" max="4269" width="7.85546875" style="17" bestFit="1" customWidth="1"/>
    <col min="4270" max="4270" width="7.140625" style="17" bestFit="1" customWidth="1"/>
    <col min="4271" max="4272" width="7.85546875" style="17" bestFit="1" customWidth="1"/>
    <col min="4273" max="4273" width="7.140625" style="17" bestFit="1" customWidth="1"/>
    <col min="4274" max="4275" width="7.85546875" style="17" bestFit="1" customWidth="1"/>
    <col min="4276" max="4276" width="7.140625" style="17" bestFit="1" customWidth="1"/>
    <col min="4277" max="4278" width="7.85546875" style="17" bestFit="1" customWidth="1"/>
    <col min="4279" max="4279" width="8.42578125" style="17" bestFit="1" customWidth="1"/>
    <col min="4280" max="4281" width="7.85546875" style="17" bestFit="1" customWidth="1"/>
    <col min="4282" max="4282" width="8.42578125" style="17" bestFit="1" customWidth="1"/>
    <col min="4283" max="4284" width="7.85546875" style="17" bestFit="1" customWidth="1"/>
    <col min="4285" max="4285" width="8.42578125" style="17" bestFit="1" customWidth="1"/>
    <col min="4286" max="4287" width="7.85546875" style="17" bestFit="1" customWidth="1"/>
    <col min="4288" max="4288" width="8.42578125" style="17" bestFit="1" customWidth="1"/>
    <col min="4289" max="4290" width="7.85546875" style="17" bestFit="1" customWidth="1"/>
    <col min="4291" max="4291" width="8.42578125" style="17" bestFit="1" customWidth="1"/>
    <col min="4292" max="4292" width="7.85546875" style="17" bestFit="1" customWidth="1"/>
    <col min="4293" max="4293" width="9.7109375" style="17" bestFit="1" customWidth="1"/>
    <col min="4294" max="4294" width="10.42578125" style="17" bestFit="1" customWidth="1"/>
    <col min="4295" max="4295" width="8.42578125" style="17" customWidth="1"/>
    <col min="4296" max="4296" width="50.7109375" style="17" customWidth="1"/>
    <col min="4297" max="4305" width="9.28515625" style="17" bestFit="1" customWidth="1"/>
    <col min="4306" max="4307" width="8.42578125" style="17" customWidth="1"/>
    <col min="4308" max="4345" width="9.140625" style="17"/>
    <col min="4346" max="4346" width="35.85546875" style="17" bestFit="1" customWidth="1"/>
    <col min="4347" max="4347" width="5" style="17" bestFit="1" customWidth="1"/>
    <col min="4348" max="4348" width="4.85546875" style="17" bestFit="1" customWidth="1"/>
    <col min="4349" max="4349" width="4.140625" style="17" bestFit="1" customWidth="1"/>
    <col min="4350" max="4350" width="5" style="17" bestFit="1" customWidth="1"/>
    <col min="4351" max="4351" width="4.85546875" style="17" bestFit="1" customWidth="1"/>
    <col min="4352" max="4352" width="4.140625" style="17" bestFit="1" customWidth="1"/>
    <col min="4353" max="4353" width="5" style="17" bestFit="1" customWidth="1"/>
    <col min="4354" max="4355" width="4.85546875" style="17" bestFit="1" customWidth="1"/>
    <col min="4356" max="4356" width="5" style="17" bestFit="1" customWidth="1"/>
    <col min="4357" max="4357" width="4.85546875" style="17" bestFit="1" customWidth="1"/>
    <col min="4358" max="4358" width="4.140625" style="17" bestFit="1" customWidth="1"/>
    <col min="4359" max="4359" width="5" style="17" bestFit="1" customWidth="1"/>
    <col min="4360" max="4360" width="6.28515625" style="17" bestFit="1" customWidth="1"/>
    <col min="4361" max="4361" width="4.140625" style="17" bestFit="1" customWidth="1"/>
    <col min="4362" max="4362" width="5" style="17" bestFit="1" customWidth="1"/>
    <col min="4363" max="4363" width="4.85546875" style="17" bestFit="1" customWidth="1"/>
    <col min="4364" max="4364" width="4.140625" style="17" bestFit="1" customWidth="1"/>
    <col min="4365" max="4365" width="5" style="17" bestFit="1" customWidth="1"/>
    <col min="4366" max="4366" width="4.85546875" style="17" bestFit="1" customWidth="1"/>
    <col min="4367" max="4367" width="4.140625" style="17" bestFit="1" customWidth="1"/>
    <col min="4368" max="4368" width="5" style="17" bestFit="1" customWidth="1"/>
    <col min="4369" max="4370" width="4.85546875" style="17" bestFit="1" customWidth="1"/>
    <col min="4371" max="4371" width="5" style="17" bestFit="1" customWidth="1"/>
    <col min="4372" max="4372" width="4.85546875" style="17" bestFit="1" customWidth="1"/>
    <col min="4373" max="4373" width="5.42578125" style="17" bestFit="1" customWidth="1"/>
    <col min="4374" max="4374" width="5" style="17" bestFit="1" customWidth="1"/>
    <col min="4375" max="4375" width="4.85546875" style="17" bestFit="1" customWidth="1"/>
    <col min="4376" max="4376" width="5.42578125" style="17" bestFit="1" customWidth="1"/>
    <col min="4377" max="4377" width="5" style="17" bestFit="1" customWidth="1"/>
    <col min="4378" max="4378" width="4.85546875" style="17" bestFit="1" customWidth="1"/>
    <col min="4379" max="4379" width="5.42578125" style="17" bestFit="1" customWidth="1"/>
    <col min="4380" max="4380" width="5" style="17" bestFit="1" customWidth="1"/>
    <col min="4381" max="4381" width="4.85546875" style="17" bestFit="1" customWidth="1"/>
    <col min="4382" max="4382" width="4.140625" style="17" bestFit="1" customWidth="1"/>
    <col min="4383" max="4383" width="5" style="17" bestFit="1" customWidth="1"/>
    <col min="4384" max="4384" width="4.85546875" style="17" bestFit="1" customWidth="1"/>
    <col min="4385" max="4385" width="5.42578125" style="17" bestFit="1" customWidth="1"/>
    <col min="4386" max="4386" width="5" style="17" bestFit="1" customWidth="1"/>
    <col min="4387" max="4387" width="4.85546875" style="17" bestFit="1" customWidth="1"/>
    <col min="4388" max="4388" width="4.140625" style="17" bestFit="1" customWidth="1"/>
    <col min="4389" max="4389" width="5" style="17" bestFit="1" customWidth="1"/>
    <col min="4390" max="4390" width="4.85546875" style="17" bestFit="1" customWidth="1"/>
    <col min="4391" max="4391" width="5.42578125" style="17" bestFit="1" customWidth="1"/>
    <col min="4392" max="4392" width="5" style="17" bestFit="1" customWidth="1"/>
    <col min="4393" max="4393" width="4.85546875" style="17" bestFit="1" customWidth="1"/>
    <col min="4394" max="4394" width="5.42578125" style="17" bestFit="1" customWidth="1"/>
    <col min="4395" max="4395" width="2" style="17" customWidth="1"/>
    <col min="4396" max="4396" width="39.28515625" style="17" bestFit="1" customWidth="1"/>
    <col min="4397" max="4397" width="5" style="17" bestFit="1" customWidth="1"/>
    <col min="4398" max="4398" width="4.85546875" style="17" bestFit="1" customWidth="1"/>
    <col min="4399" max="4399" width="5.42578125" style="17" bestFit="1" customWidth="1"/>
    <col min="4400" max="4400" width="5" style="17" bestFit="1" customWidth="1"/>
    <col min="4401" max="4401" width="4.85546875" style="17" bestFit="1" customWidth="1"/>
    <col min="4402" max="4402" width="5.42578125" style="17" bestFit="1" customWidth="1"/>
    <col min="4403" max="4403" width="5" style="17" bestFit="1" customWidth="1"/>
    <col min="4404" max="4404" width="4.85546875" style="17" bestFit="1" customWidth="1"/>
    <col min="4405" max="4405" width="5.42578125" style="17" bestFit="1" customWidth="1"/>
    <col min="4406" max="4406" width="5" style="17" bestFit="1" customWidth="1"/>
    <col min="4407" max="4407" width="4.85546875" style="17" bestFit="1" customWidth="1"/>
    <col min="4408" max="4408" width="5.42578125" style="17" bestFit="1" customWidth="1"/>
    <col min="4409" max="4409" width="5" style="17" bestFit="1" customWidth="1"/>
    <col min="4410" max="4410" width="4.85546875" style="17" bestFit="1" customWidth="1"/>
    <col min="4411" max="4411" width="5.42578125" style="17" bestFit="1" customWidth="1"/>
    <col min="4412" max="4412" width="5" style="17" bestFit="1" customWidth="1"/>
    <col min="4413" max="4413" width="4.85546875" style="17" bestFit="1" customWidth="1"/>
    <col min="4414" max="4414" width="5.42578125" style="17" bestFit="1" customWidth="1"/>
    <col min="4415" max="4415" width="5" style="17" bestFit="1" customWidth="1"/>
    <col min="4416" max="4417" width="5.42578125" style="17" bestFit="1" customWidth="1"/>
    <col min="4418" max="4418" width="5" style="17" bestFit="1" customWidth="1"/>
    <col min="4419" max="4419" width="4.85546875" style="17" bestFit="1" customWidth="1"/>
    <col min="4420" max="4420" width="5.42578125" style="17" bestFit="1" customWidth="1"/>
    <col min="4421" max="4421" width="1.5703125" style="17" customWidth="1"/>
    <col min="4422" max="4422" width="39.7109375" style="17" bestFit="1" customWidth="1"/>
    <col min="4423" max="4423" width="5" style="17" bestFit="1" customWidth="1"/>
    <col min="4424" max="4424" width="5.7109375" style="17" bestFit="1" customWidth="1"/>
    <col min="4425" max="4425" width="5.42578125" style="17" bestFit="1" customWidth="1"/>
    <col min="4426" max="4427" width="5.7109375" style="17" bestFit="1" customWidth="1"/>
    <col min="4428" max="4428" width="5.42578125" style="17" bestFit="1" customWidth="1"/>
    <col min="4429" max="4430" width="5.7109375" style="17" bestFit="1" customWidth="1"/>
    <col min="4431" max="4431" width="6.28515625" style="17" bestFit="1" customWidth="1"/>
    <col min="4432" max="4433" width="5.7109375" style="17" bestFit="1" customWidth="1"/>
    <col min="4434" max="4434" width="6.28515625" style="17" bestFit="1" customWidth="1"/>
    <col min="4435" max="4436" width="5.7109375" style="17" bestFit="1" customWidth="1"/>
    <col min="4437" max="4437" width="6.28515625" style="17" bestFit="1" customWidth="1"/>
    <col min="4438" max="4439" width="5.7109375" style="17" bestFit="1" customWidth="1"/>
    <col min="4440" max="4440" width="6.28515625" style="17" bestFit="1" customWidth="1"/>
    <col min="4441" max="4442" width="5.7109375" style="17" bestFit="1" customWidth="1"/>
    <col min="4443" max="4443" width="6.28515625" style="17" bestFit="1" customWidth="1"/>
    <col min="4444" max="4445" width="5.7109375" style="17" bestFit="1" customWidth="1"/>
    <col min="4446" max="4446" width="6.28515625" style="17" bestFit="1" customWidth="1"/>
    <col min="4447" max="4448" width="5.7109375" style="17" bestFit="1" customWidth="1"/>
    <col min="4449" max="4449" width="6.28515625" style="17" bestFit="1" customWidth="1"/>
    <col min="4450" max="4451" width="5.7109375" style="17" bestFit="1" customWidth="1"/>
    <col min="4452" max="4452" width="6.28515625" style="17" bestFit="1" customWidth="1"/>
    <col min="4453" max="4454" width="5.7109375" style="17" bestFit="1" customWidth="1"/>
    <col min="4455" max="4455" width="6.28515625" style="17" bestFit="1" customWidth="1"/>
    <col min="4456" max="4456" width="5.7109375" style="17" bestFit="1" customWidth="1"/>
    <col min="4457" max="4457" width="6.5703125" style="17" bestFit="1" customWidth="1"/>
    <col min="4458" max="4458" width="6.28515625" style="17" bestFit="1" customWidth="1"/>
    <col min="4459" max="4459" width="2.140625" style="17" customWidth="1"/>
    <col min="4460" max="4460" width="2" style="17" customWidth="1"/>
    <col min="4461" max="4461" width="35.5703125" style="17" bestFit="1" customWidth="1"/>
    <col min="4462" max="4462" width="5.7109375" style="17" bestFit="1" customWidth="1"/>
    <col min="4463" max="4463" width="6.5703125" style="17" bestFit="1" customWidth="1"/>
    <col min="4464" max="4464" width="6.28515625" style="17" bestFit="1" customWidth="1"/>
    <col min="4465" max="4465" width="5.7109375" style="17" bestFit="1" customWidth="1"/>
    <col min="4466" max="4466" width="6.5703125" style="17" bestFit="1" customWidth="1"/>
    <col min="4467" max="4467" width="6.28515625" style="17" bestFit="1" customWidth="1"/>
    <col min="4468" max="4468" width="5.7109375" style="17" bestFit="1" customWidth="1"/>
    <col min="4469" max="4469" width="6.5703125" style="17" bestFit="1" customWidth="1"/>
    <col min="4470" max="4470" width="6.28515625" style="17" bestFit="1" customWidth="1"/>
    <col min="4471" max="4471" width="5.7109375" style="17" bestFit="1" customWidth="1"/>
    <col min="4472" max="4472" width="6.5703125" style="17" bestFit="1" customWidth="1"/>
    <col min="4473" max="4473" width="6.28515625" style="17" bestFit="1" customWidth="1"/>
    <col min="4474" max="4475" width="6.5703125" style="17" bestFit="1" customWidth="1"/>
    <col min="4476" max="4476" width="6.28515625" style="17" bestFit="1" customWidth="1"/>
    <col min="4477" max="4478" width="6.5703125" style="17" bestFit="1" customWidth="1"/>
    <col min="4479" max="4479" width="6.28515625" style="17" bestFit="1" customWidth="1"/>
    <col min="4480" max="4481" width="6.5703125" style="17" bestFit="1" customWidth="1"/>
    <col min="4482" max="4482" width="6.28515625" style="17" bestFit="1" customWidth="1"/>
    <col min="4483" max="4484" width="6.5703125" style="17" bestFit="1" customWidth="1"/>
    <col min="4485" max="4485" width="7.140625" style="17" bestFit="1" customWidth="1"/>
    <col min="4486" max="4487" width="6.5703125" style="17" bestFit="1" customWidth="1"/>
    <col min="4488" max="4488" width="7.140625" style="17" bestFit="1" customWidth="1"/>
    <col min="4489" max="4490" width="6.5703125" style="17" bestFit="1" customWidth="1"/>
    <col min="4491" max="4491" width="7.140625" style="17" bestFit="1" customWidth="1"/>
    <col min="4492" max="4493" width="6.5703125" style="17" bestFit="1" customWidth="1"/>
    <col min="4494" max="4494" width="7.140625" style="17" bestFit="1" customWidth="1"/>
    <col min="4495" max="4496" width="6.5703125" style="17" bestFit="1" customWidth="1"/>
    <col min="4497" max="4497" width="7.140625" style="17" bestFit="1" customWidth="1"/>
    <col min="4498" max="4499" width="6.5703125" style="17" bestFit="1" customWidth="1"/>
    <col min="4500" max="4500" width="7.140625" style="17" bestFit="1" customWidth="1"/>
    <col min="4501" max="4502" width="6.5703125" style="17" bestFit="1" customWidth="1"/>
    <col min="4503" max="4503" width="7.140625" style="17" bestFit="1" customWidth="1"/>
    <col min="4504" max="4505" width="6.5703125" style="17" bestFit="1" customWidth="1"/>
    <col min="4506" max="4506" width="7.140625" style="17" bestFit="1" customWidth="1"/>
    <col min="4507" max="4508" width="6.5703125" style="17" bestFit="1" customWidth="1"/>
    <col min="4509" max="4509" width="7.140625" style="17" bestFit="1" customWidth="1"/>
    <col min="4510" max="4511" width="6.5703125" style="17" bestFit="1" customWidth="1"/>
    <col min="4512" max="4512" width="7.140625" style="17" bestFit="1" customWidth="1"/>
    <col min="4513" max="4514" width="6.5703125" style="17" bestFit="1" customWidth="1"/>
    <col min="4515" max="4515" width="7.140625" style="17" bestFit="1" customWidth="1"/>
    <col min="4516" max="4516" width="3.140625" style="17" customWidth="1"/>
    <col min="4517" max="4517" width="48.28515625" style="17" customWidth="1"/>
    <col min="4518" max="4518" width="7.85546875" style="17" bestFit="1" customWidth="1"/>
    <col min="4519" max="4519" width="6.5703125" style="17" bestFit="1" customWidth="1"/>
    <col min="4520" max="4520" width="7.140625" style="17" bestFit="1" customWidth="1"/>
    <col min="4521" max="4522" width="7.85546875" style="17" bestFit="1" customWidth="1"/>
    <col min="4523" max="4523" width="7.140625" style="17" bestFit="1" customWidth="1"/>
    <col min="4524" max="4525" width="7.85546875" style="17" bestFit="1" customWidth="1"/>
    <col min="4526" max="4526" width="7.140625" style="17" bestFit="1" customWidth="1"/>
    <col min="4527" max="4528" width="7.85546875" style="17" bestFit="1" customWidth="1"/>
    <col min="4529" max="4529" width="7.140625" style="17" bestFit="1" customWidth="1"/>
    <col min="4530" max="4531" width="7.85546875" style="17" bestFit="1" customWidth="1"/>
    <col min="4532" max="4532" width="7.140625" style="17" bestFit="1" customWidth="1"/>
    <col min="4533" max="4534" width="7.85546875" style="17" bestFit="1" customWidth="1"/>
    <col min="4535" max="4535" width="8.42578125" style="17" bestFit="1" customWidth="1"/>
    <col min="4536" max="4537" width="7.85546875" style="17" bestFit="1" customWidth="1"/>
    <col min="4538" max="4538" width="8.42578125" style="17" bestFit="1" customWidth="1"/>
    <col min="4539" max="4540" width="7.85546875" style="17" bestFit="1" customWidth="1"/>
    <col min="4541" max="4541" width="8.42578125" style="17" bestFit="1" customWidth="1"/>
    <col min="4542" max="4543" width="7.85546875" style="17" bestFit="1" customWidth="1"/>
    <col min="4544" max="4544" width="8.42578125" style="17" bestFit="1" customWidth="1"/>
    <col min="4545" max="4546" width="7.85546875" style="17" bestFit="1" customWidth="1"/>
    <col min="4547" max="4547" width="8.42578125" style="17" bestFit="1" customWidth="1"/>
    <col min="4548" max="4548" width="7.85546875" style="17" bestFit="1" customWidth="1"/>
    <col min="4549" max="4549" width="9.7109375" style="17" bestFit="1" customWidth="1"/>
    <col min="4550" max="4550" width="10.42578125" style="17" bestFit="1" customWidth="1"/>
    <col min="4551" max="4551" width="8.42578125" style="17" customWidth="1"/>
    <col min="4552" max="4552" width="50.7109375" style="17" customWidth="1"/>
    <col min="4553" max="4561" width="9.28515625" style="17" bestFit="1" customWidth="1"/>
    <col min="4562" max="4563" width="8.42578125" style="17" customWidth="1"/>
    <col min="4564" max="4601" width="9.140625" style="17"/>
    <col min="4602" max="4602" width="35.85546875" style="17" bestFit="1" customWidth="1"/>
    <col min="4603" max="4603" width="5" style="17" bestFit="1" customWidth="1"/>
    <col min="4604" max="4604" width="4.85546875" style="17" bestFit="1" customWidth="1"/>
    <col min="4605" max="4605" width="4.140625" style="17" bestFit="1" customWidth="1"/>
    <col min="4606" max="4606" width="5" style="17" bestFit="1" customWidth="1"/>
    <col min="4607" max="4607" width="4.85546875" style="17" bestFit="1" customWidth="1"/>
    <col min="4608" max="4608" width="4.140625" style="17" bestFit="1" customWidth="1"/>
    <col min="4609" max="4609" width="5" style="17" bestFit="1" customWidth="1"/>
    <col min="4610" max="4611" width="4.85546875" style="17" bestFit="1" customWidth="1"/>
    <col min="4612" max="4612" width="5" style="17" bestFit="1" customWidth="1"/>
    <col min="4613" max="4613" width="4.85546875" style="17" bestFit="1" customWidth="1"/>
    <col min="4614" max="4614" width="4.140625" style="17" bestFit="1" customWidth="1"/>
    <col min="4615" max="4615" width="5" style="17" bestFit="1" customWidth="1"/>
    <col min="4616" max="4616" width="6.28515625" style="17" bestFit="1" customWidth="1"/>
    <col min="4617" max="4617" width="4.140625" style="17" bestFit="1" customWidth="1"/>
    <col min="4618" max="4618" width="5" style="17" bestFit="1" customWidth="1"/>
    <col min="4619" max="4619" width="4.85546875" style="17" bestFit="1" customWidth="1"/>
    <col min="4620" max="4620" width="4.140625" style="17" bestFit="1" customWidth="1"/>
    <col min="4621" max="4621" width="5" style="17" bestFit="1" customWidth="1"/>
    <col min="4622" max="4622" width="4.85546875" style="17" bestFit="1" customWidth="1"/>
    <col min="4623" max="4623" width="4.140625" style="17" bestFit="1" customWidth="1"/>
    <col min="4624" max="4624" width="5" style="17" bestFit="1" customWidth="1"/>
    <col min="4625" max="4626" width="4.85546875" style="17" bestFit="1" customWidth="1"/>
    <col min="4627" max="4627" width="5" style="17" bestFit="1" customWidth="1"/>
    <col min="4628" max="4628" width="4.85546875" style="17" bestFit="1" customWidth="1"/>
    <col min="4629" max="4629" width="5.42578125" style="17" bestFit="1" customWidth="1"/>
    <col min="4630" max="4630" width="5" style="17" bestFit="1" customWidth="1"/>
    <col min="4631" max="4631" width="4.85546875" style="17" bestFit="1" customWidth="1"/>
    <col min="4632" max="4632" width="5.42578125" style="17" bestFit="1" customWidth="1"/>
    <col min="4633" max="4633" width="5" style="17" bestFit="1" customWidth="1"/>
    <col min="4634" max="4634" width="4.85546875" style="17" bestFit="1" customWidth="1"/>
    <col min="4635" max="4635" width="5.42578125" style="17" bestFit="1" customWidth="1"/>
    <col min="4636" max="4636" width="5" style="17" bestFit="1" customWidth="1"/>
    <col min="4637" max="4637" width="4.85546875" style="17" bestFit="1" customWidth="1"/>
    <col min="4638" max="4638" width="4.140625" style="17" bestFit="1" customWidth="1"/>
    <col min="4639" max="4639" width="5" style="17" bestFit="1" customWidth="1"/>
    <col min="4640" max="4640" width="4.85546875" style="17" bestFit="1" customWidth="1"/>
    <col min="4641" max="4641" width="5.42578125" style="17" bestFit="1" customWidth="1"/>
    <col min="4642" max="4642" width="5" style="17" bestFit="1" customWidth="1"/>
    <col min="4643" max="4643" width="4.85546875" style="17" bestFit="1" customWidth="1"/>
    <col min="4644" max="4644" width="4.140625" style="17" bestFit="1" customWidth="1"/>
    <col min="4645" max="4645" width="5" style="17" bestFit="1" customWidth="1"/>
    <col min="4646" max="4646" width="4.85546875" style="17" bestFit="1" customWidth="1"/>
    <col min="4647" max="4647" width="5.42578125" style="17" bestFit="1" customWidth="1"/>
    <col min="4648" max="4648" width="5" style="17" bestFit="1" customWidth="1"/>
    <col min="4649" max="4649" width="4.85546875" style="17" bestFit="1" customWidth="1"/>
    <col min="4650" max="4650" width="5.42578125" style="17" bestFit="1" customWidth="1"/>
    <col min="4651" max="4651" width="2" style="17" customWidth="1"/>
    <col min="4652" max="4652" width="39.28515625" style="17" bestFit="1" customWidth="1"/>
    <col min="4653" max="4653" width="5" style="17" bestFit="1" customWidth="1"/>
    <col min="4654" max="4654" width="4.85546875" style="17" bestFit="1" customWidth="1"/>
    <col min="4655" max="4655" width="5.42578125" style="17" bestFit="1" customWidth="1"/>
    <col min="4656" max="4656" width="5" style="17" bestFit="1" customWidth="1"/>
    <col min="4657" max="4657" width="4.85546875" style="17" bestFit="1" customWidth="1"/>
    <col min="4658" max="4658" width="5.42578125" style="17" bestFit="1" customWidth="1"/>
    <col min="4659" max="4659" width="5" style="17" bestFit="1" customWidth="1"/>
    <col min="4660" max="4660" width="4.85546875" style="17" bestFit="1" customWidth="1"/>
    <col min="4661" max="4661" width="5.42578125" style="17" bestFit="1" customWidth="1"/>
    <col min="4662" max="4662" width="5" style="17" bestFit="1" customWidth="1"/>
    <col min="4663" max="4663" width="4.85546875" style="17" bestFit="1" customWidth="1"/>
    <col min="4664" max="4664" width="5.42578125" style="17" bestFit="1" customWidth="1"/>
    <col min="4665" max="4665" width="5" style="17" bestFit="1" customWidth="1"/>
    <col min="4666" max="4666" width="4.85546875" style="17" bestFit="1" customWidth="1"/>
    <col min="4667" max="4667" width="5.42578125" style="17" bestFit="1" customWidth="1"/>
    <col min="4668" max="4668" width="5" style="17" bestFit="1" customWidth="1"/>
    <col min="4669" max="4669" width="4.85546875" style="17" bestFit="1" customWidth="1"/>
    <col min="4670" max="4670" width="5.42578125" style="17" bestFit="1" customWidth="1"/>
    <col min="4671" max="4671" width="5" style="17" bestFit="1" customWidth="1"/>
    <col min="4672" max="4673" width="5.42578125" style="17" bestFit="1" customWidth="1"/>
    <col min="4674" max="4674" width="5" style="17" bestFit="1" customWidth="1"/>
    <col min="4675" max="4675" width="4.85546875" style="17" bestFit="1" customWidth="1"/>
    <col min="4676" max="4676" width="5.42578125" style="17" bestFit="1" customWidth="1"/>
    <col min="4677" max="4677" width="1.5703125" style="17" customWidth="1"/>
    <col min="4678" max="4678" width="39.7109375" style="17" bestFit="1" customWidth="1"/>
    <col min="4679" max="4679" width="5" style="17" bestFit="1" customWidth="1"/>
    <col min="4680" max="4680" width="5.7109375" style="17" bestFit="1" customWidth="1"/>
    <col min="4681" max="4681" width="5.42578125" style="17" bestFit="1" customWidth="1"/>
    <col min="4682" max="4683" width="5.7109375" style="17" bestFit="1" customWidth="1"/>
    <col min="4684" max="4684" width="5.42578125" style="17" bestFit="1" customWidth="1"/>
    <col min="4685" max="4686" width="5.7109375" style="17" bestFit="1" customWidth="1"/>
    <col min="4687" max="4687" width="6.28515625" style="17" bestFit="1" customWidth="1"/>
    <col min="4688" max="4689" width="5.7109375" style="17" bestFit="1" customWidth="1"/>
    <col min="4690" max="4690" width="6.28515625" style="17" bestFit="1" customWidth="1"/>
    <col min="4691" max="4692" width="5.7109375" style="17" bestFit="1" customWidth="1"/>
    <col min="4693" max="4693" width="6.28515625" style="17" bestFit="1" customWidth="1"/>
    <col min="4694" max="4695" width="5.7109375" style="17" bestFit="1" customWidth="1"/>
    <col min="4696" max="4696" width="6.28515625" style="17" bestFit="1" customWidth="1"/>
    <col min="4697" max="4698" width="5.7109375" style="17" bestFit="1" customWidth="1"/>
    <col min="4699" max="4699" width="6.28515625" style="17" bestFit="1" customWidth="1"/>
    <col min="4700" max="4701" width="5.7109375" style="17" bestFit="1" customWidth="1"/>
    <col min="4702" max="4702" width="6.28515625" style="17" bestFit="1" customWidth="1"/>
    <col min="4703" max="4704" width="5.7109375" style="17" bestFit="1" customWidth="1"/>
    <col min="4705" max="4705" width="6.28515625" style="17" bestFit="1" customWidth="1"/>
    <col min="4706" max="4707" width="5.7109375" style="17" bestFit="1" customWidth="1"/>
    <col min="4708" max="4708" width="6.28515625" style="17" bestFit="1" customWidth="1"/>
    <col min="4709" max="4710" width="5.7109375" style="17" bestFit="1" customWidth="1"/>
    <col min="4711" max="4711" width="6.28515625" style="17" bestFit="1" customWidth="1"/>
    <col min="4712" max="4712" width="5.7109375" style="17" bestFit="1" customWidth="1"/>
    <col min="4713" max="4713" width="6.5703125" style="17" bestFit="1" customWidth="1"/>
    <col min="4714" max="4714" width="6.28515625" style="17" bestFit="1" customWidth="1"/>
    <col min="4715" max="4715" width="2.140625" style="17" customWidth="1"/>
    <col min="4716" max="4716" width="2" style="17" customWidth="1"/>
    <col min="4717" max="4717" width="35.5703125" style="17" bestFit="1" customWidth="1"/>
    <col min="4718" max="4718" width="5.7109375" style="17" bestFit="1" customWidth="1"/>
    <col min="4719" max="4719" width="6.5703125" style="17" bestFit="1" customWidth="1"/>
    <col min="4720" max="4720" width="6.28515625" style="17" bestFit="1" customWidth="1"/>
    <col min="4721" max="4721" width="5.7109375" style="17" bestFit="1" customWidth="1"/>
    <col min="4722" max="4722" width="6.5703125" style="17" bestFit="1" customWidth="1"/>
    <col min="4723" max="4723" width="6.28515625" style="17" bestFit="1" customWidth="1"/>
    <col min="4724" max="4724" width="5.7109375" style="17" bestFit="1" customWidth="1"/>
    <col min="4725" max="4725" width="6.5703125" style="17" bestFit="1" customWidth="1"/>
    <col min="4726" max="4726" width="6.28515625" style="17" bestFit="1" customWidth="1"/>
    <col min="4727" max="4727" width="5.7109375" style="17" bestFit="1" customWidth="1"/>
    <col min="4728" max="4728" width="6.5703125" style="17" bestFit="1" customWidth="1"/>
    <col min="4729" max="4729" width="6.28515625" style="17" bestFit="1" customWidth="1"/>
    <col min="4730" max="4731" width="6.5703125" style="17" bestFit="1" customWidth="1"/>
    <col min="4732" max="4732" width="6.28515625" style="17" bestFit="1" customWidth="1"/>
    <col min="4733" max="4734" width="6.5703125" style="17" bestFit="1" customWidth="1"/>
    <col min="4735" max="4735" width="6.28515625" style="17" bestFit="1" customWidth="1"/>
    <col min="4736" max="4737" width="6.5703125" style="17" bestFit="1" customWidth="1"/>
    <col min="4738" max="4738" width="6.28515625" style="17" bestFit="1" customWidth="1"/>
    <col min="4739" max="4740" width="6.5703125" style="17" bestFit="1" customWidth="1"/>
    <col min="4741" max="4741" width="7.140625" style="17" bestFit="1" customWidth="1"/>
    <col min="4742" max="4743" width="6.5703125" style="17" bestFit="1" customWidth="1"/>
    <col min="4744" max="4744" width="7.140625" style="17" bestFit="1" customWidth="1"/>
    <col min="4745" max="4746" width="6.5703125" style="17" bestFit="1" customWidth="1"/>
    <col min="4747" max="4747" width="7.140625" style="17" bestFit="1" customWidth="1"/>
    <col min="4748" max="4749" width="6.5703125" style="17" bestFit="1" customWidth="1"/>
    <col min="4750" max="4750" width="7.140625" style="17" bestFit="1" customWidth="1"/>
    <col min="4751" max="4752" width="6.5703125" style="17" bestFit="1" customWidth="1"/>
    <col min="4753" max="4753" width="7.140625" style="17" bestFit="1" customWidth="1"/>
    <col min="4754" max="4755" width="6.5703125" style="17" bestFit="1" customWidth="1"/>
    <col min="4756" max="4756" width="7.140625" style="17" bestFit="1" customWidth="1"/>
    <col min="4757" max="4758" width="6.5703125" style="17" bestFit="1" customWidth="1"/>
    <col min="4759" max="4759" width="7.140625" style="17" bestFit="1" customWidth="1"/>
    <col min="4760" max="4761" width="6.5703125" style="17" bestFit="1" customWidth="1"/>
    <col min="4762" max="4762" width="7.140625" style="17" bestFit="1" customWidth="1"/>
    <col min="4763" max="4764" width="6.5703125" style="17" bestFit="1" customWidth="1"/>
    <col min="4765" max="4765" width="7.140625" style="17" bestFit="1" customWidth="1"/>
    <col min="4766" max="4767" width="6.5703125" style="17" bestFit="1" customWidth="1"/>
    <col min="4768" max="4768" width="7.140625" style="17" bestFit="1" customWidth="1"/>
    <col min="4769" max="4770" width="6.5703125" style="17" bestFit="1" customWidth="1"/>
    <col min="4771" max="4771" width="7.140625" style="17" bestFit="1" customWidth="1"/>
    <col min="4772" max="4772" width="3.140625" style="17" customWidth="1"/>
    <col min="4773" max="4773" width="48.28515625" style="17" customWidth="1"/>
    <col min="4774" max="4774" width="7.85546875" style="17" bestFit="1" customWidth="1"/>
    <col min="4775" max="4775" width="6.5703125" style="17" bestFit="1" customWidth="1"/>
    <col min="4776" max="4776" width="7.140625" style="17" bestFit="1" customWidth="1"/>
    <col min="4777" max="4778" width="7.85546875" style="17" bestFit="1" customWidth="1"/>
    <col min="4779" max="4779" width="7.140625" style="17" bestFit="1" customWidth="1"/>
    <col min="4780" max="4781" width="7.85546875" style="17" bestFit="1" customWidth="1"/>
    <col min="4782" max="4782" width="7.140625" style="17" bestFit="1" customWidth="1"/>
    <col min="4783" max="4784" width="7.85546875" style="17" bestFit="1" customWidth="1"/>
    <col min="4785" max="4785" width="7.140625" style="17" bestFit="1" customWidth="1"/>
    <col min="4786" max="4787" width="7.85546875" style="17" bestFit="1" customWidth="1"/>
    <col min="4788" max="4788" width="7.140625" style="17" bestFit="1" customWidth="1"/>
    <col min="4789" max="4790" width="7.85546875" style="17" bestFit="1" customWidth="1"/>
    <col min="4791" max="4791" width="8.42578125" style="17" bestFit="1" customWidth="1"/>
    <col min="4792" max="4793" width="7.85546875" style="17" bestFit="1" customWidth="1"/>
    <col min="4794" max="4794" width="8.42578125" style="17" bestFit="1" customWidth="1"/>
    <col min="4795" max="4796" width="7.85546875" style="17" bestFit="1" customWidth="1"/>
    <col min="4797" max="4797" width="8.42578125" style="17" bestFit="1" customWidth="1"/>
    <col min="4798" max="4799" width="7.85546875" style="17" bestFit="1" customWidth="1"/>
    <col min="4800" max="4800" width="8.42578125" style="17" bestFit="1" customWidth="1"/>
    <col min="4801" max="4802" width="7.85546875" style="17" bestFit="1" customWidth="1"/>
    <col min="4803" max="4803" width="8.42578125" style="17" bestFit="1" customWidth="1"/>
    <col min="4804" max="4804" width="7.85546875" style="17" bestFit="1" customWidth="1"/>
    <col min="4805" max="4805" width="9.7109375" style="17" bestFit="1" customWidth="1"/>
    <col min="4806" max="4806" width="10.42578125" style="17" bestFit="1" customWidth="1"/>
    <col min="4807" max="4807" width="8.42578125" style="17" customWidth="1"/>
    <col min="4808" max="4808" width="50.7109375" style="17" customWidth="1"/>
    <col min="4809" max="4817" width="9.28515625" style="17" bestFit="1" customWidth="1"/>
    <col min="4818" max="4819" width="8.42578125" style="17" customWidth="1"/>
    <col min="4820" max="4857" width="9.140625" style="17"/>
    <col min="4858" max="4858" width="35.85546875" style="17" bestFit="1" customWidth="1"/>
    <col min="4859" max="4859" width="5" style="17" bestFit="1" customWidth="1"/>
    <col min="4860" max="4860" width="4.85546875" style="17" bestFit="1" customWidth="1"/>
    <col min="4861" max="4861" width="4.140625" style="17" bestFit="1" customWidth="1"/>
    <col min="4862" max="4862" width="5" style="17" bestFit="1" customWidth="1"/>
    <col min="4863" max="4863" width="4.85546875" style="17" bestFit="1" customWidth="1"/>
    <col min="4864" max="4864" width="4.140625" style="17" bestFit="1" customWidth="1"/>
    <col min="4865" max="4865" width="5" style="17" bestFit="1" customWidth="1"/>
    <col min="4866" max="4867" width="4.85546875" style="17" bestFit="1" customWidth="1"/>
    <col min="4868" max="4868" width="5" style="17" bestFit="1" customWidth="1"/>
    <col min="4869" max="4869" width="4.85546875" style="17" bestFit="1" customWidth="1"/>
    <col min="4870" max="4870" width="4.140625" style="17" bestFit="1" customWidth="1"/>
    <col min="4871" max="4871" width="5" style="17" bestFit="1" customWidth="1"/>
    <col min="4872" max="4872" width="6.28515625" style="17" bestFit="1" customWidth="1"/>
    <col min="4873" max="4873" width="4.140625" style="17" bestFit="1" customWidth="1"/>
    <col min="4874" max="4874" width="5" style="17" bestFit="1" customWidth="1"/>
    <col min="4875" max="4875" width="4.85546875" style="17" bestFit="1" customWidth="1"/>
    <col min="4876" max="4876" width="4.140625" style="17" bestFit="1" customWidth="1"/>
    <col min="4877" max="4877" width="5" style="17" bestFit="1" customWidth="1"/>
    <col min="4878" max="4878" width="4.85546875" style="17" bestFit="1" customWidth="1"/>
    <col min="4879" max="4879" width="4.140625" style="17" bestFit="1" customWidth="1"/>
    <col min="4880" max="4880" width="5" style="17" bestFit="1" customWidth="1"/>
    <col min="4881" max="4882" width="4.85546875" style="17" bestFit="1" customWidth="1"/>
    <col min="4883" max="4883" width="5" style="17" bestFit="1" customWidth="1"/>
    <col min="4884" max="4884" width="4.85546875" style="17" bestFit="1" customWidth="1"/>
    <col min="4885" max="4885" width="5.42578125" style="17" bestFit="1" customWidth="1"/>
    <col min="4886" max="4886" width="5" style="17" bestFit="1" customWidth="1"/>
    <col min="4887" max="4887" width="4.85546875" style="17" bestFit="1" customWidth="1"/>
    <col min="4888" max="4888" width="5.42578125" style="17" bestFit="1" customWidth="1"/>
    <col min="4889" max="4889" width="5" style="17" bestFit="1" customWidth="1"/>
    <col min="4890" max="4890" width="4.85546875" style="17" bestFit="1" customWidth="1"/>
    <col min="4891" max="4891" width="5.42578125" style="17" bestFit="1" customWidth="1"/>
    <col min="4892" max="4892" width="5" style="17" bestFit="1" customWidth="1"/>
    <col min="4893" max="4893" width="4.85546875" style="17" bestFit="1" customWidth="1"/>
    <col min="4894" max="4894" width="4.140625" style="17" bestFit="1" customWidth="1"/>
    <col min="4895" max="4895" width="5" style="17" bestFit="1" customWidth="1"/>
    <col min="4896" max="4896" width="4.85546875" style="17" bestFit="1" customWidth="1"/>
    <col min="4897" max="4897" width="5.42578125" style="17" bestFit="1" customWidth="1"/>
    <col min="4898" max="4898" width="5" style="17" bestFit="1" customWidth="1"/>
    <col min="4899" max="4899" width="4.85546875" style="17" bestFit="1" customWidth="1"/>
    <col min="4900" max="4900" width="4.140625" style="17" bestFit="1" customWidth="1"/>
    <col min="4901" max="4901" width="5" style="17" bestFit="1" customWidth="1"/>
    <col min="4902" max="4902" width="4.85546875" style="17" bestFit="1" customWidth="1"/>
    <col min="4903" max="4903" width="5.42578125" style="17" bestFit="1" customWidth="1"/>
    <col min="4904" max="4904" width="5" style="17" bestFit="1" customWidth="1"/>
    <col min="4905" max="4905" width="4.85546875" style="17" bestFit="1" customWidth="1"/>
    <col min="4906" max="4906" width="5.42578125" style="17" bestFit="1" customWidth="1"/>
    <col min="4907" max="4907" width="2" style="17" customWidth="1"/>
    <col min="4908" max="4908" width="39.28515625" style="17" bestFit="1" customWidth="1"/>
    <col min="4909" max="4909" width="5" style="17" bestFit="1" customWidth="1"/>
    <col min="4910" max="4910" width="4.85546875" style="17" bestFit="1" customWidth="1"/>
    <col min="4911" max="4911" width="5.42578125" style="17" bestFit="1" customWidth="1"/>
    <col min="4912" max="4912" width="5" style="17" bestFit="1" customWidth="1"/>
    <col min="4913" max="4913" width="4.85546875" style="17" bestFit="1" customWidth="1"/>
    <col min="4914" max="4914" width="5.42578125" style="17" bestFit="1" customWidth="1"/>
    <col min="4915" max="4915" width="5" style="17" bestFit="1" customWidth="1"/>
    <col min="4916" max="4916" width="4.85546875" style="17" bestFit="1" customWidth="1"/>
    <col min="4917" max="4917" width="5.42578125" style="17" bestFit="1" customWidth="1"/>
    <col min="4918" max="4918" width="5" style="17" bestFit="1" customWidth="1"/>
    <col min="4919" max="4919" width="4.85546875" style="17" bestFit="1" customWidth="1"/>
    <col min="4920" max="4920" width="5.42578125" style="17" bestFit="1" customWidth="1"/>
    <col min="4921" max="4921" width="5" style="17" bestFit="1" customWidth="1"/>
    <col min="4922" max="4922" width="4.85546875" style="17" bestFit="1" customWidth="1"/>
    <col min="4923" max="4923" width="5.42578125" style="17" bestFit="1" customWidth="1"/>
    <col min="4924" max="4924" width="5" style="17" bestFit="1" customWidth="1"/>
    <col min="4925" max="4925" width="4.85546875" style="17" bestFit="1" customWidth="1"/>
    <col min="4926" max="4926" width="5.42578125" style="17" bestFit="1" customWidth="1"/>
    <col min="4927" max="4927" width="5" style="17" bestFit="1" customWidth="1"/>
    <col min="4928" max="4929" width="5.42578125" style="17" bestFit="1" customWidth="1"/>
    <col min="4930" max="4930" width="5" style="17" bestFit="1" customWidth="1"/>
    <col min="4931" max="4931" width="4.85546875" style="17" bestFit="1" customWidth="1"/>
    <col min="4932" max="4932" width="5.42578125" style="17" bestFit="1" customWidth="1"/>
    <col min="4933" max="4933" width="1.5703125" style="17" customWidth="1"/>
    <col min="4934" max="4934" width="39.7109375" style="17" bestFit="1" customWidth="1"/>
    <col min="4935" max="4935" width="5" style="17" bestFit="1" customWidth="1"/>
    <col min="4936" max="4936" width="5.7109375" style="17" bestFit="1" customWidth="1"/>
    <col min="4937" max="4937" width="5.42578125" style="17" bestFit="1" customWidth="1"/>
    <col min="4938" max="4939" width="5.7109375" style="17" bestFit="1" customWidth="1"/>
    <col min="4940" max="4940" width="5.42578125" style="17" bestFit="1" customWidth="1"/>
    <col min="4941" max="4942" width="5.7109375" style="17" bestFit="1" customWidth="1"/>
    <col min="4943" max="4943" width="6.28515625" style="17" bestFit="1" customWidth="1"/>
    <col min="4944" max="4945" width="5.7109375" style="17" bestFit="1" customWidth="1"/>
    <col min="4946" max="4946" width="6.28515625" style="17" bestFit="1" customWidth="1"/>
    <col min="4947" max="4948" width="5.7109375" style="17" bestFit="1" customWidth="1"/>
    <col min="4949" max="4949" width="6.28515625" style="17" bestFit="1" customWidth="1"/>
    <col min="4950" max="4951" width="5.7109375" style="17" bestFit="1" customWidth="1"/>
    <col min="4952" max="4952" width="6.28515625" style="17" bestFit="1" customWidth="1"/>
    <col min="4953" max="4954" width="5.7109375" style="17" bestFit="1" customWidth="1"/>
    <col min="4955" max="4955" width="6.28515625" style="17" bestFit="1" customWidth="1"/>
    <col min="4956" max="4957" width="5.7109375" style="17" bestFit="1" customWidth="1"/>
    <col min="4958" max="4958" width="6.28515625" style="17" bestFit="1" customWidth="1"/>
    <col min="4959" max="4960" width="5.7109375" style="17" bestFit="1" customWidth="1"/>
    <col min="4961" max="4961" width="6.28515625" style="17" bestFit="1" customWidth="1"/>
    <col min="4962" max="4963" width="5.7109375" style="17" bestFit="1" customWidth="1"/>
    <col min="4964" max="4964" width="6.28515625" style="17" bestFit="1" customWidth="1"/>
    <col min="4965" max="4966" width="5.7109375" style="17" bestFit="1" customWidth="1"/>
    <col min="4967" max="4967" width="6.28515625" style="17" bestFit="1" customWidth="1"/>
    <col min="4968" max="4968" width="5.7109375" style="17" bestFit="1" customWidth="1"/>
    <col min="4969" max="4969" width="6.5703125" style="17" bestFit="1" customWidth="1"/>
    <col min="4970" max="4970" width="6.28515625" style="17" bestFit="1" customWidth="1"/>
    <col min="4971" max="4971" width="2.140625" style="17" customWidth="1"/>
    <col min="4972" max="4972" width="2" style="17" customWidth="1"/>
    <col min="4973" max="4973" width="35.5703125" style="17" bestFit="1" customWidth="1"/>
    <col min="4974" max="4974" width="5.7109375" style="17" bestFit="1" customWidth="1"/>
    <col min="4975" max="4975" width="6.5703125" style="17" bestFit="1" customWidth="1"/>
    <col min="4976" max="4976" width="6.28515625" style="17" bestFit="1" customWidth="1"/>
    <col min="4977" max="4977" width="5.7109375" style="17" bestFit="1" customWidth="1"/>
    <col min="4978" max="4978" width="6.5703125" style="17" bestFit="1" customWidth="1"/>
    <col min="4979" max="4979" width="6.28515625" style="17" bestFit="1" customWidth="1"/>
    <col min="4980" max="4980" width="5.7109375" style="17" bestFit="1" customWidth="1"/>
    <col min="4981" max="4981" width="6.5703125" style="17" bestFit="1" customWidth="1"/>
    <col min="4982" max="4982" width="6.28515625" style="17" bestFit="1" customWidth="1"/>
    <col min="4983" max="4983" width="5.7109375" style="17" bestFit="1" customWidth="1"/>
    <col min="4984" max="4984" width="6.5703125" style="17" bestFit="1" customWidth="1"/>
    <col min="4985" max="4985" width="6.28515625" style="17" bestFit="1" customWidth="1"/>
    <col min="4986" max="4987" width="6.5703125" style="17" bestFit="1" customWidth="1"/>
    <col min="4988" max="4988" width="6.28515625" style="17" bestFit="1" customWidth="1"/>
    <col min="4989" max="4990" width="6.5703125" style="17" bestFit="1" customWidth="1"/>
    <col min="4991" max="4991" width="6.28515625" style="17" bestFit="1" customWidth="1"/>
    <col min="4992" max="4993" width="6.5703125" style="17" bestFit="1" customWidth="1"/>
    <col min="4994" max="4994" width="6.28515625" style="17" bestFit="1" customWidth="1"/>
    <col min="4995" max="4996" width="6.5703125" style="17" bestFit="1" customWidth="1"/>
    <col min="4997" max="4997" width="7.140625" style="17" bestFit="1" customWidth="1"/>
    <col min="4998" max="4999" width="6.5703125" style="17" bestFit="1" customWidth="1"/>
    <col min="5000" max="5000" width="7.140625" style="17" bestFit="1" customWidth="1"/>
    <col min="5001" max="5002" width="6.5703125" style="17" bestFit="1" customWidth="1"/>
    <col min="5003" max="5003" width="7.140625" style="17" bestFit="1" customWidth="1"/>
    <col min="5004" max="5005" width="6.5703125" style="17" bestFit="1" customWidth="1"/>
    <col min="5006" max="5006" width="7.140625" style="17" bestFit="1" customWidth="1"/>
    <col min="5007" max="5008" width="6.5703125" style="17" bestFit="1" customWidth="1"/>
    <col min="5009" max="5009" width="7.140625" style="17" bestFit="1" customWidth="1"/>
    <col min="5010" max="5011" width="6.5703125" style="17" bestFit="1" customWidth="1"/>
    <col min="5012" max="5012" width="7.140625" style="17" bestFit="1" customWidth="1"/>
    <col min="5013" max="5014" width="6.5703125" style="17" bestFit="1" customWidth="1"/>
    <col min="5015" max="5015" width="7.140625" style="17" bestFit="1" customWidth="1"/>
    <col min="5016" max="5017" width="6.5703125" style="17" bestFit="1" customWidth="1"/>
    <col min="5018" max="5018" width="7.140625" style="17" bestFit="1" customWidth="1"/>
    <col min="5019" max="5020" width="6.5703125" style="17" bestFit="1" customWidth="1"/>
    <col min="5021" max="5021" width="7.140625" style="17" bestFit="1" customWidth="1"/>
    <col min="5022" max="5023" width="6.5703125" style="17" bestFit="1" customWidth="1"/>
    <col min="5024" max="5024" width="7.140625" style="17" bestFit="1" customWidth="1"/>
    <col min="5025" max="5026" width="6.5703125" style="17" bestFit="1" customWidth="1"/>
    <col min="5027" max="5027" width="7.140625" style="17" bestFit="1" customWidth="1"/>
    <col min="5028" max="5028" width="3.140625" style="17" customWidth="1"/>
    <col min="5029" max="5029" width="48.28515625" style="17" customWidth="1"/>
    <col min="5030" max="5030" width="7.85546875" style="17" bestFit="1" customWidth="1"/>
    <col min="5031" max="5031" width="6.5703125" style="17" bestFit="1" customWidth="1"/>
    <col min="5032" max="5032" width="7.140625" style="17" bestFit="1" customWidth="1"/>
    <col min="5033" max="5034" width="7.85546875" style="17" bestFit="1" customWidth="1"/>
    <col min="5035" max="5035" width="7.140625" style="17" bestFit="1" customWidth="1"/>
    <col min="5036" max="5037" width="7.85546875" style="17" bestFit="1" customWidth="1"/>
    <col min="5038" max="5038" width="7.140625" style="17" bestFit="1" customWidth="1"/>
    <col min="5039" max="5040" width="7.85546875" style="17" bestFit="1" customWidth="1"/>
    <col min="5041" max="5041" width="7.140625" style="17" bestFit="1" customWidth="1"/>
    <col min="5042" max="5043" width="7.85546875" style="17" bestFit="1" customWidth="1"/>
    <col min="5044" max="5044" width="7.140625" style="17" bestFit="1" customWidth="1"/>
    <col min="5045" max="5046" width="7.85546875" style="17" bestFit="1" customWidth="1"/>
    <col min="5047" max="5047" width="8.42578125" style="17" bestFit="1" customWidth="1"/>
    <col min="5048" max="5049" width="7.85546875" style="17" bestFit="1" customWidth="1"/>
    <col min="5050" max="5050" width="8.42578125" style="17" bestFit="1" customWidth="1"/>
    <col min="5051" max="5052" width="7.85546875" style="17" bestFit="1" customWidth="1"/>
    <col min="5053" max="5053" width="8.42578125" style="17" bestFit="1" customWidth="1"/>
    <col min="5054" max="5055" width="7.85546875" style="17" bestFit="1" customWidth="1"/>
    <col min="5056" max="5056" width="8.42578125" style="17" bestFit="1" customWidth="1"/>
    <col min="5057" max="5058" width="7.85546875" style="17" bestFit="1" customWidth="1"/>
    <col min="5059" max="5059" width="8.42578125" style="17" bestFit="1" customWidth="1"/>
    <col min="5060" max="5060" width="7.85546875" style="17" bestFit="1" customWidth="1"/>
    <col min="5061" max="5061" width="9.7109375" style="17" bestFit="1" customWidth="1"/>
    <col min="5062" max="5062" width="10.42578125" style="17" bestFit="1" customWidth="1"/>
    <col min="5063" max="5063" width="8.42578125" style="17" customWidth="1"/>
    <col min="5064" max="5064" width="50.7109375" style="17" customWidth="1"/>
    <col min="5065" max="5073" width="9.28515625" style="17" bestFit="1" customWidth="1"/>
    <col min="5074" max="5075" width="8.42578125" style="17" customWidth="1"/>
    <col min="5076" max="5113" width="9.140625" style="17"/>
    <col min="5114" max="5114" width="35.85546875" style="17" bestFit="1" customWidth="1"/>
    <col min="5115" max="5115" width="5" style="17" bestFit="1" customWidth="1"/>
    <col min="5116" max="5116" width="4.85546875" style="17" bestFit="1" customWidth="1"/>
    <col min="5117" max="5117" width="4.140625" style="17" bestFit="1" customWidth="1"/>
    <col min="5118" max="5118" width="5" style="17" bestFit="1" customWidth="1"/>
    <col min="5119" max="5119" width="4.85546875" style="17" bestFit="1" customWidth="1"/>
    <col min="5120" max="5120" width="4.140625" style="17" bestFit="1" customWidth="1"/>
    <col min="5121" max="5121" width="5" style="17" bestFit="1" customWidth="1"/>
    <col min="5122" max="5123" width="4.85546875" style="17" bestFit="1" customWidth="1"/>
    <col min="5124" max="5124" width="5" style="17" bestFit="1" customWidth="1"/>
    <col min="5125" max="5125" width="4.85546875" style="17" bestFit="1" customWidth="1"/>
    <col min="5126" max="5126" width="4.140625" style="17" bestFit="1" customWidth="1"/>
    <col min="5127" max="5127" width="5" style="17" bestFit="1" customWidth="1"/>
    <col min="5128" max="5128" width="6.28515625" style="17" bestFit="1" customWidth="1"/>
    <col min="5129" max="5129" width="4.140625" style="17" bestFit="1" customWidth="1"/>
    <col min="5130" max="5130" width="5" style="17" bestFit="1" customWidth="1"/>
    <col min="5131" max="5131" width="4.85546875" style="17" bestFit="1" customWidth="1"/>
    <col min="5132" max="5132" width="4.140625" style="17" bestFit="1" customWidth="1"/>
    <col min="5133" max="5133" width="5" style="17" bestFit="1" customWidth="1"/>
    <col min="5134" max="5134" width="4.85546875" style="17" bestFit="1" customWidth="1"/>
    <col min="5135" max="5135" width="4.140625" style="17" bestFit="1" customWidth="1"/>
    <col min="5136" max="5136" width="5" style="17" bestFit="1" customWidth="1"/>
    <col min="5137" max="5138" width="4.85546875" style="17" bestFit="1" customWidth="1"/>
    <col min="5139" max="5139" width="5" style="17" bestFit="1" customWidth="1"/>
    <col min="5140" max="5140" width="4.85546875" style="17" bestFit="1" customWidth="1"/>
    <col min="5141" max="5141" width="5.42578125" style="17" bestFit="1" customWidth="1"/>
    <col min="5142" max="5142" width="5" style="17" bestFit="1" customWidth="1"/>
    <col min="5143" max="5143" width="4.85546875" style="17" bestFit="1" customWidth="1"/>
    <col min="5144" max="5144" width="5.42578125" style="17" bestFit="1" customWidth="1"/>
    <col min="5145" max="5145" width="5" style="17" bestFit="1" customWidth="1"/>
    <col min="5146" max="5146" width="4.85546875" style="17" bestFit="1" customWidth="1"/>
    <col min="5147" max="5147" width="5.42578125" style="17" bestFit="1" customWidth="1"/>
    <col min="5148" max="5148" width="5" style="17" bestFit="1" customWidth="1"/>
    <col min="5149" max="5149" width="4.85546875" style="17" bestFit="1" customWidth="1"/>
    <col min="5150" max="5150" width="4.140625" style="17" bestFit="1" customWidth="1"/>
    <col min="5151" max="5151" width="5" style="17" bestFit="1" customWidth="1"/>
    <col min="5152" max="5152" width="4.85546875" style="17" bestFit="1" customWidth="1"/>
    <col min="5153" max="5153" width="5.42578125" style="17" bestFit="1" customWidth="1"/>
    <col min="5154" max="5154" width="5" style="17" bestFit="1" customWidth="1"/>
    <col min="5155" max="5155" width="4.85546875" style="17" bestFit="1" customWidth="1"/>
    <col min="5156" max="5156" width="4.140625" style="17" bestFit="1" customWidth="1"/>
    <col min="5157" max="5157" width="5" style="17" bestFit="1" customWidth="1"/>
    <col min="5158" max="5158" width="4.85546875" style="17" bestFit="1" customWidth="1"/>
    <col min="5159" max="5159" width="5.42578125" style="17" bestFit="1" customWidth="1"/>
    <col min="5160" max="5160" width="5" style="17" bestFit="1" customWidth="1"/>
    <col min="5161" max="5161" width="4.85546875" style="17" bestFit="1" customWidth="1"/>
    <col min="5162" max="5162" width="5.42578125" style="17" bestFit="1" customWidth="1"/>
    <col min="5163" max="5163" width="2" style="17" customWidth="1"/>
    <col min="5164" max="5164" width="39.28515625" style="17" bestFit="1" customWidth="1"/>
    <col min="5165" max="5165" width="5" style="17" bestFit="1" customWidth="1"/>
    <col min="5166" max="5166" width="4.85546875" style="17" bestFit="1" customWidth="1"/>
    <col min="5167" max="5167" width="5.42578125" style="17" bestFit="1" customWidth="1"/>
    <col min="5168" max="5168" width="5" style="17" bestFit="1" customWidth="1"/>
    <col min="5169" max="5169" width="4.85546875" style="17" bestFit="1" customWidth="1"/>
    <col min="5170" max="5170" width="5.42578125" style="17" bestFit="1" customWidth="1"/>
    <col min="5171" max="5171" width="5" style="17" bestFit="1" customWidth="1"/>
    <col min="5172" max="5172" width="4.85546875" style="17" bestFit="1" customWidth="1"/>
    <col min="5173" max="5173" width="5.42578125" style="17" bestFit="1" customWidth="1"/>
    <col min="5174" max="5174" width="5" style="17" bestFit="1" customWidth="1"/>
    <col min="5175" max="5175" width="4.85546875" style="17" bestFit="1" customWidth="1"/>
    <col min="5176" max="5176" width="5.42578125" style="17" bestFit="1" customWidth="1"/>
    <col min="5177" max="5177" width="5" style="17" bestFit="1" customWidth="1"/>
    <col min="5178" max="5178" width="4.85546875" style="17" bestFit="1" customWidth="1"/>
    <col min="5179" max="5179" width="5.42578125" style="17" bestFit="1" customWidth="1"/>
    <col min="5180" max="5180" width="5" style="17" bestFit="1" customWidth="1"/>
    <col min="5181" max="5181" width="4.85546875" style="17" bestFit="1" customWidth="1"/>
    <col min="5182" max="5182" width="5.42578125" style="17" bestFit="1" customWidth="1"/>
    <col min="5183" max="5183" width="5" style="17" bestFit="1" customWidth="1"/>
    <col min="5184" max="5185" width="5.42578125" style="17" bestFit="1" customWidth="1"/>
    <col min="5186" max="5186" width="5" style="17" bestFit="1" customWidth="1"/>
    <col min="5187" max="5187" width="4.85546875" style="17" bestFit="1" customWidth="1"/>
    <col min="5188" max="5188" width="5.42578125" style="17" bestFit="1" customWidth="1"/>
    <col min="5189" max="5189" width="1.5703125" style="17" customWidth="1"/>
    <col min="5190" max="5190" width="39.7109375" style="17" bestFit="1" customWidth="1"/>
    <col min="5191" max="5191" width="5" style="17" bestFit="1" customWidth="1"/>
    <col min="5192" max="5192" width="5.7109375" style="17" bestFit="1" customWidth="1"/>
    <col min="5193" max="5193" width="5.42578125" style="17" bestFit="1" customWidth="1"/>
    <col min="5194" max="5195" width="5.7109375" style="17" bestFit="1" customWidth="1"/>
    <col min="5196" max="5196" width="5.42578125" style="17" bestFit="1" customWidth="1"/>
    <col min="5197" max="5198" width="5.7109375" style="17" bestFit="1" customWidth="1"/>
    <col min="5199" max="5199" width="6.28515625" style="17" bestFit="1" customWidth="1"/>
    <col min="5200" max="5201" width="5.7109375" style="17" bestFit="1" customWidth="1"/>
    <col min="5202" max="5202" width="6.28515625" style="17" bestFit="1" customWidth="1"/>
    <col min="5203" max="5204" width="5.7109375" style="17" bestFit="1" customWidth="1"/>
    <col min="5205" max="5205" width="6.28515625" style="17" bestFit="1" customWidth="1"/>
    <col min="5206" max="5207" width="5.7109375" style="17" bestFit="1" customWidth="1"/>
    <col min="5208" max="5208" width="6.28515625" style="17" bestFit="1" customWidth="1"/>
    <col min="5209" max="5210" width="5.7109375" style="17" bestFit="1" customWidth="1"/>
    <col min="5211" max="5211" width="6.28515625" style="17" bestFit="1" customWidth="1"/>
    <col min="5212" max="5213" width="5.7109375" style="17" bestFit="1" customWidth="1"/>
    <col min="5214" max="5214" width="6.28515625" style="17" bestFit="1" customWidth="1"/>
    <col min="5215" max="5216" width="5.7109375" style="17" bestFit="1" customWidth="1"/>
    <col min="5217" max="5217" width="6.28515625" style="17" bestFit="1" customWidth="1"/>
    <col min="5218" max="5219" width="5.7109375" style="17" bestFit="1" customWidth="1"/>
    <col min="5220" max="5220" width="6.28515625" style="17" bestFit="1" customWidth="1"/>
    <col min="5221" max="5222" width="5.7109375" style="17" bestFit="1" customWidth="1"/>
    <col min="5223" max="5223" width="6.28515625" style="17" bestFit="1" customWidth="1"/>
    <col min="5224" max="5224" width="5.7109375" style="17" bestFit="1" customWidth="1"/>
    <col min="5225" max="5225" width="6.5703125" style="17" bestFit="1" customWidth="1"/>
    <col min="5226" max="5226" width="6.28515625" style="17" bestFit="1" customWidth="1"/>
    <col min="5227" max="5227" width="2.140625" style="17" customWidth="1"/>
    <col min="5228" max="5228" width="2" style="17" customWidth="1"/>
    <col min="5229" max="5229" width="35.5703125" style="17" bestFit="1" customWidth="1"/>
    <col min="5230" max="5230" width="5.7109375" style="17" bestFit="1" customWidth="1"/>
    <col min="5231" max="5231" width="6.5703125" style="17" bestFit="1" customWidth="1"/>
    <col min="5232" max="5232" width="6.28515625" style="17" bestFit="1" customWidth="1"/>
    <col min="5233" max="5233" width="5.7109375" style="17" bestFit="1" customWidth="1"/>
    <col min="5234" max="5234" width="6.5703125" style="17" bestFit="1" customWidth="1"/>
    <col min="5235" max="5235" width="6.28515625" style="17" bestFit="1" customWidth="1"/>
    <col min="5236" max="5236" width="5.7109375" style="17" bestFit="1" customWidth="1"/>
    <col min="5237" max="5237" width="6.5703125" style="17" bestFit="1" customWidth="1"/>
    <col min="5238" max="5238" width="6.28515625" style="17" bestFit="1" customWidth="1"/>
    <col min="5239" max="5239" width="5.7109375" style="17" bestFit="1" customWidth="1"/>
    <col min="5240" max="5240" width="6.5703125" style="17" bestFit="1" customWidth="1"/>
    <col min="5241" max="5241" width="6.28515625" style="17" bestFit="1" customWidth="1"/>
    <col min="5242" max="5243" width="6.5703125" style="17" bestFit="1" customWidth="1"/>
    <col min="5244" max="5244" width="6.28515625" style="17" bestFit="1" customWidth="1"/>
    <col min="5245" max="5246" width="6.5703125" style="17" bestFit="1" customWidth="1"/>
    <col min="5247" max="5247" width="6.28515625" style="17" bestFit="1" customWidth="1"/>
    <col min="5248" max="5249" width="6.5703125" style="17" bestFit="1" customWidth="1"/>
    <col min="5250" max="5250" width="6.28515625" style="17" bestFit="1" customWidth="1"/>
    <col min="5251" max="5252" width="6.5703125" style="17" bestFit="1" customWidth="1"/>
    <col min="5253" max="5253" width="7.140625" style="17" bestFit="1" customWidth="1"/>
    <col min="5254" max="5255" width="6.5703125" style="17" bestFit="1" customWidth="1"/>
    <col min="5256" max="5256" width="7.140625" style="17" bestFit="1" customWidth="1"/>
    <col min="5257" max="5258" width="6.5703125" style="17" bestFit="1" customWidth="1"/>
    <col min="5259" max="5259" width="7.140625" style="17" bestFit="1" customWidth="1"/>
    <col min="5260" max="5261" width="6.5703125" style="17" bestFit="1" customWidth="1"/>
    <col min="5262" max="5262" width="7.140625" style="17" bestFit="1" customWidth="1"/>
    <col min="5263" max="5264" width="6.5703125" style="17" bestFit="1" customWidth="1"/>
    <col min="5265" max="5265" width="7.140625" style="17" bestFit="1" customWidth="1"/>
    <col min="5266" max="5267" width="6.5703125" style="17" bestFit="1" customWidth="1"/>
    <col min="5268" max="5268" width="7.140625" style="17" bestFit="1" customWidth="1"/>
    <col min="5269" max="5270" width="6.5703125" style="17" bestFit="1" customWidth="1"/>
    <col min="5271" max="5271" width="7.140625" style="17" bestFit="1" customWidth="1"/>
    <col min="5272" max="5273" width="6.5703125" style="17" bestFit="1" customWidth="1"/>
    <col min="5274" max="5274" width="7.140625" style="17" bestFit="1" customWidth="1"/>
    <col min="5275" max="5276" width="6.5703125" style="17" bestFit="1" customWidth="1"/>
    <col min="5277" max="5277" width="7.140625" style="17" bestFit="1" customWidth="1"/>
    <col min="5278" max="5279" width="6.5703125" style="17" bestFit="1" customWidth="1"/>
    <col min="5280" max="5280" width="7.140625" style="17" bestFit="1" customWidth="1"/>
    <col min="5281" max="5282" width="6.5703125" style="17" bestFit="1" customWidth="1"/>
    <col min="5283" max="5283" width="7.140625" style="17" bestFit="1" customWidth="1"/>
    <col min="5284" max="5284" width="3.140625" style="17" customWidth="1"/>
    <col min="5285" max="5285" width="48.28515625" style="17" customWidth="1"/>
    <col min="5286" max="5286" width="7.85546875" style="17" bestFit="1" customWidth="1"/>
    <col min="5287" max="5287" width="6.5703125" style="17" bestFit="1" customWidth="1"/>
    <col min="5288" max="5288" width="7.140625" style="17" bestFit="1" customWidth="1"/>
    <col min="5289" max="5290" width="7.85546875" style="17" bestFit="1" customWidth="1"/>
    <col min="5291" max="5291" width="7.140625" style="17" bestFit="1" customWidth="1"/>
    <col min="5292" max="5293" width="7.85546875" style="17" bestFit="1" customWidth="1"/>
    <col min="5294" max="5294" width="7.140625" style="17" bestFit="1" customWidth="1"/>
    <col min="5295" max="5296" width="7.85546875" style="17" bestFit="1" customWidth="1"/>
    <col min="5297" max="5297" width="7.140625" style="17" bestFit="1" customWidth="1"/>
    <col min="5298" max="5299" width="7.85546875" style="17" bestFit="1" customWidth="1"/>
    <col min="5300" max="5300" width="7.140625" style="17" bestFit="1" customWidth="1"/>
    <col min="5301" max="5302" width="7.85546875" style="17" bestFit="1" customWidth="1"/>
    <col min="5303" max="5303" width="8.42578125" style="17" bestFit="1" customWidth="1"/>
    <col min="5304" max="5305" width="7.85546875" style="17" bestFit="1" customWidth="1"/>
    <col min="5306" max="5306" width="8.42578125" style="17" bestFit="1" customWidth="1"/>
    <col min="5307" max="5308" width="7.85546875" style="17" bestFit="1" customWidth="1"/>
    <col min="5309" max="5309" width="8.42578125" style="17" bestFit="1" customWidth="1"/>
    <col min="5310" max="5311" width="7.85546875" style="17" bestFit="1" customWidth="1"/>
    <col min="5312" max="5312" width="8.42578125" style="17" bestFit="1" customWidth="1"/>
    <col min="5313" max="5314" width="7.85546875" style="17" bestFit="1" customWidth="1"/>
    <col min="5315" max="5315" width="8.42578125" style="17" bestFit="1" customWidth="1"/>
    <col min="5316" max="5316" width="7.85546875" style="17" bestFit="1" customWidth="1"/>
    <col min="5317" max="5317" width="9.7109375" style="17" bestFit="1" customWidth="1"/>
    <col min="5318" max="5318" width="10.42578125" style="17" bestFit="1" customWidth="1"/>
    <col min="5319" max="5319" width="8.42578125" style="17" customWidth="1"/>
    <col min="5320" max="5320" width="50.7109375" style="17" customWidth="1"/>
    <col min="5321" max="5329" width="9.28515625" style="17" bestFit="1" customWidth="1"/>
    <col min="5330" max="5331" width="8.42578125" style="17" customWidth="1"/>
    <col min="5332" max="5369" width="9.140625" style="17"/>
    <col min="5370" max="5370" width="35.85546875" style="17" bestFit="1" customWidth="1"/>
    <col min="5371" max="5371" width="5" style="17" bestFit="1" customWidth="1"/>
    <col min="5372" max="5372" width="4.85546875" style="17" bestFit="1" customWidth="1"/>
    <col min="5373" max="5373" width="4.140625" style="17" bestFit="1" customWidth="1"/>
    <col min="5374" max="5374" width="5" style="17" bestFit="1" customWidth="1"/>
    <col min="5375" max="5375" width="4.85546875" style="17" bestFit="1" customWidth="1"/>
    <col min="5376" max="5376" width="4.140625" style="17" bestFit="1" customWidth="1"/>
    <col min="5377" max="5377" width="5" style="17" bestFit="1" customWidth="1"/>
    <col min="5378" max="5379" width="4.85546875" style="17" bestFit="1" customWidth="1"/>
    <col min="5380" max="5380" width="5" style="17" bestFit="1" customWidth="1"/>
    <col min="5381" max="5381" width="4.85546875" style="17" bestFit="1" customWidth="1"/>
    <col min="5382" max="5382" width="4.140625" style="17" bestFit="1" customWidth="1"/>
    <col min="5383" max="5383" width="5" style="17" bestFit="1" customWidth="1"/>
    <col min="5384" max="5384" width="6.28515625" style="17" bestFit="1" customWidth="1"/>
    <col min="5385" max="5385" width="4.140625" style="17" bestFit="1" customWidth="1"/>
    <col min="5386" max="5386" width="5" style="17" bestFit="1" customWidth="1"/>
    <col min="5387" max="5387" width="4.85546875" style="17" bestFit="1" customWidth="1"/>
    <col min="5388" max="5388" width="4.140625" style="17" bestFit="1" customWidth="1"/>
    <col min="5389" max="5389" width="5" style="17" bestFit="1" customWidth="1"/>
    <col min="5390" max="5390" width="4.85546875" style="17" bestFit="1" customWidth="1"/>
    <col min="5391" max="5391" width="4.140625" style="17" bestFit="1" customWidth="1"/>
    <col min="5392" max="5392" width="5" style="17" bestFit="1" customWidth="1"/>
    <col min="5393" max="5394" width="4.85546875" style="17" bestFit="1" customWidth="1"/>
    <col min="5395" max="5395" width="5" style="17" bestFit="1" customWidth="1"/>
    <col min="5396" max="5396" width="4.85546875" style="17" bestFit="1" customWidth="1"/>
    <col min="5397" max="5397" width="5.42578125" style="17" bestFit="1" customWidth="1"/>
    <col min="5398" max="5398" width="5" style="17" bestFit="1" customWidth="1"/>
    <col min="5399" max="5399" width="4.85546875" style="17" bestFit="1" customWidth="1"/>
    <col min="5400" max="5400" width="5.42578125" style="17" bestFit="1" customWidth="1"/>
    <col min="5401" max="5401" width="5" style="17" bestFit="1" customWidth="1"/>
    <col min="5402" max="5402" width="4.85546875" style="17" bestFit="1" customWidth="1"/>
    <col min="5403" max="5403" width="5.42578125" style="17" bestFit="1" customWidth="1"/>
    <col min="5404" max="5404" width="5" style="17" bestFit="1" customWidth="1"/>
    <col min="5405" max="5405" width="4.85546875" style="17" bestFit="1" customWidth="1"/>
    <col min="5406" max="5406" width="4.140625" style="17" bestFit="1" customWidth="1"/>
    <col min="5407" max="5407" width="5" style="17" bestFit="1" customWidth="1"/>
    <col min="5408" max="5408" width="4.85546875" style="17" bestFit="1" customWidth="1"/>
    <col min="5409" max="5409" width="5.42578125" style="17" bestFit="1" customWidth="1"/>
    <col min="5410" max="5410" width="5" style="17" bestFit="1" customWidth="1"/>
    <col min="5411" max="5411" width="4.85546875" style="17" bestFit="1" customWidth="1"/>
    <col min="5412" max="5412" width="4.140625" style="17" bestFit="1" customWidth="1"/>
    <col min="5413" max="5413" width="5" style="17" bestFit="1" customWidth="1"/>
    <col min="5414" max="5414" width="4.85546875" style="17" bestFit="1" customWidth="1"/>
    <col min="5415" max="5415" width="5.42578125" style="17" bestFit="1" customWidth="1"/>
    <col min="5416" max="5416" width="5" style="17" bestFit="1" customWidth="1"/>
    <col min="5417" max="5417" width="4.85546875" style="17" bestFit="1" customWidth="1"/>
    <col min="5418" max="5418" width="5.42578125" style="17" bestFit="1" customWidth="1"/>
    <col min="5419" max="5419" width="2" style="17" customWidth="1"/>
    <col min="5420" max="5420" width="39.28515625" style="17" bestFit="1" customWidth="1"/>
    <col min="5421" max="5421" width="5" style="17" bestFit="1" customWidth="1"/>
    <col min="5422" max="5422" width="4.85546875" style="17" bestFit="1" customWidth="1"/>
    <col min="5423" max="5423" width="5.42578125" style="17" bestFit="1" customWidth="1"/>
    <col min="5424" max="5424" width="5" style="17" bestFit="1" customWidth="1"/>
    <col min="5425" max="5425" width="4.85546875" style="17" bestFit="1" customWidth="1"/>
    <col min="5426" max="5426" width="5.42578125" style="17" bestFit="1" customWidth="1"/>
    <col min="5427" max="5427" width="5" style="17" bestFit="1" customWidth="1"/>
    <col min="5428" max="5428" width="4.85546875" style="17" bestFit="1" customWidth="1"/>
    <col min="5429" max="5429" width="5.42578125" style="17" bestFit="1" customWidth="1"/>
    <col min="5430" max="5430" width="5" style="17" bestFit="1" customWidth="1"/>
    <col min="5431" max="5431" width="4.85546875" style="17" bestFit="1" customWidth="1"/>
    <col min="5432" max="5432" width="5.42578125" style="17" bestFit="1" customWidth="1"/>
    <col min="5433" max="5433" width="5" style="17" bestFit="1" customWidth="1"/>
    <col min="5434" max="5434" width="4.85546875" style="17" bestFit="1" customWidth="1"/>
    <col min="5435" max="5435" width="5.42578125" style="17" bestFit="1" customWidth="1"/>
    <col min="5436" max="5436" width="5" style="17" bestFit="1" customWidth="1"/>
    <col min="5437" max="5437" width="4.85546875" style="17" bestFit="1" customWidth="1"/>
    <col min="5438" max="5438" width="5.42578125" style="17" bestFit="1" customWidth="1"/>
    <col min="5439" max="5439" width="5" style="17" bestFit="1" customWidth="1"/>
    <col min="5440" max="5441" width="5.42578125" style="17" bestFit="1" customWidth="1"/>
    <col min="5442" max="5442" width="5" style="17" bestFit="1" customWidth="1"/>
    <col min="5443" max="5443" width="4.85546875" style="17" bestFit="1" customWidth="1"/>
    <col min="5444" max="5444" width="5.42578125" style="17" bestFit="1" customWidth="1"/>
    <col min="5445" max="5445" width="1.5703125" style="17" customWidth="1"/>
    <col min="5446" max="5446" width="39.7109375" style="17" bestFit="1" customWidth="1"/>
    <col min="5447" max="5447" width="5" style="17" bestFit="1" customWidth="1"/>
    <col min="5448" max="5448" width="5.7109375" style="17" bestFit="1" customWidth="1"/>
    <col min="5449" max="5449" width="5.42578125" style="17" bestFit="1" customWidth="1"/>
    <col min="5450" max="5451" width="5.7109375" style="17" bestFit="1" customWidth="1"/>
    <col min="5452" max="5452" width="5.42578125" style="17" bestFit="1" customWidth="1"/>
    <col min="5453" max="5454" width="5.7109375" style="17" bestFit="1" customWidth="1"/>
    <col min="5455" max="5455" width="6.28515625" style="17" bestFit="1" customWidth="1"/>
    <col min="5456" max="5457" width="5.7109375" style="17" bestFit="1" customWidth="1"/>
    <col min="5458" max="5458" width="6.28515625" style="17" bestFit="1" customWidth="1"/>
    <col min="5459" max="5460" width="5.7109375" style="17" bestFit="1" customWidth="1"/>
    <col min="5461" max="5461" width="6.28515625" style="17" bestFit="1" customWidth="1"/>
    <col min="5462" max="5463" width="5.7109375" style="17" bestFit="1" customWidth="1"/>
    <col min="5464" max="5464" width="6.28515625" style="17" bestFit="1" customWidth="1"/>
    <col min="5465" max="5466" width="5.7109375" style="17" bestFit="1" customWidth="1"/>
    <col min="5467" max="5467" width="6.28515625" style="17" bestFit="1" customWidth="1"/>
    <col min="5468" max="5469" width="5.7109375" style="17" bestFit="1" customWidth="1"/>
    <col min="5470" max="5470" width="6.28515625" style="17" bestFit="1" customWidth="1"/>
    <col min="5471" max="5472" width="5.7109375" style="17" bestFit="1" customWidth="1"/>
    <col min="5473" max="5473" width="6.28515625" style="17" bestFit="1" customWidth="1"/>
    <col min="5474" max="5475" width="5.7109375" style="17" bestFit="1" customWidth="1"/>
    <col min="5476" max="5476" width="6.28515625" style="17" bestFit="1" customWidth="1"/>
    <col min="5477" max="5478" width="5.7109375" style="17" bestFit="1" customWidth="1"/>
    <col min="5479" max="5479" width="6.28515625" style="17" bestFit="1" customWidth="1"/>
    <col min="5480" max="5480" width="5.7109375" style="17" bestFit="1" customWidth="1"/>
    <col min="5481" max="5481" width="6.5703125" style="17" bestFit="1" customWidth="1"/>
    <col min="5482" max="5482" width="6.28515625" style="17" bestFit="1" customWidth="1"/>
    <col min="5483" max="5483" width="2.140625" style="17" customWidth="1"/>
    <col min="5484" max="5484" width="2" style="17" customWidth="1"/>
    <col min="5485" max="5485" width="35.5703125" style="17" bestFit="1" customWidth="1"/>
    <col min="5486" max="5486" width="5.7109375" style="17" bestFit="1" customWidth="1"/>
    <col min="5487" max="5487" width="6.5703125" style="17" bestFit="1" customWidth="1"/>
    <col min="5488" max="5488" width="6.28515625" style="17" bestFit="1" customWidth="1"/>
    <col min="5489" max="5489" width="5.7109375" style="17" bestFit="1" customWidth="1"/>
    <col min="5490" max="5490" width="6.5703125" style="17" bestFit="1" customWidth="1"/>
    <col min="5491" max="5491" width="6.28515625" style="17" bestFit="1" customWidth="1"/>
    <col min="5492" max="5492" width="5.7109375" style="17" bestFit="1" customWidth="1"/>
    <col min="5493" max="5493" width="6.5703125" style="17" bestFit="1" customWidth="1"/>
    <col min="5494" max="5494" width="6.28515625" style="17" bestFit="1" customWidth="1"/>
    <col min="5495" max="5495" width="5.7109375" style="17" bestFit="1" customWidth="1"/>
    <col min="5496" max="5496" width="6.5703125" style="17" bestFit="1" customWidth="1"/>
    <col min="5497" max="5497" width="6.28515625" style="17" bestFit="1" customWidth="1"/>
    <col min="5498" max="5499" width="6.5703125" style="17" bestFit="1" customWidth="1"/>
    <col min="5500" max="5500" width="6.28515625" style="17" bestFit="1" customWidth="1"/>
    <col min="5501" max="5502" width="6.5703125" style="17" bestFit="1" customWidth="1"/>
    <col min="5503" max="5503" width="6.28515625" style="17" bestFit="1" customWidth="1"/>
    <col min="5504" max="5505" width="6.5703125" style="17" bestFit="1" customWidth="1"/>
    <col min="5506" max="5506" width="6.28515625" style="17" bestFit="1" customWidth="1"/>
    <col min="5507" max="5508" width="6.5703125" style="17" bestFit="1" customWidth="1"/>
    <col min="5509" max="5509" width="7.140625" style="17" bestFit="1" customWidth="1"/>
    <col min="5510" max="5511" width="6.5703125" style="17" bestFit="1" customWidth="1"/>
    <col min="5512" max="5512" width="7.140625" style="17" bestFit="1" customWidth="1"/>
    <col min="5513" max="5514" width="6.5703125" style="17" bestFit="1" customWidth="1"/>
    <col min="5515" max="5515" width="7.140625" style="17" bestFit="1" customWidth="1"/>
    <col min="5516" max="5517" width="6.5703125" style="17" bestFit="1" customWidth="1"/>
    <col min="5518" max="5518" width="7.140625" style="17" bestFit="1" customWidth="1"/>
    <col min="5519" max="5520" width="6.5703125" style="17" bestFit="1" customWidth="1"/>
    <col min="5521" max="5521" width="7.140625" style="17" bestFit="1" customWidth="1"/>
    <col min="5522" max="5523" width="6.5703125" style="17" bestFit="1" customWidth="1"/>
    <col min="5524" max="5524" width="7.140625" style="17" bestFit="1" customWidth="1"/>
    <col min="5525" max="5526" width="6.5703125" style="17" bestFit="1" customWidth="1"/>
    <col min="5527" max="5527" width="7.140625" style="17" bestFit="1" customWidth="1"/>
    <col min="5528" max="5529" width="6.5703125" style="17" bestFit="1" customWidth="1"/>
    <col min="5530" max="5530" width="7.140625" style="17" bestFit="1" customWidth="1"/>
    <col min="5531" max="5532" width="6.5703125" style="17" bestFit="1" customWidth="1"/>
    <col min="5533" max="5533" width="7.140625" style="17" bestFit="1" customWidth="1"/>
    <col min="5534" max="5535" width="6.5703125" style="17" bestFit="1" customWidth="1"/>
    <col min="5536" max="5536" width="7.140625" style="17" bestFit="1" customWidth="1"/>
    <col min="5537" max="5538" width="6.5703125" style="17" bestFit="1" customWidth="1"/>
    <col min="5539" max="5539" width="7.140625" style="17" bestFit="1" customWidth="1"/>
    <col min="5540" max="5540" width="3.140625" style="17" customWidth="1"/>
    <col min="5541" max="5541" width="48.28515625" style="17" customWidth="1"/>
    <col min="5542" max="5542" width="7.85546875" style="17" bestFit="1" customWidth="1"/>
    <col min="5543" max="5543" width="6.5703125" style="17" bestFit="1" customWidth="1"/>
    <col min="5544" max="5544" width="7.140625" style="17" bestFit="1" customWidth="1"/>
    <col min="5545" max="5546" width="7.85546875" style="17" bestFit="1" customWidth="1"/>
    <col min="5547" max="5547" width="7.140625" style="17" bestFit="1" customWidth="1"/>
    <col min="5548" max="5549" width="7.85546875" style="17" bestFit="1" customWidth="1"/>
    <col min="5550" max="5550" width="7.140625" style="17" bestFit="1" customWidth="1"/>
    <col min="5551" max="5552" width="7.85546875" style="17" bestFit="1" customWidth="1"/>
    <col min="5553" max="5553" width="7.140625" style="17" bestFit="1" customWidth="1"/>
    <col min="5554" max="5555" width="7.85546875" style="17" bestFit="1" customWidth="1"/>
    <col min="5556" max="5556" width="7.140625" style="17" bestFit="1" customWidth="1"/>
    <col min="5557" max="5558" width="7.85546875" style="17" bestFit="1" customWidth="1"/>
    <col min="5559" max="5559" width="8.42578125" style="17" bestFit="1" customWidth="1"/>
    <col min="5560" max="5561" width="7.85546875" style="17" bestFit="1" customWidth="1"/>
    <col min="5562" max="5562" width="8.42578125" style="17" bestFit="1" customWidth="1"/>
    <col min="5563" max="5564" width="7.85546875" style="17" bestFit="1" customWidth="1"/>
    <col min="5565" max="5565" width="8.42578125" style="17" bestFit="1" customWidth="1"/>
    <col min="5566" max="5567" width="7.85546875" style="17" bestFit="1" customWidth="1"/>
    <col min="5568" max="5568" width="8.42578125" style="17" bestFit="1" customWidth="1"/>
    <col min="5569" max="5570" width="7.85546875" style="17" bestFit="1" customWidth="1"/>
    <col min="5571" max="5571" width="8.42578125" style="17" bestFit="1" customWidth="1"/>
    <col min="5572" max="5572" width="7.85546875" style="17" bestFit="1" customWidth="1"/>
    <col min="5573" max="5573" width="9.7109375" style="17" bestFit="1" customWidth="1"/>
    <col min="5574" max="5574" width="10.42578125" style="17" bestFit="1" customWidth="1"/>
    <col min="5575" max="5575" width="8.42578125" style="17" customWidth="1"/>
    <col min="5576" max="5576" width="50.7109375" style="17" customWidth="1"/>
    <col min="5577" max="5585" width="9.28515625" style="17" bestFit="1" customWidth="1"/>
    <col min="5586" max="5587" width="8.42578125" style="17" customWidth="1"/>
    <col min="5588" max="5625" width="9.140625" style="17"/>
    <col min="5626" max="5626" width="35.85546875" style="17" bestFit="1" customWidth="1"/>
    <col min="5627" max="5627" width="5" style="17" bestFit="1" customWidth="1"/>
    <col min="5628" max="5628" width="4.85546875" style="17" bestFit="1" customWidth="1"/>
    <col min="5629" max="5629" width="4.140625" style="17" bestFit="1" customWidth="1"/>
    <col min="5630" max="5630" width="5" style="17" bestFit="1" customWidth="1"/>
    <col min="5631" max="5631" width="4.85546875" style="17" bestFit="1" customWidth="1"/>
    <col min="5632" max="5632" width="4.140625" style="17" bestFit="1" customWidth="1"/>
    <col min="5633" max="5633" width="5" style="17" bestFit="1" customWidth="1"/>
    <col min="5634" max="5635" width="4.85546875" style="17" bestFit="1" customWidth="1"/>
    <col min="5636" max="5636" width="5" style="17" bestFit="1" customWidth="1"/>
    <col min="5637" max="5637" width="4.85546875" style="17" bestFit="1" customWidth="1"/>
    <col min="5638" max="5638" width="4.140625" style="17" bestFit="1" customWidth="1"/>
    <col min="5639" max="5639" width="5" style="17" bestFit="1" customWidth="1"/>
    <col min="5640" max="5640" width="6.28515625" style="17" bestFit="1" customWidth="1"/>
    <col min="5641" max="5641" width="4.140625" style="17" bestFit="1" customWidth="1"/>
    <col min="5642" max="5642" width="5" style="17" bestFit="1" customWidth="1"/>
    <col min="5643" max="5643" width="4.85546875" style="17" bestFit="1" customWidth="1"/>
    <col min="5644" max="5644" width="4.140625" style="17" bestFit="1" customWidth="1"/>
    <col min="5645" max="5645" width="5" style="17" bestFit="1" customWidth="1"/>
    <col min="5646" max="5646" width="4.85546875" style="17" bestFit="1" customWidth="1"/>
    <col min="5647" max="5647" width="4.140625" style="17" bestFit="1" customWidth="1"/>
    <col min="5648" max="5648" width="5" style="17" bestFit="1" customWidth="1"/>
    <col min="5649" max="5650" width="4.85546875" style="17" bestFit="1" customWidth="1"/>
    <col min="5651" max="5651" width="5" style="17" bestFit="1" customWidth="1"/>
    <col min="5652" max="5652" width="4.85546875" style="17" bestFit="1" customWidth="1"/>
    <col min="5653" max="5653" width="5.42578125" style="17" bestFit="1" customWidth="1"/>
    <col min="5654" max="5654" width="5" style="17" bestFit="1" customWidth="1"/>
    <col min="5655" max="5655" width="4.85546875" style="17" bestFit="1" customWidth="1"/>
    <col min="5656" max="5656" width="5.42578125" style="17" bestFit="1" customWidth="1"/>
    <col min="5657" max="5657" width="5" style="17" bestFit="1" customWidth="1"/>
    <col min="5658" max="5658" width="4.85546875" style="17" bestFit="1" customWidth="1"/>
    <col min="5659" max="5659" width="5.42578125" style="17" bestFit="1" customWidth="1"/>
    <col min="5660" max="5660" width="5" style="17" bestFit="1" customWidth="1"/>
    <col min="5661" max="5661" width="4.85546875" style="17" bestFit="1" customWidth="1"/>
    <col min="5662" max="5662" width="4.140625" style="17" bestFit="1" customWidth="1"/>
    <col min="5663" max="5663" width="5" style="17" bestFit="1" customWidth="1"/>
    <col min="5664" max="5664" width="4.85546875" style="17" bestFit="1" customWidth="1"/>
    <col min="5665" max="5665" width="5.42578125" style="17" bestFit="1" customWidth="1"/>
    <col min="5666" max="5666" width="5" style="17" bestFit="1" customWidth="1"/>
    <col min="5667" max="5667" width="4.85546875" style="17" bestFit="1" customWidth="1"/>
    <col min="5668" max="5668" width="4.140625" style="17" bestFit="1" customWidth="1"/>
    <col min="5669" max="5669" width="5" style="17" bestFit="1" customWidth="1"/>
    <col min="5670" max="5670" width="4.85546875" style="17" bestFit="1" customWidth="1"/>
    <col min="5671" max="5671" width="5.42578125" style="17" bestFit="1" customWidth="1"/>
    <col min="5672" max="5672" width="5" style="17" bestFit="1" customWidth="1"/>
    <col min="5673" max="5673" width="4.85546875" style="17" bestFit="1" customWidth="1"/>
    <col min="5674" max="5674" width="5.42578125" style="17" bestFit="1" customWidth="1"/>
    <col min="5675" max="5675" width="2" style="17" customWidth="1"/>
    <col min="5676" max="5676" width="39.28515625" style="17" bestFit="1" customWidth="1"/>
    <col min="5677" max="5677" width="5" style="17" bestFit="1" customWidth="1"/>
    <col min="5678" max="5678" width="4.85546875" style="17" bestFit="1" customWidth="1"/>
    <col min="5679" max="5679" width="5.42578125" style="17" bestFit="1" customWidth="1"/>
    <col min="5680" max="5680" width="5" style="17" bestFit="1" customWidth="1"/>
    <col min="5681" max="5681" width="4.85546875" style="17" bestFit="1" customWidth="1"/>
    <col min="5682" max="5682" width="5.42578125" style="17" bestFit="1" customWidth="1"/>
    <col min="5683" max="5683" width="5" style="17" bestFit="1" customWidth="1"/>
    <col min="5684" max="5684" width="4.85546875" style="17" bestFit="1" customWidth="1"/>
    <col min="5685" max="5685" width="5.42578125" style="17" bestFit="1" customWidth="1"/>
    <col min="5686" max="5686" width="5" style="17" bestFit="1" customWidth="1"/>
    <col min="5687" max="5687" width="4.85546875" style="17" bestFit="1" customWidth="1"/>
    <col min="5688" max="5688" width="5.42578125" style="17" bestFit="1" customWidth="1"/>
    <col min="5689" max="5689" width="5" style="17" bestFit="1" customWidth="1"/>
    <col min="5690" max="5690" width="4.85546875" style="17" bestFit="1" customWidth="1"/>
    <col min="5691" max="5691" width="5.42578125" style="17" bestFit="1" customWidth="1"/>
    <col min="5692" max="5692" width="5" style="17" bestFit="1" customWidth="1"/>
    <col min="5693" max="5693" width="4.85546875" style="17" bestFit="1" customWidth="1"/>
    <col min="5694" max="5694" width="5.42578125" style="17" bestFit="1" customWidth="1"/>
    <col min="5695" max="5695" width="5" style="17" bestFit="1" customWidth="1"/>
    <col min="5696" max="5697" width="5.42578125" style="17" bestFit="1" customWidth="1"/>
    <col min="5698" max="5698" width="5" style="17" bestFit="1" customWidth="1"/>
    <col min="5699" max="5699" width="4.85546875" style="17" bestFit="1" customWidth="1"/>
    <col min="5700" max="5700" width="5.42578125" style="17" bestFit="1" customWidth="1"/>
    <col min="5701" max="5701" width="1.5703125" style="17" customWidth="1"/>
    <col min="5702" max="5702" width="39.7109375" style="17" bestFit="1" customWidth="1"/>
    <col min="5703" max="5703" width="5" style="17" bestFit="1" customWidth="1"/>
    <col min="5704" max="5704" width="5.7109375" style="17" bestFit="1" customWidth="1"/>
    <col min="5705" max="5705" width="5.42578125" style="17" bestFit="1" customWidth="1"/>
    <col min="5706" max="5707" width="5.7109375" style="17" bestFit="1" customWidth="1"/>
    <col min="5708" max="5708" width="5.42578125" style="17" bestFit="1" customWidth="1"/>
    <col min="5709" max="5710" width="5.7109375" style="17" bestFit="1" customWidth="1"/>
    <col min="5711" max="5711" width="6.28515625" style="17" bestFit="1" customWidth="1"/>
    <col min="5712" max="5713" width="5.7109375" style="17" bestFit="1" customWidth="1"/>
    <col min="5714" max="5714" width="6.28515625" style="17" bestFit="1" customWidth="1"/>
    <col min="5715" max="5716" width="5.7109375" style="17" bestFit="1" customWidth="1"/>
    <col min="5717" max="5717" width="6.28515625" style="17" bestFit="1" customWidth="1"/>
    <col min="5718" max="5719" width="5.7109375" style="17" bestFit="1" customWidth="1"/>
    <col min="5720" max="5720" width="6.28515625" style="17" bestFit="1" customWidth="1"/>
    <col min="5721" max="5722" width="5.7109375" style="17" bestFit="1" customWidth="1"/>
    <col min="5723" max="5723" width="6.28515625" style="17" bestFit="1" customWidth="1"/>
    <col min="5724" max="5725" width="5.7109375" style="17" bestFit="1" customWidth="1"/>
    <col min="5726" max="5726" width="6.28515625" style="17" bestFit="1" customWidth="1"/>
    <col min="5727" max="5728" width="5.7109375" style="17" bestFit="1" customWidth="1"/>
    <col min="5729" max="5729" width="6.28515625" style="17" bestFit="1" customWidth="1"/>
    <col min="5730" max="5731" width="5.7109375" style="17" bestFit="1" customWidth="1"/>
    <col min="5732" max="5732" width="6.28515625" style="17" bestFit="1" customWidth="1"/>
    <col min="5733" max="5734" width="5.7109375" style="17" bestFit="1" customWidth="1"/>
    <col min="5735" max="5735" width="6.28515625" style="17" bestFit="1" customWidth="1"/>
    <col min="5736" max="5736" width="5.7109375" style="17" bestFit="1" customWidth="1"/>
    <col min="5737" max="5737" width="6.5703125" style="17" bestFit="1" customWidth="1"/>
    <col min="5738" max="5738" width="6.28515625" style="17" bestFit="1" customWidth="1"/>
    <col min="5739" max="5739" width="2.140625" style="17" customWidth="1"/>
    <col min="5740" max="5740" width="2" style="17" customWidth="1"/>
    <col min="5741" max="5741" width="35.5703125" style="17" bestFit="1" customWidth="1"/>
    <col min="5742" max="5742" width="5.7109375" style="17" bestFit="1" customWidth="1"/>
    <col min="5743" max="5743" width="6.5703125" style="17" bestFit="1" customWidth="1"/>
    <col min="5744" max="5744" width="6.28515625" style="17" bestFit="1" customWidth="1"/>
    <col min="5745" max="5745" width="5.7109375" style="17" bestFit="1" customWidth="1"/>
    <col min="5746" max="5746" width="6.5703125" style="17" bestFit="1" customWidth="1"/>
    <col min="5747" max="5747" width="6.28515625" style="17" bestFit="1" customWidth="1"/>
    <col min="5748" max="5748" width="5.7109375" style="17" bestFit="1" customWidth="1"/>
    <col min="5749" max="5749" width="6.5703125" style="17" bestFit="1" customWidth="1"/>
    <col min="5750" max="5750" width="6.28515625" style="17" bestFit="1" customWidth="1"/>
    <col min="5751" max="5751" width="5.7109375" style="17" bestFit="1" customWidth="1"/>
    <col min="5752" max="5752" width="6.5703125" style="17" bestFit="1" customWidth="1"/>
    <col min="5753" max="5753" width="6.28515625" style="17" bestFit="1" customWidth="1"/>
    <col min="5754" max="5755" width="6.5703125" style="17" bestFit="1" customWidth="1"/>
    <col min="5756" max="5756" width="6.28515625" style="17" bestFit="1" customWidth="1"/>
    <col min="5757" max="5758" width="6.5703125" style="17" bestFit="1" customWidth="1"/>
    <col min="5759" max="5759" width="6.28515625" style="17" bestFit="1" customWidth="1"/>
    <col min="5760" max="5761" width="6.5703125" style="17" bestFit="1" customWidth="1"/>
    <col min="5762" max="5762" width="6.28515625" style="17" bestFit="1" customWidth="1"/>
    <col min="5763" max="5764" width="6.5703125" style="17" bestFit="1" customWidth="1"/>
    <col min="5765" max="5765" width="7.140625" style="17" bestFit="1" customWidth="1"/>
    <col min="5766" max="5767" width="6.5703125" style="17" bestFit="1" customWidth="1"/>
    <col min="5768" max="5768" width="7.140625" style="17" bestFit="1" customWidth="1"/>
    <col min="5769" max="5770" width="6.5703125" style="17" bestFit="1" customWidth="1"/>
    <col min="5771" max="5771" width="7.140625" style="17" bestFit="1" customWidth="1"/>
    <col min="5772" max="5773" width="6.5703125" style="17" bestFit="1" customWidth="1"/>
    <col min="5774" max="5774" width="7.140625" style="17" bestFit="1" customWidth="1"/>
    <col min="5775" max="5776" width="6.5703125" style="17" bestFit="1" customWidth="1"/>
    <col min="5777" max="5777" width="7.140625" style="17" bestFit="1" customWidth="1"/>
    <col min="5778" max="5779" width="6.5703125" style="17" bestFit="1" customWidth="1"/>
    <col min="5780" max="5780" width="7.140625" style="17" bestFit="1" customWidth="1"/>
    <col min="5781" max="5782" width="6.5703125" style="17" bestFit="1" customWidth="1"/>
    <col min="5783" max="5783" width="7.140625" style="17" bestFit="1" customWidth="1"/>
    <col min="5784" max="5785" width="6.5703125" style="17" bestFit="1" customWidth="1"/>
    <col min="5786" max="5786" width="7.140625" style="17" bestFit="1" customWidth="1"/>
    <col min="5787" max="5788" width="6.5703125" style="17" bestFit="1" customWidth="1"/>
    <col min="5789" max="5789" width="7.140625" style="17" bestFit="1" customWidth="1"/>
    <col min="5790" max="5791" width="6.5703125" style="17" bestFit="1" customWidth="1"/>
    <col min="5792" max="5792" width="7.140625" style="17" bestFit="1" customWidth="1"/>
    <col min="5793" max="5794" width="6.5703125" style="17" bestFit="1" customWidth="1"/>
    <col min="5795" max="5795" width="7.140625" style="17" bestFit="1" customWidth="1"/>
    <col min="5796" max="5796" width="3.140625" style="17" customWidth="1"/>
    <col min="5797" max="5797" width="48.28515625" style="17" customWidth="1"/>
    <col min="5798" max="5798" width="7.85546875" style="17" bestFit="1" customWidth="1"/>
    <col min="5799" max="5799" width="6.5703125" style="17" bestFit="1" customWidth="1"/>
    <col min="5800" max="5800" width="7.140625" style="17" bestFit="1" customWidth="1"/>
    <col min="5801" max="5802" width="7.85546875" style="17" bestFit="1" customWidth="1"/>
    <col min="5803" max="5803" width="7.140625" style="17" bestFit="1" customWidth="1"/>
    <col min="5804" max="5805" width="7.85546875" style="17" bestFit="1" customWidth="1"/>
    <col min="5806" max="5806" width="7.140625" style="17" bestFit="1" customWidth="1"/>
    <col min="5807" max="5808" width="7.85546875" style="17" bestFit="1" customWidth="1"/>
    <col min="5809" max="5809" width="7.140625" style="17" bestFit="1" customWidth="1"/>
    <col min="5810" max="5811" width="7.85546875" style="17" bestFit="1" customWidth="1"/>
    <col min="5812" max="5812" width="7.140625" style="17" bestFit="1" customWidth="1"/>
    <col min="5813" max="5814" width="7.85546875" style="17" bestFit="1" customWidth="1"/>
    <col min="5815" max="5815" width="8.42578125" style="17" bestFit="1" customWidth="1"/>
    <col min="5816" max="5817" width="7.85546875" style="17" bestFit="1" customWidth="1"/>
    <col min="5818" max="5818" width="8.42578125" style="17" bestFit="1" customWidth="1"/>
    <col min="5819" max="5820" width="7.85546875" style="17" bestFit="1" customWidth="1"/>
    <col min="5821" max="5821" width="8.42578125" style="17" bestFit="1" customWidth="1"/>
    <col min="5822" max="5823" width="7.85546875" style="17" bestFit="1" customWidth="1"/>
    <col min="5824" max="5824" width="8.42578125" style="17" bestFit="1" customWidth="1"/>
    <col min="5825" max="5826" width="7.85546875" style="17" bestFit="1" customWidth="1"/>
    <col min="5827" max="5827" width="8.42578125" style="17" bestFit="1" customWidth="1"/>
    <col min="5828" max="5828" width="7.85546875" style="17" bestFit="1" customWidth="1"/>
    <col min="5829" max="5829" width="9.7109375" style="17" bestFit="1" customWidth="1"/>
    <col min="5830" max="5830" width="10.42578125" style="17" bestFit="1" customWidth="1"/>
    <col min="5831" max="5831" width="8.42578125" style="17" customWidth="1"/>
    <col min="5832" max="5832" width="50.7109375" style="17" customWidth="1"/>
    <col min="5833" max="5841" width="9.28515625" style="17" bestFit="1" customWidth="1"/>
    <col min="5842" max="5843" width="8.42578125" style="17" customWidth="1"/>
    <col min="5844" max="5881" width="9.140625" style="17"/>
    <col min="5882" max="5882" width="35.85546875" style="17" bestFit="1" customWidth="1"/>
    <col min="5883" max="5883" width="5" style="17" bestFit="1" customWidth="1"/>
    <col min="5884" max="5884" width="4.85546875" style="17" bestFit="1" customWidth="1"/>
    <col min="5885" max="5885" width="4.140625" style="17" bestFit="1" customWidth="1"/>
    <col min="5886" max="5886" width="5" style="17" bestFit="1" customWidth="1"/>
    <col min="5887" max="5887" width="4.85546875" style="17" bestFit="1" customWidth="1"/>
    <col min="5888" max="5888" width="4.140625" style="17" bestFit="1" customWidth="1"/>
    <col min="5889" max="5889" width="5" style="17" bestFit="1" customWidth="1"/>
    <col min="5890" max="5891" width="4.85546875" style="17" bestFit="1" customWidth="1"/>
    <col min="5892" max="5892" width="5" style="17" bestFit="1" customWidth="1"/>
    <col min="5893" max="5893" width="4.85546875" style="17" bestFit="1" customWidth="1"/>
    <col min="5894" max="5894" width="4.140625" style="17" bestFit="1" customWidth="1"/>
    <col min="5895" max="5895" width="5" style="17" bestFit="1" customWidth="1"/>
    <col min="5896" max="5896" width="6.28515625" style="17" bestFit="1" customWidth="1"/>
    <col min="5897" max="5897" width="4.140625" style="17" bestFit="1" customWidth="1"/>
    <col min="5898" max="5898" width="5" style="17" bestFit="1" customWidth="1"/>
    <col min="5899" max="5899" width="4.85546875" style="17" bestFit="1" customWidth="1"/>
    <col min="5900" max="5900" width="4.140625" style="17" bestFit="1" customWidth="1"/>
    <col min="5901" max="5901" width="5" style="17" bestFit="1" customWidth="1"/>
    <col min="5902" max="5902" width="4.85546875" style="17" bestFit="1" customWidth="1"/>
    <col min="5903" max="5903" width="4.140625" style="17" bestFit="1" customWidth="1"/>
    <col min="5904" max="5904" width="5" style="17" bestFit="1" customWidth="1"/>
    <col min="5905" max="5906" width="4.85546875" style="17" bestFit="1" customWidth="1"/>
    <col min="5907" max="5907" width="5" style="17" bestFit="1" customWidth="1"/>
    <col min="5908" max="5908" width="4.85546875" style="17" bestFit="1" customWidth="1"/>
    <col min="5909" max="5909" width="5.42578125" style="17" bestFit="1" customWidth="1"/>
    <col min="5910" max="5910" width="5" style="17" bestFit="1" customWidth="1"/>
    <col min="5911" max="5911" width="4.85546875" style="17" bestFit="1" customWidth="1"/>
    <col min="5912" max="5912" width="5.42578125" style="17" bestFit="1" customWidth="1"/>
    <col min="5913" max="5913" width="5" style="17" bestFit="1" customWidth="1"/>
    <col min="5914" max="5914" width="4.85546875" style="17" bestFit="1" customWidth="1"/>
    <col min="5915" max="5915" width="5.42578125" style="17" bestFit="1" customWidth="1"/>
    <col min="5916" max="5916" width="5" style="17" bestFit="1" customWidth="1"/>
    <col min="5917" max="5917" width="4.85546875" style="17" bestFit="1" customWidth="1"/>
    <col min="5918" max="5918" width="4.140625" style="17" bestFit="1" customWidth="1"/>
    <col min="5919" max="5919" width="5" style="17" bestFit="1" customWidth="1"/>
    <col min="5920" max="5920" width="4.85546875" style="17" bestFit="1" customWidth="1"/>
    <col min="5921" max="5921" width="5.42578125" style="17" bestFit="1" customWidth="1"/>
    <col min="5922" max="5922" width="5" style="17" bestFit="1" customWidth="1"/>
    <col min="5923" max="5923" width="4.85546875" style="17" bestFit="1" customWidth="1"/>
    <col min="5924" max="5924" width="4.140625" style="17" bestFit="1" customWidth="1"/>
    <col min="5925" max="5925" width="5" style="17" bestFit="1" customWidth="1"/>
    <col min="5926" max="5926" width="4.85546875" style="17" bestFit="1" customWidth="1"/>
    <col min="5927" max="5927" width="5.42578125" style="17" bestFit="1" customWidth="1"/>
    <col min="5928" max="5928" width="5" style="17" bestFit="1" customWidth="1"/>
    <col min="5929" max="5929" width="4.85546875" style="17" bestFit="1" customWidth="1"/>
    <col min="5930" max="5930" width="5.42578125" style="17" bestFit="1" customWidth="1"/>
    <col min="5931" max="5931" width="2" style="17" customWidth="1"/>
    <col min="5932" max="5932" width="39.28515625" style="17" bestFit="1" customWidth="1"/>
    <col min="5933" max="5933" width="5" style="17" bestFit="1" customWidth="1"/>
    <col min="5934" max="5934" width="4.85546875" style="17" bestFit="1" customWidth="1"/>
    <col min="5935" max="5935" width="5.42578125" style="17" bestFit="1" customWidth="1"/>
    <col min="5936" max="5936" width="5" style="17" bestFit="1" customWidth="1"/>
    <col min="5937" max="5937" width="4.85546875" style="17" bestFit="1" customWidth="1"/>
    <col min="5938" max="5938" width="5.42578125" style="17" bestFit="1" customWidth="1"/>
    <col min="5939" max="5939" width="5" style="17" bestFit="1" customWidth="1"/>
    <col min="5940" max="5940" width="4.85546875" style="17" bestFit="1" customWidth="1"/>
    <col min="5941" max="5941" width="5.42578125" style="17" bestFit="1" customWidth="1"/>
    <col min="5942" max="5942" width="5" style="17" bestFit="1" customWidth="1"/>
    <col min="5943" max="5943" width="4.85546875" style="17" bestFit="1" customWidth="1"/>
    <col min="5944" max="5944" width="5.42578125" style="17" bestFit="1" customWidth="1"/>
    <col min="5945" max="5945" width="5" style="17" bestFit="1" customWidth="1"/>
    <col min="5946" max="5946" width="4.85546875" style="17" bestFit="1" customWidth="1"/>
    <col min="5947" max="5947" width="5.42578125" style="17" bestFit="1" customWidth="1"/>
    <col min="5948" max="5948" width="5" style="17" bestFit="1" customWidth="1"/>
    <col min="5949" max="5949" width="4.85546875" style="17" bestFit="1" customWidth="1"/>
    <col min="5950" max="5950" width="5.42578125" style="17" bestFit="1" customWidth="1"/>
    <col min="5951" max="5951" width="5" style="17" bestFit="1" customWidth="1"/>
    <col min="5952" max="5953" width="5.42578125" style="17" bestFit="1" customWidth="1"/>
    <col min="5954" max="5954" width="5" style="17" bestFit="1" customWidth="1"/>
    <col min="5955" max="5955" width="4.85546875" style="17" bestFit="1" customWidth="1"/>
    <col min="5956" max="5956" width="5.42578125" style="17" bestFit="1" customWidth="1"/>
    <col min="5957" max="5957" width="1.5703125" style="17" customWidth="1"/>
    <col min="5958" max="5958" width="39.7109375" style="17" bestFit="1" customWidth="1"/>
    <col min="5959" max="5959" width="5" style="17" bestFit="1" customWidth="1"/>
    <col min="5960" max="5960" width="5.7109375" style="17" bestFit="1" customWidth="1"/>
    <col min="5961" max="5961" width="5.42578125" style="17" bestFit="1" customWidth="1"/>
    <col min="5962" max="5963" width="5.7109375" style="17" bestFit="1" customWidth="1"/>
    <col min="5964" max="5964" width="5.42578125" style="17" bestFit="1" customWidth="1"/>
    <col min="5965" max="5966" width="5.7109375" style="17" bestFit="1" customWidth="1"/>
    <col min="5967" max="5967" width="6.28515625" style="17" bestFit="1" customWidth="1"/>
    <col min="5968" max="5969" width="5.7109375" style="17" bestFit="1" customWidth="1"/>
    <col min="5970" max="5970" width="6.28515625" style="17" bestFit="1" customWidth="1"/>
    <col min="5971" max="5972" width="5.7109375" style="17" bestFit="1" customWidth="1"/>
    <col min="5973" max="5973" width="6.28515625" style="17" bestFit="1" customWidth="1"/>
    <col min="5974" max="5975" width="5.7109375" style="17" bestFit="1" customWidth="1"/>
    <col min="5976" max="5976" width="6.28515625" style="17" bestFit="1" customWidth="1"/>
    <col min="5977" max="5978" width="5.7109375" style="17" bestFit="1" customWidth="1"/>
    <col min="5979" max="5979" width="6.28515625" style="17" bestFit="1" customWidth="1"/>
    <col min="5980" max="5981" width="5.7109375" style="17" bestFit="1" customWidth="1"/>
    <col min="5982" max="5982" width="6.28515625" style="17" bestFit="1" customWidth="1"/>
    <col min="5983" max="5984" width="5.7109375" style="17" bestFit="1" customWidth="1"/>
    <col min="5985" max="5985" width="6.28515625" style="17" bestFit="1" customWidth="1"/>
    <col min="5986" max="5987" width="5.7109375" style="17" bestFit="1" customWidth="1"/>
    <col min="5988" max="5988" width="6.28515625" style="17" bestFit="1" customWidth="1"/>
    <col min="5989" max="5990" width="5.7109375" style="17" bestFit="1" customWidth="1"/>
    <col min="5991" max="5991" width="6.28515625" style="17" bestFit="1" customWidth="1"/>
    <col min="5992" max="5992" width="5.7109375" style="17" bestFit="1" customWidth="1"/>
    <col min="5993" max="5993" width="6.5703125" style="17" bestFit="1" customWidth="1"/>
    <col min="5994" max="5994" width="6.28515625" style="17" bestFit="1" customWidth="1"/>
    <col min="5995" max="5995" width="2.140625" style="17" customWidth="1"/>
    <col min="5996" max="5996" width="2" style="17" customWidth="1"/>
    <col min="5997" max="5997" width="35.5703125" style="17" bestFit="1" customWidth="1"/>
    <col min="5998" max="5998" width="5.7109375" style="17" bestFit="1" customWidth="1"/>
    <col min="5999" max="5999" width="6.5703125" style="17" bestFit="1" customWidth="1"/>
    <col min="6000" max="6000" width="6.28515625" style="17" bestFit="1" customWidth="1"/>
    <col min="6001" max="6001" width="5.7109375" style="17" bestFit="1" customWidth="1"/>
    <col min="6002" max="6002" width="6.5703125" style="17" bestFit="1" customWidth="1"/>
    <col min="6003" max="6003" width="6.28515625" style="17" bestFit="1" customWidth="1"/>
    <col min="6004" max="6004" width="5.7109375" style="17" bestFit="1" customWidth="1"/>
    <col min="6005" max="6005" width="6.5703125" style="17" bestFit="1" customWidth="1"/>
    <col min="6006" max="6006" width="6.28515625" style="17" bestFit="1" customWidth="1"/>
    <col min="6007" max="6007" width="5.7109375" style="17" bestFit="1" customWidth="1"/>
    <col min="6008" max="6008" width="6.5703125" style="17" bestFit="1" customWidth="1"/>
    <col min="6009" max="6009" width="6.28515625" style="17" bestFit="1" customWidth="1"/>
    <col min="6010" max="6011" width="6.5703125" style="17" bestFit="1" customWidth="1"/>
    <col min="6012" max="6012" width="6.28515625" style="17" bestFit="1" customWidth="1"/>
    <col min="6013" max="6014" width="6.5703125" style="17" bestFit="1" customWidth="1"/>
    <col min="6015" max="6015" width="6.28515625" style="17" bestFit="1" customWidth="1"/>
    <col min="6016" max="6017" width="6.5703125" style="17" bestFit="1" customWidth="1"/>
    <col min="6018" max="6018" width="6.28515625" style="17" bestFit="1" customWidth="1"/>
    <col min="6019" max="6020" width="6.5703125" style="17" bestFit="1" customWidth="1"/>
    <col min="6021" max="6021" width="7.140625" style="17" bestFit="1" customWidth="1"/>
    <col min="6022" max="6023" width="6.5703125" style="17" bestFit="1" customWidth="1"/>
    <col min="6024" max="6024" width="7.140625" style="17" bestFit="1" customWidth="1"/>
    <col min="6025" max="6026" width="6.5703125" style="17" bestFit="1" customWidth="1"/>
    <col min="6027" max="6027" width="7.140625" style="17" bestFit="1" customWidth="1"/>
    <col min="6028" max="6029" width="6.5703125" style="17" bestFit="1" customWidth="1"/>
    <col min="6030" max="6030" width="7.140625" style="17" bestFit="1" customWidth="1"/>
    <col min="6031" max="6032" width="6.5703125" style="17" bestFit="1" customWidth="1"/>
    <col min="6033" max="6033" width="7.140625" style="17" bestFit="1" customWidth="1"/>
    <col min="6034" max="6035" width="6.5703125" style="17" bestFit="1" customWidth="1"/>
    <col min="6036" max="6036" width="7.140625" style="17" bestFit="1" customWidth="1"/>
    <col min="6037" max="6038" width="6.5703125" style="17" bestFit="1" customWidth="1"/>
    <col min="6039" max="6039" width="7.140625" style="17" bestFit="1" customWidth="1"/>
    <col min="6040" max="6041" width="6.5703125" style="17" bestFit="1" customWidth="1"/>
    <col min="6042" max="6042" width="7.140625" style="17" bestFit="1" customWidth="1"/>
    <col min="6043" max="6044" width="6.5703125" style="17" bestFit="1" customWidth="1"/>
    <col min="6045" max="6045" width="7.140625" style="17" bestFit="1" customWidth="1"/>
    <col min="6046" max="6047" width="6.5703125" style="17" bestFit="1" customWidth="1"/>
    <col min="6048" max="6048" width="7.140625" style="17" bestFit="1" customWidth="1"/>
    <col min="6049" max="6050" width="6.5703125" style="17" bestFit="1" customWidth="1"/>
    <col min="6051" max="6051" width="7.140625" style="17" bestFit="1" customWidth="1"/>
    <col min="6052" max="6052" width="3.140625" style="17" customWidth="1"/>
    <col min="6053" max="6053" width="48.28515625" style="17" customWidth="1"/>
    <col min="6054" max="6054" width="7.85546875" style="17" bestFit="1" customWidth="1"/>
    <col min="6055" max="6055" width="6.5703125" style="17" bestFit="1" customWidth="1"/>
    <col min="6056" max="6056" width="7.140625" style="17" bestFit="1" customWidth="1"/>
    <col min="6057" max="6058" width="7.85546875" style="17" bestFit="1" customWidth="1"/>
    <col min="6059" max="6059" width="7.140625" style="17" bestFit="1" customWidth="1"/>
    <col min="6060" max="6061" width="7.85546875" style="17" bestFit="1" customWidth="1"/>
    <col min="6062" max="6062" width="7.140625" style="17" bestFit="1" customWidth="1"/>
    <col min="6063" max="6064" width="7.85546875" style="17" bestFit="1" customWidth="1"/>
    <col min="6065" max="6065" width="7.140625" style="17" bestFit="1" customWidth="1"/>
    <col min="6066" max="6067" width="7.85546875" style="17" bestFit="1" customWidth="1"/>
    <col min="6068" max="6068" width="7.140625" style="17" bestFit="1" customWidth="1"/>
    <col min="6069" max="6070" width="7.85546875" style="17" bestFit="1" customWidth="1"/>
    <col min="6071" max="6071" width="8.42578125" style="17" bestFit="1" customWidth="1"/>
    <col min="6072" max="6073" width="7.85546875" style="17" bestFit="1" customWidth="1"/>
    <col min="6074" max="6074" width="8.42578125" style="17" bestFit="1" customWidth="1"/>
    <col min="6075" max="6076" width="7.85546875" style="17" bestFit="1" customWidth="1"/>
    <col min="6077" max="6077" width="8.42578125" style="17" bestFit="1" customWidth="1"/>
    <col min="6078" max="6079" width="7.85546875" style="17" bestFit="1" customWidth="1"/>
    <col min="6080" max="6080" width="8.42578125" style="17" bestFit="1" customWidth="1"/>
    <col min="6081" max="6082" width="7.85546875" style="17" bestFit="1" customWidth="1"/>
    <col min="6083" max="6083" width="8.42578125" style="17" bestFit="1" customWidth="1"/>
    <col min="6084" max="6084" width="7.85546875" style="17" bestFit="1" customWidth="1"/>
    <col min="6085" max="6085" width="9.7109375" style="17" bestFit="1" customWidth="1"/>
    <col min="6086" max="6086" width="10.42578125" style="17" bestFit="1" customWidth="1"/>
    <col min="6087" max="6087" width="8.42578125" style="17" customWidth="1"/>
    <col min="6088" max="6088" width="50.7109375" style="17" customWidth="1"/>
    <col min="6089" max="6097" width="9.28515625" style="17" bestFit="1" customWidth="1"/>
    <col min="6098" max="6099" width="8.42578125" style="17" customWidth="1"/>
    <col min="6100" max="6137" width="9.140625" style="17"/>
    <col min="6138" max="6138" width="35.85546875" style="17" bestFit="1" customWidth="1"/>
    <col min="6139" max="6139" width="5" style="17" bestFit="1" customWidth="1"/>
    <col min="6140" max="6140" width="4.85546875" style="17" bestFit="1" customWidth="1"/>
    <col min="6141" max="6141" width="4.140625" style="17" bestFit="1" customWidth="1"/>
    <col min="6142" max="6142" width="5" style="17" bestFit="1" customWidth="1"/>
    <col min="6143" max="6143" width="4.85546875" style="17" bestFit="1" customWidth="1"/>
    <col min="6144" max="6144" width="4.140625" style="17" bestFit="1" customWidth="1"/>
    <col min="6145" max="6145" width="5" style="17" bestFit="1" customWidth="1"/>
    <col min="6146" max="6147" width="4.85546875" style="17" bestFit="1" customWidth="1"/>
    <col min="6148" max="6148" width="5" style="17" bestFit="1" customWidth="1"/>
    <col min="6149" max="6149" width="4.85546875" style="17" bestFit="1" customWidth="1"/>
    <col min="6150" max="6150" width="4.140625" style="17" bestFit="1" customWidth="1"/>
    <col min="6151" max="6151" width="5" style="17" bestFit="1" customWidth="1"/>
    <col min="6152" max="6152" width="6.28515625" style="17" bestFit="1" customWidth="1"/>
    <col min="6153" max="6153" width="4.140625" style="17" bestFit="1" customWidth="1"/>
    <col min="6154" max="6154" width="5" style="17" bestFit="1" customWidth="1"/>
    <col min="6155" max="6155" width="4.85546875" style="17" bestFit="1" customWidth="1"/>
    <col min="6156" max="6156" width="4.140625" style="17" bestFit="1" customWidth="1"/>
    <col min="6157" max="6157" width="5" style="17" bestFit="1" customWidth="1"/>
    <col min="6158" max="6158" width="4.85546875" style="17" bestFit="1" customWidth="1"/>
    <col min="6159" max="6159" width="4.140625" style="17" bestFit="1" customWidth="1"/>
    <col min="6160" max="6160" width="5" style="17" bestFit="1" customWidth="1"/>
    <col min="6161" max="6162" width="4.85546875" style="17" bestFit="1" customWidth="1"/>
    <col min="6163" max="6163" width="5" style="17" bestFit="1" customWidth="1"/>
    <col min="6164" max="6164" width="4.85546875" style="17" bestFit="1" customWidth="1"/>
    <col min="6165" max="6165" width="5.42578125" style="17" bestFit="1" customWidth="1"/>
    <col min="6166" max="6166" width="5" style="17" bestFit="1" customWidth="1"/>
    <col min="6167" max="6167" width="4.85546875" style="17" bestFit="1" customWidth="1"/>
    <col min="6168" max="6168" width="5.42578125" style="17" bestFit="1" customWidth="1"/>
    <col min="6169" max="6169" width="5" style="17" bestFit="1" customWidth="1"/>
    <col min="6170" max="6170" width="4.85546875" style="17" bestFit="1" customWidth="1"/>
    <col min="6171" max="6171" width="5.42578125" style="17" bestFit="1" customWidth="1"/>
    <col min="6172" max="6172" width="5" style="17" bestFit="1" customWidth="1"/>
    <col min="6173" max="6173" width="4.85546875" style="17" bestFit="1" customWidth="1"/>
    <col min="6174" max="6174" width="4.140625" style="17" bestFit="1" customWidth="1"/>
    <col min="6175" max="6175" width="5" style="17" bestFit="1" customWidth="1"/>
    <col min="6176" max="6176" width="4.85546875" style="17" bestFit="1" customWidth="1"/>
    <col min="6177" max="6177" width="5.42578125" style="17" bestFit="1" customWidth="1"/>
    <col min="6178" max="6178" width="5" style="17" bestFit="1" customWidth="1"/>
    <col min="6179" max="6179" width="4.85546875" style="17" bestFit="1" customWidth="1"/>
    <col min="6180" max="6180" width="4.140625" style="17" bestFit="1" customWidth="1"/>
    <col min="6181" max="6181" width="5" style="17" bestFit="1" customWidth="1"/>
    <col min="6182" max="6182" width="4.85546875" style="17" bestFit="1" customWidth="1"/>
    <col min="6183" max="6183" width="5.42578125" style="17" bestFit="1" customWidth="1"/>
    <col min="6184" max="6184" width="5" style="17" bestFit="1" customWidth="1"/>
    <col min="6185" max="6185" width="4.85546875" style="17" bestFit="1" customWidth="1"/>
    <col min="6186" max="6186" width="5.42578125" style="17" bestFit="1" customWidth="1"/>
    <col min="6187" max="6187" width="2" style="17" customWidth="1"/>
    <col min="6188" max="6188" width="39.28515625" style="17" bestFit="1" customWidth="1"/>
    <col min="6189" max="6189" width="5" style="17" bestFit="1" customWidth="1"/>
    <col min="6190" max="6190" width="4.85546875" style="17" bestFit="1" customWidth="1"/>
    <col min="6191" max="6191" width="5.42578125" style="17" bestFit="1" customWidth="1"/>
    <col min="6192" max="6192" width="5" style="17" bestFit="1" customWidth="1"/>
    <col min="6193" max="6193" width="4.85546875" style="17" bestFit="1" customWidth="1"/>
    <col min="6194" max="6194" width="5.42578125" style="17" bestFit="1" customWidth="1"/>
    <col min="6195" max="6195" width="5" style="17" bestFit="1" customWidth="1"/>
    <col min="6196" max="6196" width="4.85546875" style="17" bestFit="1" customWidth="1"/>
    <col min="6197" max="6197" width="5.42578125" style="17" bestFit="1" customWidth="1"/>
    <col min="6198" max="6198" width="5" style="17" bestFit="1" customWidth="1"/>
    <col min="6199" max="6199" width="4.85546875" style="17" bestFit="1" customWidth="1"/>
    <col min="6200" max="6200" width="5.42578125" style="17" bestFit="1" customWidth="1"/>
    <col min="6201" max="6201" width="5" style="17" bestFit="1" customWidth="1"/>
    <col min="6202" max="6202" width="4.85546875" style="17" bestFit="1" customWidth="1"/>
    <col min="6203" max="6203" width="5.42578125" style="17" bestFit="1" customWidth="1"/>
    <col min="6204" max="6204" width="5" style="17" bestFit="1" customWidth="1"/>
    <col min="6205" max="6205" width="4.85546875" style="17" bestFit="1" customWidth="1"/>
    <col min="6206" max="6206" width="5.42578125" style="17" bestFit="1" customWidth="1"/>
    <col min="6207" max="6207" width="5" style="17" bestFit="1" customWidth="1"/>
    <col min="6208" max="6209" width="5.42578125" style="17" bestFit="1" customWidth="1"/>
    <col min="6210" max="6210" width="5" style="17" bestFit="1" customWidth="1"/>
    <col min="6211" max="6211" width="4.85546875" style="17" bestFit="1" customWidth="1"/>
    <col min="6212" max="6212" width="5.42578125" style="17" bestFit="1" customWidth="1"/>
    <col min="6213" max="6213" width="1.5703125" style="17" customWidth="1"/>
    <col min="6214" max="6214" width="39.7109375" style="17" bestFit="1" customWidth="1"/>
    <col min="6215" max="6215" width="5" style="17" bestFit="1" customWidth="1"/>
    <col min="6216" max="6216" width="5.7109375" style="17" bestFit="1" customWidth="1"/>
    <col min="6217" max="6217" width="5.42578125" style="17" bestFit="1" customWidth="1"/>
    <col min="6218" max="6219" width="5.7109375" style="17" bestFit="1" customWidth="1"/>
    <col min="6220" max="6220" width="5.42578125" style="17" bestFit="1" customWidth="1"/>
    <col min="6221" max="6222" width="5.7109375" style="17" bestFit="1" customWidth="1"/>
    <col min="6223" max="6223" width="6.28515625" style="17" bestFit="1" customWidth="1"/>
    <col min="6224" max="6225" width="5.7109375" style="17" bestFit="1" customWidth="1"/>
    <col min="6226" max="6226" width="6.28515625" style="17" bestFit="1" customWidth="1"/>
    <col min="6227" max="6228" width="5.7109375" style="17" bestFit="1" customWidth="1"/>
    <col min="6229" max="6229" width="6.28515625" style="17" bestFit="1" customWidth="1"/>
    <col min="6230" max="6231" width="5.7109375" style="17" bestFit="1" customWidth="1"/>
    <col min="6232" max="6232" width="6.28515625" style="17" bestFit="1" customWidth="1"/>
    <col min="6233" max="6234" width="5.7109375" style="17" bestFit="1" customWidth="1"/>
    <col min="6235" max="6235" width="6.28515625" style="17" bestFit="1" customWidth="1"/>
    <col min="6236" max="6237" width="5.7109375" style="17" bestFit="1" customWidth="1"/>
    <col min="6238" max="6238" width="6.28515625" style="17" bestFit="1" customWidth="1"/>
    <col min="6239" max="6240" width="5.7109375" style="17" bestFit="1" customWidth="1"/>
    <col min="6241" max="6241" width="6.28515625" style="17" bestFit="1" customWidth="1"/>
    <col min="6242" max="6243" width="5.7109375" style="17" bestFit="1" customWidth="1"/>
    <col min="6244" max="6244" width="6.28515625" style="17" bestFit="1" customWidth="1"/>
    <col min="6245" max="6246" width="5.7109375" style="17" bestFit="1" customWidth="1"/>
    <col min="6247" max="6247" width="6.28515625" style="17" bestFit="1" customWidth="1"/>
    <col min="6248" max="6248" width="5.7109375" style="17" bestFit="1" customWidth="1"/>
    <col min="6249" max="6249" width="6.5703125" style="17" bestFit="1" customWidth="1"/>
    <col min="6250" max="6250" width="6.28515625" style="17" bestFit="1" customWidth="1"/>
    <col min="6251" max="6251" width="2.140625" style="17" customWidth="1"/>
    <col min="6252" max="6252" width="2" style="17" customWidth="1"/>
    <col min="6253" max="6253" width="35.5703125" style="17" bestFit="1" customWidth="1"/>
    <col min="6254" max="6254" width="5.7109375" style="17" bestFit="1" customWidth="1"/>
    <col min="6255" max="6255" width="6.5703125" style="17" bestFit="1" customWidth="1"/>
    <col min="6256" max="6256" width="6.28515625" style="17" bestFit="1" customWidth="1"/>
    <col min="6257" max="6257" width="5.7109375" style="17" bestFit="1" customWidth="1"/>
    <col min="6258" max="6258" width="6.5703125" style="17" bestFit="1" customWidth="1"/>
    <col min="6259" max="6259" width="6.28515625" style="17" bestFit="1" customWidth="1"/>
    <col min="6260" max="6260" width="5.7109375" style="17" bestFit="1" customWidth="1"/>
    <col min="6261" max="6261" width="6.5703125" style="17" bestFit="1" customWidth="1"/>
    <col min="6262" max="6262" width="6.28515625" style="17" bestFit="1" customWidth="1"/>
    <col min="6263" max="6263" width="5.7109375" style="17" bestFit="1" customWidth="1"/>
    <col min="6264" max="6264" width="6.5703125" style="17" bestFit="1" customWidth="1"/>
    <col min="6265" max="6265" width="6.28515625" style="17" bestFit="1" customWidth="1"/>
    <col min="6266" max="6267" width="6.5703125" style="17" bestFit="1" customWidth="1"/>
    <col min="6268" max="6268" width="6.28515625" style="17" bestFit="1" customWidth="1"/>
    <col min="6269" max="6270" width="6.5703125" style="17" bestFit="1" customWidth="1"/>
    <col min="6271" max="6271" width="6.28515625" style="17" bestFit="1" customWidth="1"/>
    <col min="6272" max="6273" width="6.5703125" style="17" bestFit="1" customWidth="1"/>
    <col min="6274" max="6274" width="6.28515625" style="17" bestFit="1" customWidth="1"/>
    <col min="6275" max="6276" width="6.5703125" style="17" bestFit="1" customWidth="1"/>
    <col min="6277" max="6277" width="7.140625" style="17" bestFit="1" customWidth="1"/>
    <col min="6278" max="6279" width="6.5703125" style="17" bestFit="1" customWidth="1"/>
    <col min="6280" max="6280" width="7.140625" style="17" bestFit="1" customWidth="1"/>
    <col min="6281" max="6282" width="6.5703125" style="17" bestFit="1" customWidth="1"/>
    <col min="6283" max="6283" width="7.140625" style="17" bestFit="1" customWidth="1"/>
    <col min="6284" max="6285" width="6.5703125" style="17" bestFit="1" customWidth="1"/>
    <col min="6286" max="6286" width="7.140625" style="17" bestFit="1" customWidth="1"/>
    <col min="6287" max="6288" width="6.5703125" style="17" bestFit="1" customWidth="1"/>
    <col min="6289" max="6289" width="7.140625" style="17" bestFit="1" customWidth="1"/>
    <col min="6290" max="6291" width="6.5703125" style="17" bestFit="1" customWidth="1"/>
    <col min="6292" max="6292" width="7.140625" style="17" bestFit="1" customWidth="1"/>
    <col min="6293" max="6294" width="6.5703125" style="17" bestFit="1" customWidth="1"/>
    <col min="6295" max="6295" width="7.140625" style="17" bestFit="1" customWidth="1"/>
    <col min="6296" max="6297" width="6.5703125" style="17" bestFit="1" customWidth="1"/>
    <col min="6298" max="6298" width="7.140625" style="17" bestFit="1" customWidth="1"/>
    <col min="6299" max="6300" width="6.5703125" style="17" bestFit="1" customWidth="1"/>
    <col min="6301" max="6301" width="7.140625" style="17" bestFit="1" customWidth="1"/>
    <col min="6302" max="6303" width="6.5703125" style="17" bestFit="1" customWidth="1"/>
    <col min="6304" max="6304" width="7.140625" style="17" bestFit="1" customWidth="1"/>
    <col min="6305" max="6306" width="6.5703125" style="17" bestFit="1" customWidth="1"/>
    <col min="6307" max="6307" width="7.140625" style="17" bestFit="1" customWidth="1"/>
    <col min="6308" max="6308" width="3.140625" style="17" customWidth="1"/>
    <col min="6309" max="6309" width="48.28515625" style="17" customWidth="1"/>
    <col min="6310" max="6310" width="7.85546875" style="17" bestFit="1" customWidth="1"/>
    <col min="6311" max="6311" width="6.5703125" style="17" bestFit="1" customWidth="1"/>
    <col min="6312" max="6312" width="7.140625" style="17" bestFit="1" customWidth="1"/>
    <col min="6313" max="6314" width="7.85546875" style="17" bestFit="1" customWidth="1"/>
    <col min="6315" max="6315" width="7.140625" style="17" bestFit="1" customWidth="1"/>
    <col min="6316" max="6317" width="7.85546875" style="17" bestFit="1" customWidth="1"/>
    <col min="6318" max="6318" width="7.140625" style="17" bestFit="1" customWidth="1"/>
    <col min="6319" max="6320" width="7.85546875" style="17" bestFit="1" customWidth="1"/>
    <col min="6321" max="6321" width="7.140625" style="17" bestFit="1" customWidth="1"/>
    <col min="6322" max="6323" width="7.85546875" style="17" bestFit="1" customWidth="1"/>
    <col min="6324" max="6324" width="7.140625" style="17" bestFit="1" customWidth="1"/>
    <col min="6325" max="6326" width="7.85546875" style="17" bestFit="1" customWidth="1"/>
    <col min="6327" max="6327" width="8.42578125" style="17" bestFit="1" customWidth="1"/>
    <col min="6328" max="6329" width="7.85546875" style="17" bestFit="1" customWidth="1"/>
    <col min="6330" max="6330" width="8.42578125" style="17" bestFit="1" customWidth="1"/>
    <col min="6331" max="6332" width="7.85546875" style="17" bestFit="1" customWidth="1"/>
    <col min="6333" max="6333" width="8.42578125" style="17" bestFit="1" customWidth="1"/>
    <col min="6334" max="6335" width="7.85546875" style="17" bestFit="1" customWidth="1"/>
    <col min="6336" max="6336" width="8.42578125" style="17" bestFit="1" customWidth="1"/>
    <col min="6337" max="6338" width="7.85546875" style="17" bestFit="1" customWidth="1"/>
    <col min="6339" max="6339" width="8.42578125" style="17" bestFit="1" customWidth="1"/>
    <col min="6340" max="6340" width="7.85546875" style="17" bestFit="1" customWidth="1"/>
    <col min="6341" max="6341" width="9.7109375" style="17" bestFit="1" customWidth="1"/>
    <col min="6342" max="6342" width="10.42578125" style="17" bestFit="1" customWidth="1"/>
    <col min="6343" max="6343" width="8.42578125" style="17" customWidth="1"/>
    <col min="6344" max="6344" width="50.7109375" style="17" customWidth="1"/>
    <col min="6345" max="6353" width="9.28515625" style="17" bestFit="1" customWidth="1"/>
    <col min="6354" max="6355" width="8.42578125" style="17" customWidth="1"/>
    <col min="6356" max="6393" width="9.140625" style="17"/>
    <col min="6394" max="6394" width="35.85546875" style="17" bestFit="1" customWidth="1"/>
    <col min="6395" max="6395" width="5" style="17" bestFit="1" customWidth="1"/>
    <col min="6396" max="6396" width="4.85546875" style="17" bestFit="1" customWidth="1"/>
    <col min="6397" max="6397" width="4.140625" style="17" bestFit="1" customWidth="1"/>
    <col min="6398" max="6398" width="5" style="17" bestFit="1" customWidth="1"/>
    <col min="6399" max="6399" width="4.85546875" style="17" bestFit="1" customWidth="1"/>
    <col min="6400" max="6400" width="4.140625" style="17" bestFit="1" customWidth="1"/>
    <col min="6401" max="6401" width="5" style="17" bestFit="1" customWidth="1"/>
    <col min="6402" max="6403" width="4.85546875" style="17" bestFit="1" customWidth="1"/>
    <col min="6404" max="6404" width="5" style="17" bestFit="1" customWidth="1"/>
    <col min="6405" max="6405" width="4.85546875" style="17" bestFit="1" customWidth="1"/>
    <col min="6406" max="6406" width="4.140625" style="17" bestFit="1" customWidth="1"/>
    <col min="6407" max="6407" width="5" style="17" bestFit="1" customWidth="1"/>
    <col min="6408" max="6408" width="6.28515625" style="17" bestFit="1" customWidth="1"/>
    <col min="6409" max="6409" width="4.140625" style="17" bestFit="1" customWidth="1"/>
    <col min="6410" max="6410" width="5" style="17" bestFit="1" customWidth="1"/>
    <col min="6411" max="6411" width="4.85546875" style="17" bestFit="1" customWidth="1"/>
    <col min="6412" max="6412" width="4.140625" style="17" bestFit="1" customWidth="1"/>
    <col min="6413" max="6413" width="5" style="17" bestFit="1" customWidth="1"/>
    <col min="6414" max="6414" width="4.85546875" style="17" bestFit="1" customWidth="1"/>
    <col min="6415" max="6415" width="4.140625" style="17" bestFit="1" customWidth="1"/>
    <col min="6416" max="6416" width="5" style="17" bestFit="1" customWidth="1"/>
    <col min="6417" max="6418" width="4.85546875" style="17" bestFit="1" customWidth="1"/>
    <col min="6419" max="6419" width="5" style="17" bestFit="1" customWidth="1"/>
    <col min="6420" max="6420" width="4.85546875" style="17" bestFit="1" customWidth="1"/>
    <col min="6421" max="6421" width="5.42578125" style="17" bestFit="1" customWidth="1"/>
    <col min="6422" max="6422" width="5" style="17" bestFit="1" customWidth="1"/>
    <col min="6423" max="6423" width="4.85546875" style="17" bestFit="1" customWidth="1"/>
    <col min="6424" max="6424" width="5.42578125" style="17" bestFit="1" customWidth="1"/>
    <col min="6425" max="6425" width="5" style="17" bestFit="1" customWidth="1"/>
    <col min="6426" max="6426" width="4.85546875" style="17" bestFit="1" customWidth="1"/>
    <col min="6427" max="6427" width="5.42578125" style="17" bestFit="1" customWidth="1"/>
    <col min="6428" max="6428" width="5" style="17" bestFit="1" customWidth="1"/>
    <col min="6429" max="6429" width="4.85546875" style="17" bestFit="1" customWidth="1"/>
    <col min="6430" max="6430" width="4.140625" style="17" bestFit="1" customWidth="1"/>
    <col min="6431" max="6431" width="5" style="17" bestFit="1" customWidth="1"/>
    <col min="6432" max="6432" width="4.85546875" style="17" bestFit="1" customWidth="1"/>
    <col min="6433" max="6433" width="5.42578125" style="17" bestFit="1" customWidth="1"/>
    <col min="6434" max="6434" width="5" style="17" bestFit="1" customWidth="1"/>
    <col min="6435" max="6435" width="4.85546875" style="17" bestFit="1" customWidth="1"/>
    <col min="6436" max="6436" width="4.140625" style="17" bestFit="1" customWidth="1"/>
    <col min="6437" max="6437" width="5" style="17" bestFit="1" customWidth="1"/>
    <col min="6438" max="6438" width="4.85546875" style="17" bestFit="1" customWidth="1"/>
    <col min="6439" max="6439" width="5.42578125" style="17" bestFit="1" customWidth="1"/>
    <col min="6440" max="6440" width="5" style="17" bestFit="1" customWidth="1"/>
    <col min="6441" max="6441" width="4.85546875" style="17" bestFit="1" customWidth="1"/>
    <col min="6442" max="6442" width="5.42578125" style="17" bestFit="1" customWidth="1"/>
    <col min="6443" max="6443" width="2" style="17" customWidth="1"/>
    <col min="6444" max="6444" width="39.28515625" style="17" bestFit="1" customWidth="1"/>
    <col min="6445" max="6445" width="5" style="17" bestFit="1" customWidth="1"/>
    <col min="6446" max="6446" width="4.85546875" style="17" bestFit="1" customWidth="1"/>
    <col min="6447" max="6447" width="5.42578125" style="17" bestFit="1" customWidth="1"/>
    <col min="6448" max="6448" width="5" style="17" bestFit="1" customWidth="1"/>
    <col min="6449" max="6449" width="4.85546875" style="17" bestFit="1" customWidth="1"/>
    <col min="6450" max="6450" width="5.42578125" style="17" bestFit="1" customWidth="1"/>
    <col min="6451" max="6451" width="5" style="17" bestFit="1" customWidth="1"/>
    <col min="6452" max="6452" width="4.85546875" style="17" bestFit="1" customWidth="1"/>
    <col min="6453" max="6453" width="5.42578125" style="17" bestFit="1" customWidth="1"/>
    <col min="6454" max="6454" width="5" style="17" bestFit="1" customWidth="1"/>
    <col min="6455" max="6455" width="4.85546875" style="17" bestFit="1" customWidth="1"/>
    <col min="6456" max="6456" width="5.42578125" style="17" bestFit="1" customWidth="1"/>
    <col min="6457" max="6457" width="5" style="17" bestFit="1" customWidth="1"/>
    <col min="6458" max="6458" width="4.85546875" style="17" bestFit="1" customWidth="1"/>
    <col min="6459" max="6459" width="5.42578125" style="17" bestFit="1" customWidth="1"/>
    <col min="6460" max="6460" width="5" style="17" bestFit="1" customWidth="1"/>
    <col min="6461" max="6461" width="4.85546875" style="17" bestFit="1" customWidth="1"/>
    <col min="6462" max="6462" width="5.42578125" style="17" bestFit="1" customWidth="1"/>
    <col min="6463" max="6463" width="5" style="17" bestFit="1" customWidth="1"/>
    <col min="6464" max="6465" width="5.42578125" style="17" bestFit="1" customWidth="1"/>
    <col min="6466" max="6466" width="5" style="17" bestFit="1" customWidth="1"/>
    <col min="6467" max="6467" width="4.85546875" style="17" bestFit="1" customWidth="1"/>
    <col min="6468" max="6468" width="5.42578125" style="17" bestFit="1" customWidth="1"/>
    <col min="6469" max="6469" width="1.5703125" style="17" customWidth="1"/>
    <col min="6470" max="6470" width="39.7109375" style="17" bestFit="1" customWidth="1"/>
    <col min="6471" max="6471" width="5" style="17" bestFit="1" customWidth="1"/>
    <col min="6472" max="6472" width="5.7109375" style="17" bestFit="1" customWidth="1"/>
    <col min="6473" max="6473" width="5.42578125" style="17" bestFit="1" customWidth="1"/>
    <col min="6474" max="6475" width="5.7109375" style="17" bestFit="1" customWidth="1"/>
    <col min="6476" max="6476" width="5.42578125" style="17" bestFit="1" customWidth="1"/>
    <col min="6477" max="6478" width="5.7109375" style="17" bestFit="1" customWidth="1"/>
    <col min="6479" max="6479" width="6.28515625" style="17" bestFit="1" customWidth="1"/>
    <col min="6480" max="6481" width="5.7109375" style="17" bestFit="1" customWidth="1"/>
    <col min="6482" max="6482" width="6.28515625" style="17" bestFit="1" customWidth="1"/>
    <col min="6483" max="6484" width="5.7109375" style="17" bestFit="1" customWidth="1"/>
    <col min="6485" max="6485" width="6.28515625" style="17" bestFit="1" customWidth="1"/>
    <col min="6486" max="6487" width="5.7109375" style="17" bestFit="1" customWidth="1"/>
    <col min="6488" max="6488" width="6.28515625" style="17" bestFit="1" customWidth="1"/>
    <col min="6489" max="6490" width="5.7109375" style="17" bestFit="1" customWidth="1"/>
    <col min="6491" max="6491" width="6.28515625" style="17" bestFit="1" customWidth="1"/>
    <col min="6492" max="6493" width="5.7109375" style="17" bestFit="1" customWidth="1"/>
    <col min="6494" max="6494" width="6.28515625" style="17" bestFit="1" customWidth="1"/>
    <col min="6495" max="6496" width="5.7109375" style="17" bestFit="1" customWidth="1"/>
    <col min="6497" max="6497" width="6.28515625" style="17" bestFit="1" customWidth="1"/>
    <col min="6498" max="6499" width="5.7109375" style="17" bestFit="1" customWidth="1"/>
    <col min="6500" max="6500" width="6.28515625" style="17" bestFit="1" customWidth="1"/>
    <col min="6501" max="6502" width="5.7109375" style="17" bestFit="1" customWidth="1"/>
    <col min="6503" max="6503" width="6.28515625" style="17" bestFit="1" customWidth="1"/>
    <col min="6504" max="6504" width="5.7109375" style="17" bestFit="1" customWidth="1"/>
    <col min="6505" max="6505" width="6.5703125" style="17" bestFit="1" customWidth="1"/>
    <col min="6506" max="6506" width="6.28515625" style="17" bestFit="1" customWidth="1"/>
    <col min="6507" max="6507" width="2.140625" style="17" customWidth="1"/>
    <col min="6508" max="6508" width="2" style="17" customWidth="1"/>
    <col min="6509" max="6509" width="35.5703125" style="17" bestFit="1" customWidth="1"/>
    <col min="6510" max="6510" width="5.7109375" style="17" bestFit="1" customWidth="1"/>
    <col min="6511" max="6511" width="6.5703125" style="17" bestFit="1" customWidth="1"/>
    <col min="6512" max="6512" width="6.28515625" style="17" bestFit="1" customWidth="1"/>
    <col min="6513" max="6513" width="5.7109375" style="17" bestFit="1" customWidth="1"/>
    <col min="6514" max="6514" width="6.5703125" style="17" bestFit="1" customWidth="1"/>
    <col min="6515" max="6515" width="6.28515625" style="17" bestFit="1" customWidth="1"/>
    <col min="6516" max="6516" width="5.7109375" style="17" bestFit="1" customWidth="1"/>
    <col min="6517" max="6517" width="6.5703125" style="17" bestFit="1" customWidth="1"/>
    <col min="6518" max="6518" width="6.28515625" style="17" bestFit="1" customWidth="1"/>
    <col min="6519" max="6519" width="5.7109375" style="17" bestFit="1" customWidth="1"/>
    <col min="6520" max="6520" width="6.5703125" style="17" bestFit="1" customWidth="1"/>
    <col min="6521" max="6521" width="6.28515625" style="17" bestFit="1" customWidth="1"/>
    <col min="6522" max="6523" width="6.5703125" style="17" bestFit="1" customWidth="1"/>
    <col min="6524" max="6524" width="6.28515625" style="17" bestFit="1" customWidth="1"/>
    <col min="6525" max="6526" width="6.5703125" style="17" bestFit="1" customWidth="1"/>
    <col min="6527" max="6527" width="6.28515625" style="17" bestFit="1" customWidth="1"/>
    <col min="6528" max="6529" width="6.5703125" style="17" bestFit="1" customWidth="1"/>
    <col min="6530" max="6530" width="6.28515625" style="17" bestFit="1" customWidth="1"/>
    <col min="6531" max="6532" width="6.5703125" style="17" bestFit="1" customWidth="1"/>
    <col min="6533" max="6533" width="7.140625" style="17" bestFit="1" customWidth="1"/>
    <col min="6534" max="6535" width="6.5703125" style="17" bestFit="1" customWidth="1"/>
    <col min="6536" max="6536" width="7.140625" style="17" bestFit="1" customWidth="1"/>
    <col min="6537" max="6538" width="6.5703125" style="17" bestFit="1" customWidth="1"/>
    <col min="6539" max="6539" width="7.140625" style="17" bestFit="1" customWidth="1"/>
    <col min="6540" max="6541" width="6.5703125" style="17" bestFit="1" customWidth="1"/>
    <col min="6542" max="6542" width="7.140625" style="17" bestFit="1" customWidth="1"/>
    <col min="6543" max="6544" width="6.5703125" style="17" bestFit="1" customWidth="1"/>
    <col min="6545" max="6545" width="7.140625" style="17" bestFit="1" customWidth="1"/>
    <col min="6546" max="6547" width="6.5703125" style="17" bestFit="1" customWidth="1"/>
    <col min="6548" max="6548" width="7.140625" style="17" bestFit="1" customWidth="1"/>
    <col min="6549" max="6550" width="6.5703125" style="17" bestFit="1" customWidth="1"/>
    <col min="6551" max="6551" width="7.140625" style="17" bestFit="1" customWidth="1"/>
    <col min="6552" max="6553" width="6.5703125" style="17" bestFit="1" customWidth="1"/>
    <col min="6554" max="6554" width="7.140625" style="17" bestFit="1" customWidth="1"/>
    <col min="6555" max="6556" width="6.5703125" style="17" bestFit="1" customWidth="1"/>
    <col min="6557" max="6557" width="7.140625" style="17" bestFit="1" customWidth="1"/>
    <col min="6558" max="6559" width="6.5703125" style="17" bestFit="1" customWidth="1"/>
    <col min="6560" max="6560" width="7.140625" style="17" bestFit="1" customWidth="1"/>
    <col min="6561" max="6562" width="6.5703125" style="17" bestFit="1" customWidth="1"/>
    <col min="6563" max="6563" width="7.140625" style="17" bestFit="1" customWidth="1"/>
    <col min="6564" max="6564" width="3.140625" style="17" customWidth="1"/>
    <col min="6565" max="6565" width="48.28515625" style="17" customWidth="1"/>
    <col min="6566" max="6566" width="7.85546875" style="17" bestFit="1" customWidth="1"/>
    <col min="6567" max="6567" width="6.5703125" style="17" bestFit="1" customWidth="1"/>
    <col min="6568" max="6568" width="7.140625" style="17" bestFit="1" customWidth="1"/>
    <col min="6569" max="6570" width="7.85546875" style="17" bestFit="1" customWidth="1"/>
    <col min="6571" max="6571" width="7.140625" style="17" bestFit="1" customWidth="1"/>
    <col min="6572" max="6573" width="7.85546875" style="17" bestFit="1" customWidth="1"/>
    <col min="6574" max="6574" width="7.140625" style="17" bestFit="1" customWidth="1"/>
    <col min="6575" max="6576" width="7.85546875" style="17" bestFit="1" customWidth="1"/>
    <col min="6577" max="6577" width="7.140625" style="17" bestFit="1" customWidth="1"/>
    <col min="6578" max="6579" width="7.85546875" style="17" bestFit="1" customWidth="1"/>
    <col min="6580" max="6580" width="7.140625" style="17" bestFit="1" customWidth="1"/>
    <col min="6581" max="6582" width="7.85546875" style="17" bestFit="1" customWidth="1"/>
    <col min="6583" max="6583" width="8.42578125" style="17" bestFit="1" customWidth="1"/>
    <col min="6584" max="6585" width="7.85546875" style="17" bestFit="1" customWidth="1"/>
    <col min="6586" max="6586" width="8.42578125" style="17" bestFit="1" customWidth="1"/>
    <col min="6587" max="6588" width="7.85546875" style="17" bestFit="1" customWidth="1"/>
    <col min="6589" max="6589" width="8.42578125" style="17" bestFit="1" customWidth="1"/>
    <col min="6590" max="6591" width="7.85546875" style="17" bestFit="1" customWidth="1"/>
    <col min="6592" max="6592" width="8.42578125" style="17" bestFit="1" customWidth="1"/>
    <col min="6593" max="6594" width="7.85546875" style="17" bestFit="1" customWidth="1"/>
    <col min="6595" max="6595" width="8.42578125" style="17" bestFit="1" customWidth="1"/>
    <col min="6596" max="6596" width="7.85546875" style="17" bestFit="1" customWidth="1"/>
    <col min="6597" max="6597" width="9.7109375" style="17" bestFit="1" customWidth="1"/>
    <col min="6598" max="6598" width="10.42578125" style="17" bestFit="1" customWidth="1"/>
    <col min="6599" max="6599" width="8.42578125" style="17" customWidth="1"/>
    <col min="6600" max="6600" width="50.7109375" style="17" customWidth="1"/>
    <col min="6601" max="6609" width="9.28515625" style="17" bestFit="1" customWidth="1"/>
    <col min="6610" max="6611" width="8.42578125" style="17" customWidth="1"/>
    <col min="6612" max="6649" width="9.140625" style="17"/>
    <col min="6650" max="6650" width="35.85546875" style="17" bestFit="1" customWidth="1"/>
    <col min="6651" max="6651" width="5" style="17" bestFit="1" customWidth="1"/>
    <col min="6652" max="6652" width="4.85546875" style="17" bestFit="1" customWidth="1"/>
    <col min="6653" max="6653" width="4.140625" style="17" bestFit="1" customWidth="1"/>
    <col min="6654" max="6654" width="5" style="17" bestFit="1" customWidth="1"/>
    <col min="6655" max="6655" width="4.85546875" style="17" bestFit="1" customWidth="1"/>
    <col min="6656" max="6656" width="4.140625" style="17" bestFit="1" customWidth="1"/>
    <col min="6657" max="6657" width="5" style="17" bestFit="1" customWidth="1"/>
    <col min="6658" max="6659" width="4.85546875" style="17" bestFit="1" customWidth="1"/>
    <col min="6660" max="6660" width="5" style="17" bestFit="1" customWidth="1"/>
    <col min="6661" max="6661" width="4.85546875" style="17" bestFit="1" customWidth="1"/>
    <col min="6662" max="6662" width="4.140625" style="17" bestFit="1" customWidth="1"/>
    <col min="6663" max="6663" width="5" style="17" bestFit="1" customWidth="1"/>
    <col min="6664" max="6664" width="6.28515625" style="17" bestFit="1" customWidth="1"/>
    <col min="6665" max="6665" width="4.140625" style="17" bestFit="1" customWidth="1"/>
    <col min="6666" max="6666" width="5" style="17" bestFit="1" customWidth="1"/>
    <col min="6667" max="6667" width="4.85546875" style="17" bestFit="1" customWidth="1"/>
    <col min="6668" max="6668" width="4.140625" style="17" bestFit="1" customWidth="1"/>
    <col min="6669" max="6669" width="5" style="17" bestFit="1" customWidth="1"/>
    <col min="6670" max="6670" width="4.85546875" style="17" bestFit="1" customWidth="1"/>
    <col min="6671" max="6671" width="4.140625" style="17" bestFit="1" customWidth="1"/>
    <col min="6672" max="6672" width="5" style="17" bestFit="1" customWidth="1"/>
    <col min="6673" max="6674" width="4.85546875" style="17" bestFit="1" customWidth="1"/>
    <col min="6675" max="6675" width="5" style="17" bestFit="1" customWidth="1"/>
    <col min="6676" max="6676" width="4.85546875" style="17" bestFit="1" customWidth="1"/>
    <col min="6677" max="6677" width="5.42578125" style="17" bestFit="1" customWidth="1"/>
    <col min="6678" max="6678" width="5" style="17" bestFit="1" customWidth="1"/>
    <col min="6679" max="6679" width="4.85546875" style="17" bestFit="1" customWidth="1"/>
    <col min="6680" max="6680" width="5.42578125" style="17" bestFit="1" customWidth="1"/>
    <col min="6681" max="6681" width="5" style="17" bestFit="1" customWidth="1"/>
    <col min="6682" max="6682" width="4.85546875" style="17" bestFit="1" customWidth="1"/>
    <col min="6683" max="6683" width="5.42578125" style="17" bestFit="1" customWidth="1"/>
    <col min="6684" max="6684" width="5" style="17" bestFit="1" customWidth="1"/>
    <col min="6685" max="6685" width="4.85546875" style="17" bestFit="1" customWidth="1"/>
    <col min="6686" max="6686" width="4.140625" style="17" bestFit="1" customWidth="1"/>
    <col min="6687" max="6687" width="5" style="17" bestFit="1" customWidth="1"/>
    <col min="6688" max="6688" width="4.85546875" style="17" bestFit="1" customWidth="1"/>
    <col min="6689" max="6689" width="5.42578125" style="17" bestFit="1" customWidth="1"/>
    <col min="6690" max="6690" width="5" style="17" bestFit="1" customWidth="1"/>
    <col min="6691" max="6691" width="4.85546875" style="17" bestFit="1" customWidth="1"/>
    <col min="6692" max="6692" width="4.140625" style="17" bestFit="1" customWidth="1"/>
    <col min="6693" max="6693" width="5" style="17" bestFit="1" customWidth="1"/>
    <col min="6694" max="6694" width="4.85546875" style="17" bestFit="1" customWidth="1"/>
    <col min="6695" max="6695" width="5.42578125" style="17" bestFit="1" customWidth="1"/>
    <col min="6696" max="6696" width="5" style="17" bestFit="1" customWidth="1"/>
    <col min="6697" max="6697" width="4.85546875" style="17" bestFit="1" customWidth="1"/>
    <col min="6698" max="6698" width="5.42578125" style="17" bestFit="1" customWidth="1"/>
    <col min="6699" max="6699" width="2" style="17" customWidth="1"/>
    <col min="6700" max="6700" width="39.28515625" style="17" bestFit="1" customWidth="1"/>
    <col min="6701" max="6701" width="5" style="17" bestFit="1" customWidth="1"/>
    <col min="6702" max="6702" width="4.85546875" style="17" bestFit="1" customWidth="1"/>
    <col min="6703" max="6703" width="5.42578125" style="17" bestFit="1" customWidth="1"/>
    <col min="6704" max="6704" width="5" style="17" bestFit="1" customWidth="1"/>
    <col min="6705" max="6705" width="4.85546875" style="17" bestFit="1" customWidth="1"/>
    <col min="6706" max="6706" width="5.42578125" style="17" bestFit="1" customWidth="1"/>
    <col min="6707" max="6707" width="5" style="17" bestFit="1" customWidth="1"/>
    <col min="6708" max="6708" width="4.85546875" style="17" bestFit="1" customWidth="1"/>
    <col min="6709" max="6709" width="5.42578125" style="17" bestFit="1" customWidth="1"/>
    <col min="6710" max="6710" width="5" style="17" bestFit="1" customWidth="1"/>
    <col min="6711" max="6711" width="4.85546875" style="17" bestFit="1" customWidth="1"/>
    <col min="6712" max="6712" width="5.42578125" style="17" bestFit="1" customWidth="1"/>
    <col min="6713" max="6713" width="5" style="17" bestFit="1" customWidth="1"/>
    <col min="6714" max="6714" width="4.85546875" style="17" bestFit="1" customWidth="1"/>
    <col min="6715" max="6715" width="5.42578125" style="17" bestFit="1" customWidth="1"/>
    <col min="6716" max="6716" width="5" style="17" bestFit="1" customWidth="1"/>
    <col min="6717" max="6717" width="4.85546875" style="17" bestFit="1" customWidth="1"/>
    <col min="6718" max="6718" width="5.42578125" style="17" bestFit="1" customWidth="1"/>
    <col min="6719" max="6719" width="5" style="17" bestFit="1" customWidth="1"/>
    <col min="6720" max="6721" width="5.42578125" style="17" bestFit="1" customWidth="1"/>
    <col min="6722" max="6722" width="5" style="17" bestFit="1" customWidth="1"/>
    <col min="6723" max="6723" width="4.85546875" style="17" bestFit="1" customWidth="1"/>
    <col min="6724" max="6724" width="5.42578125" style="17" bestFit="1" customWidth="1"/>
    <col min="6725" max="6725" width="1.5703125" style="17" customWidth="1"/>
    <col min="6726" max="6726" width="39.7109375" style="17" bestFit="1" customWidth="1"/>
    <col min="6727" max="6727" width="5" style="17" bestFit="1" customWidth="1"/>
    <col min="6728" max="6728" width="5.7109375" style="17" bestFit="1" customWidth="1"/>
    <col min="6729" max="6729" width="5.42578125" style="17" bestFit="1" customWidth="1"/>
    <col min="6730" max="6731" width="5.7109375" style="17" bestFit="1" customWidth="1"/>
    <col min="6732" max="6732" width="5.42578125" style="17" bestFit="1" customWidth="1"/>
    <col min="6733" max="6734" width="5.7109375" style="17" bestFit="1" customWidth="1"/>
    <col min="6735" max="6735" width="6.28515625" style="17" bestFit="1" customWidth="1"/>
    <col min="6736" max="6737" width="5.7109375" style="17" bestFit="1" customWidth="1"/>
    <col min="6738" max="6738" width="6.28515625" style="17" bestFit="1" customWidth="1"/>
    <col min="6739" max="6740" width="5.7109375" style="17" bestFit="1" customWidth="1"/>
    <col min="6741" max="6741" width="6.28515625" style="17" bestFit="1" customWidth="1"/>
    <col min="6742" max="6743" width="5.7109375" style="17" bestFit="1" customWidth="1"/>
    <col min="6744" max="6744" width="6.28515625" style="17" bestFit="1" customWidth="1"/>
    <col min="6745" max="6746" width="5.7109375" style="17" bestFit="1" customWidth="1"/>
    <col min="6747" max="6747" width="6.28515625" style="17" bestFit="1" customWidth="1"/>
    <col min="6748" max="6749" width="5.7109375" style="17" bestFit="1" customWidth="1"/>
    <col min="6750" max="6750" width="6.28515625" style="17" bestFit="1" customWidth="1"/>
    <col min="6751" max="6752" width="5.7109375" style="17" bestFit="1" customWidth="1"/>
    <col min="6753" max="6753" width="6.28515625" style="17" bestFit="1" customWidth="1"/>
    <col min="6754" max="6755" width="5.7109375" style="17" bestFit="1" customWidth="1"/>
    <col min="6756" max="6756" width="6.28515625" style="17" bestFit="1" customWidth="1"/>
    <col min="6757" max="6758" width="5.7109375" style="17" bestFit="1" customWidth="1"/>
    <col min="6759" max="6759" width="6.28515625" style="17" bestFit="1" customWidth="1"/>
    <col min="6760" max="6760" width="5.7109375" style="17" bestFit="1" customWidth="1"/>
    <col min="6761" max="6761" width="6.5703125" style="17" bestFit="1" customWidth="1"/>
    <col min="6762" max="6762" width="6.28515625" style="17" bestFit="1" customWidth="1"/>
    <col min="6763" max="6763" width="2.140625" style="17" customWidth="1"/>
    <col min="6764" max="6764" width="2" style="17" customWidth="1"/>
    <col min="6765" max="6765" width="35.5703125" style="17" bestFit="1" customWidth="1"/>
    <col min="6766" max="6766" width="5.7109375" style="17" bestFit="1" customWidth="1"/>
    <col min="6767" max="6767" width="6.5703125" style="17" bestFit="1" customWidth="1"/>
    <col min="6768" max="6768" width="6.28515625" style="17" bestFit="1" customWidth="1"/>
    <col min="6769" max="6769" width="5.7109375" style="17" bestFit="1" customWidth="1"/>
    <col min="6770" max="6770" width="6.5703125" style="17" bestFit="1" customWidth="1"/>
    <col min="6771" max="6771" width="6.28515625" style="17" bestFit="1" customWidth="1"/>
    <col min="6772" max="6772" width="5.7109375" style="17" bestFit="1" customWidth="1"/>
    <col min="6773" max="6773" width="6.5703125" style="17" bestFit="1" customWidth="1"/>
    <col min="6774" max="6774" width="6.28515625" style="17" bestFit="1" customWidth="1"/>
    <col min="6775" max="6775" width="5.7109375" style="17" bestFit="1" customWidth="1"/>
    <col min="6776" max="6776" width="6.5703125" style="17" bestFit="1" customWidth="1"/>
    <col min="6777" max="6777" width="6.28515625" style="17" bestFit="1" customWidth="1"/>
    <col min="6778" max="6779" width="6.5703125" style="17" bestFit="1" customWidth="1"/>
    <col min="6780" max="6780" width="6.28515625" style="17" bestFit="1" customWidth="1"/>
    <col min="6781" max="6782" width="6.5703125" style="17" bestFit="1" customWidth="1"/>
    <col min="6783" max="6783" width="6.28515625" style="17" bestFit="1" customWidth="1"/>
    <col min="6784" max="6785" width="6.5703125" style="17" bestFit="1" customWidth="1"/>
    <col min="6786" max="6786" width="6.28515625" style="17" bestFit="1" customWidth="1"/>
    <col min="6787" max="6788" width="6.5703125" style="17" bestFit="1" customWidth="1"/>
    <col min="6789" max="6789" width="7.140625" style="17" bestFit="1" customWidth="1"/>
    <col min="6790" max="6791" width="6.5703125" style="17" bestFit="1" customWidth="1"/>
    <col min="6792" max="6792" width="7.140625" style="17" bestFit="1" customWidth="1"/>
    <col min="6793" max="6794" width="6.5703125" style="17" bestFit="1" customWidth="1"/>
    <col min="6795" max="6795" width="7.140625" style="17" bestFit="1" customWidth="1"/>
    <col min="6796" max="6797" width="6.5703125" style="17" bestFit="1" customWidth="1"/>
    <col min="6798" max="6798" width="7.140625" style="17" bestFit="1" customWidth="1"/>
    <col min="6799" max="6800" width="6.5703125" style="17" bestFit="1" customWidth="1"/>
    <col min="6801" max="6801" width="7.140625" style="17" bestFit="1" customWidth="1"/>
    <col min="6802" max="6803" width="6.5703125" style="17" bestFit="1" customWidth="1"/>
    <col min="6804" max="6804" width="7.140625" style="17" bestFit="1" customWidth="1"/>
    <col min="6805" max="6806" width="6.5703125" style="17" bestFit="1" customWidth="1"/>
    <col min="6807" max="6807" width="7.140625" style="17" bestFit="1" customWidth="1"/>
    <col min="6808" max="6809" width="6.5703125" style="17" bestFit="1" customWidth="1"/>
    <col min="6810" max="6810" width="7.140625" style="17" bestFit="1" customWidth="1"/>
    <col min="6811" max="6812" width="6.5703125" style="17" bestFit="1" customWidth="1"/>
    <col min="6813" max="6813" width="7.140625" style="17" bestFit="1" customWidth="1"/>
    <col min="6814" max="6815" width="6.5703125" style="17" bestFit="1" customWidth="1"/>
    <col min="6816" max="6816" width="7.140625" style="17" bestFit="1" customWidth="1"/>
    <col min="6817" max="6818" width="6.5703125" style="17" bestFit="1" customWidth="1"/>
    <col min="6819" max="6819" width="7.140625" style="17" bestFit="1" customWidth="1"/>
    <col min="6820" max="6820" width="3.140625" style="17" customWidth="1"/>
    <col min="6821" max="6821" width="48.28515625" style="17" customWidth="1"/>
    <col min="6822" max="6822" width="7.85546875" style="17" bestFit="1" customWidth="1"/>
    <col min="6823" max="6823" width="6.5703125" style="17" bestFit="1" customWidth="1"/>
    <col min="6824" max="6824" width="7.140625" style="17" bestFit="1" customWidth="1"/>
    <col min="6825" max="6826" width="7.85546875" style="17" bestFit="1" customWidth="1"/>
    <col min="6827" max="6827" width="7.140625" style="17" bestFit="1" customWidth="1"/>
    <col min="6828" max="6829" width="7.85546875" style="17" bestFit="1" customWidth="1"/>
    <col min="6830" max="6830" width="7.140625" style="17" bestFit="1" customWidth="1"/>
    <col min="6831" max="6832" width="7.85546875" style="17" bestFit="1" customWidth="1"/>
    <col min="6833" max="6833" width="7.140625" style="17" bestFit="1" customWidth="1"/>
    <col min="6834" max="6835" width="7.85546875" style="17" bestFit="1" customWidth="1"/>
    <col min="6836" max="6836" width="7.140625" style="17" bestFit="1" customWidth="1"/>
    <col min="6837" max="6838" width="7.85546875" style="17" bestFit="1" customWidth="1"/>
    <col min="6839" max="6839" width="8.42578125" style="17" bestFit="1" customWidth="1"/>
    <col min="6840" max="6841" width="7.85546875" style="17" bestFit="1" customWidth="1"/>
    <col min="6842" max="6842" width="8.42578125" style="17" bestFit="1" customWidth="1"/>
    <col min="6843" max="6844" width="7.85546875" style="17" bestFit="1" customWidth="1"/>
    <col min="6845" max="6845" width="8.42578125" style="17" bestFit="1" customWidth="1"/>
    <col min="6846" max="6847" width="7.85546875" style="17" bestFit="1" customWidth="1"/>
    <col min="6848" max="6848" width="8.42578125" style="17" bestFit="1" customWidth="1"/>
    <col min="6849" max="6850" width="7.85546875" style="17" bestFit="1" customWidth="1"/>
    <col min="6851" max="6851" width="8.42578125" style="17" bestFit="1" customWidth="1"/>
    <col min="6852" max="6852" width="7.85546875" style="17" bestFit="1" customWidth="1"/>
    <col min="6853" max="6853" width="9.7109375" style="17" bestFit="1" customWidth="1"/>
    <col min="6854" max="6854" width="10.42578125" style="17" bestFit="1" customWidth="1"/>
    <col min="6855" max="6855" width="8.42578125" style="17" customWidth="1"/>
    <col min="6856" max="6856" width="50.7109375" style="17" customWidth="1"/>
    <col min="6857" max="6865" width="9.28515625" style="17" bestFit="1" customWidth="1"/>
    <col min="6866" max="6867" width="8.42578125" style="17" customWidth="1"/>
    <col min="6868" max="6905" width="9.140625" style="17"/>
    <col min="6906" max="6906" width="35.85546875" style="17" bestFit="1" customWidth="1"/>
    <col min="6907" max="6907" width="5" style="17" bestFit="1" customWidth="1"/>
    <col min="6908" max="6908" width="4.85546875" style="17" bestFit="1" customWidth="1"/>
    <col min="6909" max="6909" width="4.140625" style="17" bestFit="1" customWidth="1"/>
    <col min="6910" max="6910" width="5" style="17" bestFit="1" customWidth="1"/>
    <col min="6911" max="6911" width="4.85546875" style="17" bestFit="1" customWidth="1"/>
    <col min="6912" max="6912" width="4.140625" style="17" bestFit="1" customWidth="1"/>
    <col min="6913" max="6913" width="5" style="17" bestFit="1" customWidth="1"/>
    <col min="6914" max="6915" width="4.85546875" style="17" bestFit="1" customWidth="1"/>
    <col min="6916" max="6916" width="5" style="17" bestFit="1" customWidth="1"/>
    <col min="6917" max="6917" width="4.85546875" style="17" bestFit="1" customWidth="1"/>
    <col min="6918" max="6918" width="4.140625" style="17" bestFit="1" customWidth="1"/>
    <col min="6919" max="6919" width="5" style="17" bestFit="1" customWidth="1"/>
    <col min="6920" max="6920" width="6.28515625" style="17" bestFit="1" customWidth="1"/>
    <col min="6921" max="6921" width="4.140625" style="17" bestFit="1" customWidth="1"/>
    <col min="6922" max="6922" width="5" style="17" bestFit="1" customWidth="1"/>
    <col min="6923" max="6923" width="4.85546875" style="17" bestFit="1" customWidth="1"/>
    <col min="6924" max="6924" width="4.140625" style="17" bestFit="1" customWidth="1"/>
    <col min="6925" max="6925" width="5" style="17" bestFit="1" customWidth="1"/>
    <col min="6926" max="6926" width="4.85546875" style="17" bestFit="1" customWidth="1"/>
    <col min="6927" max="6927" width="4.140625" style="17" bestFit="1" customWidth="1"/>
    <col min="6928" max="6928" width="5" style="17" bestFit="1" customWidth="1"/>
    <col min="6929" max="6930" width="4.85546875" style="17" bestFit="1" customWidth="1"/>
    <col min="6931" max="6931" width="5" style="17" bestFit="1" customWidth="1"/>
    <col min="6932" max="6932" width="4.85546875" style="17" bestFit="1" customWidth="1"/>
    <col min="6933" max="6933" width="5.42578125" style="17" bestFit="1" customWidth="1"/>
    <col min="6934" max="6934" width="5" style="17" bestFit="1" customWidth="1"/>
    <col min="6935" max="6935" width="4.85546875" style="17" bestFit="1" customWidth="1"/>
    <col min="6936" max="6936" width="5.42578125" style="17" bestFit="1" customWidth="1"/>
    <col min="6937" max="6937" width="5" style="17" bestFit="1" customWidth="1"/>
    <col min="6938" max="6938" width="4.85546875" style="17" bestFit="1" customWidth="1"/>
    <col min="6939" max="6939" width="5.42578125" style="17" bestFit="1" customWidth="1"/>
    <col min="6940" max="6940" width="5" style="17" bestFit="1" customWidth="1"/>
    <col min="6941" max="6941" width="4.85546875" style="17" bestFit="1" customWidth="1"/>
    <col min="6942" max="6942" width="4.140625" style="17" bestFit="1" customWidth="1"/>
    <col min="6943" max="6943" width="5" style="17" bestFit="1" customWidth="1"/>
    <col min="6944" max="6944" width="4.85546875" style="17" bestFit="1" customWidth="1"/>
    <col min="6945" max="6945" width="5.42578125" style="17" bestFit="1" customWidth="1"/>
    <col min="6946" max="6946" width="5" style="17" bestFit="1" customWidth="1"/>
    <col min="6947" max="6947" width="4.85546875" style="17" bestFit="1" customWidth="1"/>
    <col min="6948" max="6948" width="4.140625" style="17" bestFit="1" customWidth="1"/>
    <col min="6949" max="6949" width="5" style="17" bestFit="1" customWidth="1"/>
    <col min="6950" max="6950" width="4.85546875" style="17" bestFit="1" customWidth="1"/>
    <col min="6951" max="6951" width="5.42578125" style="17" bestFit="1" customWidth="1"/>
    <col min="6952" max="6952" width="5" style="17" bestFit="1" customWidth="1"/>
    <col min="6953" max="6953" width="4.85546875" style="17" bestFit="1" customWidth="1"/>
    <col min="6954" max="6954" width="5.42578125" style="17" bestFit="1" customWidth="1"/>
    <col min="6955" max="6955" width="2" style="17" customWidth="1"/>
    <col min="6956" max="6956" width="39.28515625" style="17" bestFit="1" customWidth="1"/>
    <col min="6957" max="6957" width="5" style="17" bestFit="1" customWidth="1"/>
    <col min="6958" max="6958" width="4.85546875" style="17" bestFit="1" customWidth="1"/>
    <col min="6959" max="6959" width="5.42578125" style="17" bestFit="1" customWidth="1"/>
    <col min="6960" max="6960" width="5" style="17" bestFit="1" customWidth="1"/>
    <col min="6961" max="6961" width="4.85546875" style="17" bestFit="1" customWidth="1"/>
    <col min="6962" max="6962" width="5.42578125" style="17" bestFit="1" customWidth="1"/>
    <col min="6963" max="6963" width="5" style="17" bestFit="1" customWidth="1"/>
    <col min="6964" max="6964" width="4.85546875" style="17" bestFit="1" customWidth="1"/>
    <col min="6965" max="6965" width="5.42578125" style="17" bestFit="1" customWidth="1"/>
    <col min="6966" max="6966" width="5" style="17" bestFit="1" customWidth="1"/>
    <col min="6967" max="6967" width="4.85546875" style="17" bestFit="1" customWidth="1"/>
    <col min="6968" max="6968" width="5.42578125" style="17" bestFit="1" customWidth="1"/>
    <col min="6969" max="6969" width="5" style="17" bestFit="1" customWidth="1"/>
    <col min="6970" max="6970" width="4.85546875" style="17" bestFit="1" customWidth="1"/>
    <col min="6971" max="6971" width="5.42578125" style="17" bestFit="1" customWidth="1"/>
    <col min="6972" max="6972" width="5" style="17" bestFit="1" customWidth="1"/>
    <col min="6973" max="6973" width="4.85546875" style="17" bestFit="1" customWidth="1"/>
    <col min="6974" max="6974" width="5.42578125" style="17" bestFit="1" customWidth="1"/>
    <col min="6975" max="6975" width="5" style="17" bestFit="1" customWidth="1"/>
    <col min="6976" max="6977" width="5.42578125" style="17" bestFit="1" customWidth="1"/>
    <col min="6978" max="6978" width="5" style="17" bestFit="1" customWidth="1"/>
    <col min="6979" max="6979" width="4.85546875" style="17" bestFit="1" customWidth="1"/>
    <col min="6980" max="6980" width="5.42578125" style="17" bestFit="1" customWidth="1"/>
    <col min="6981" max="6981" width="1.5703125" style="17" customWidth="1"/>
    <col min="6982" max="6982" width="39.7109375" style="17" bestFit="1" customWidth="1"/>
    <col min="6983" max="6983" width="5" style="17" bestFit="1" customWidth="1"/>
    <col min="6984" max="6984" width="5.7109375" style="17" bestFit="1" customWidth="1"/>
    <col min="6985" max="6985" width="5.42578125" style="17" bestFit="1" customWidth="1"/>
    <col min="6986" max="6987" width="5.7109375" style="17" bestFit="1" customWidth="1"/>
    <col min="6988" max="6988" width="5.42578125" style="17" bestFit="1" customWidth="1"/>
    <col min="6989" max="6990" width="5.7109375" style="17" bestFit="1" customWidth="1"/>
    <col min="6991" max="6991" width="6.28515625" style="17" bestFit="1" customWidth="1"/>
    <col min="6992" max="6993" width="5.7109375" style="17" bestFit="1" customWidth="1"/>
    <col min="6994" max="6994" width="6.28515625" style="17" bestFit="1" customWidth="1"/>
    <col min="6995" max="6996" width="5.7109375" style="17" bestFit="1" customWidth="1"/>
    <col min="6997" max="6997" width="6.28515625" style="17" bestFit="1" customWidth="1"/>
    <col min="6998" max="6999" width="5.7109375" style="17" bestFit="1" customWidth="1"/>
    <col min="7000" max="7000" width="6.28515625" style="17" bestFit="1" customWidth="1"/>
    <col min="7001" max="7002" width="5.7109375" style="17" bestFit="1" customWidth="1"/>
    <col min="7003" max="7003" width="6.28515625" style="17" bestFit="1" customWidth="1"/>
    <col min="7004" max="7005" width="5.7109375" style="17" bestFit="1" customWidth="1"/>
    <col min="7006" max="7006" width="6.28515625" style="17" bestFit="1" customWidth="1"/>
    <col min="7007" max="7008" width="5.7109375" style="17" bestFit="1" customWidth="1"/>
    <col min="7009" max="7009" width="6.28515625" style="17" bestFit="1" customWidth="1"/>
    <col min="7010" max="7011" width="5.7109375" style="17" bestFit="1" customWidth="1"/>
    <col min="7012" max="7012" width="6.28515625" style="17" bestFit="1" customWidth="1"/>
    <col min="7013" max="7014" width="5.7109375" style="17" bestFit="1" customWidth="1"/>
    <col min="7015" max="7015" width="6.28515625" style="17" bestFit="1" customWidth="1"/>
    <col min="7016" max="7016" width="5.7109375" style="17" bestFit="1" customWidth="1"/>
    <col min="7017" max="7017" width="6.5703125" style="17" bestFit="1" customWidth="1"/>
    <col min="7018" max="7018" width="6.28515625" style="17" bestFit="1" customWidth="1"/>
    <col min="7019" max="7019" width="2.140625" style="17" customWidth="1"/>
    <col min="7020" max="7020" width="2" style="17" customWidth="1"/>
    <col min="7021" max="7021" width="35.5703125" style="17" bestFit="1" customWidth="1"/>
    <col min="7022" max="7022" width="5.7109375" style="17" bestFit="1" customWidth="1"/>
    <col min="7023" max="7023" width="6.5703125" style="17" bestFit="1" customWidth="1"/>
    <col min="7024" max="7024" width="6.28515625" style="17" bestFit="1" customWidth="1"/>
    <col min="7025" max="7025" width="5.7109375" style="17" bestFit="1" customWidth="1"/>
    <col min="7026" max="7026" width="6.5703125" style="17" bestFit="1" customWidth="1"/>
    <col min="7027" max="7027" width="6.28515625" style="17" bestFit="1" customWidth="1"/>
    <col min="7028" max="7028" width="5.7109375" style="17" bestFit="1" customWidth="1"/>
    <col min="7029" max="7029" width="6.5703125" style="17" bestFit="1" customWidth="1"/>
    <col min="7030" max="7030" width="6.28515625" style="17" bestFit="1" customWidth="1"/>
    <col min="7031" max="7031" width="5.7109375" style="17" bestFit="1" customWidth="1"/>
    <col min="7032" max="7032" width="6.5703125" style="17" bestFit="1" customWidth="1"/>
    <col min="7033" max="7033" width="6.28515625" style="17" bestFit="1" customWidth="1"/>
    <col min="7034" max="7035" width="6.5703125" style="17" bestFit="1" customWidth="1"/>
    <col min="7036" max="7036" width="6.28515625" style="17" bestFit="1" customWidth="1"/>
    <col min="7037" max="7038" width="6.5703125" style="17" bestFit="1" customWidth="1"/>
    <col min="7039" max="7039" width="6.28515625" style="17" bestFit="1" customWidth="1"/>
    <col min="7040" max="7041" width="6.5703125" style="17" bestFit="1" customWidth="1"/>
    <col min="7042" max="7042" width="6.28515625" style="17" bestFit="1" customWidth="1"/>
    <col min="7043" max="7044" width="6.5703125" style="17" bestFit="1" customWidth="1"/>
    <col min="7045" max="7045" width="7.140625" style="17" bestFit="1" customWidth="1"/>
    <col min="7046" max="7047" width="6.5703125" style="17" bestFit="1" customWidth="1"/>
    <col min="7048" max="7048" width="7.140625" style="17" bestFit="1" customWidth="1"/>
    <col min="7049" max="7050" width="6.5703125" style="17" bestFit="1" customWidth="1"/>
    <col min="7051" max="7051" width="7.140625" style="17" bestFit="1" customWidth="1"/>
    <col min="7052" max="7053" width="6.5703125" style="17" bestFit="1" customWidth="1"/>
    <col min="7054" max="7054" width="7.140625" style="17" bestFit="1" customWidth="1"/>
    <col min="7055" max="7056" width="6.5703125" style="17" bestFit="1" customWidth="1"/>
    <col min="7057" max="7057" width="7.140625" style="17" bestFit="1" customWidth="1"/>
    <col min="7058" max="7059" width="6.5703125" style="17" bestFit="1" customWidth="1"/>
    <col min="7060" max="7060" width="7.140625" style="17" bestFit="1" customWidth="1"/>
    <col min="7061" max="7062" width="6.5703125" style="17" bestFit="1" customWidth="1"/>
    <col min="7063" max="7063" width="7.140625" style="17" bestFit="1" customWidth="1"/>
    <col min="7064" max="7065" width="6.5703125" style="17" bestFit="1" customWidth="1"/>
    <col min="7066" max="7066" width="7.140625" style="17" bestFit="1" customWidth="1"/>
    <col min="7067" max="7068" width="6.5703125" style="17" bestFit="1" customWidth="1"/>
    <col min="7069" max="7069" width="7.140625" style="17" bestFit="1" customWidth="1"/>
    <col min="7070" max="7071" width="6.5703125" style="17" bestFit="1" customWidth="1"/>
    <col min="7072" max="7072" width="7.140625" style="17" bestFit="1" customWidth="1"/>
    <col min="7073" max="7074" width="6.5703125" style="17" bestFit="1" customWidth="1"/>
    <col min="7075" max="7075" width="7.140625" style="17" bestFit="1" customWidth="1"/>
    <col min="7076" max="7076" width="3.140625" style="17" customWidth="1"/>
    <col min="7077" max="7077" width="48.28515625" style="17" customWidth="1"/>
    <col min="7078" max="7078" width="7.85546875" style="17" bestFit="1" customWidth="1"/>
    <col min="7079" max="7079" width="6.5703125" style="17" bestFit="1" customWidth="1"/>
    <col min="7080" max="7080" width="7.140625" style="17" bestFit="1" customWidth="1"/>
    <col min="7081" max="7082" width="7.85546875" style="17" bestFit="1" customWidth="1"/>
    <col min="7083" max="7083" width="7.140625" style="17" bestFit="1" customWidth="1"/>
    <col min="7084" max="7085" width="7.85546875" style="17" bestFit="1" customWidth="1"/>
    <col min="7086" max="7086" width="7.140625" style="17" bestFit="1" customWidth="1"/>
    <col min="7087" max="7088" width="7.85546875" style="17" bestFit="1" customWidth="1"/>
    <col min="7089" max="7089" width="7.140625" style="17" bestFit="1" customWidth="1"/>
    <col min="7090" max="7091" width="7.85546875" style="17" bestFit="1" customWidth="1"/>
    <col min="7092" max="7092" width="7.140625" style="17" bestFit="1" customWidth="1"/>
    <col min="7093" max="7094" width="7.85546875" style="17" bestFit="1" customWidth="1"/>
    <col min="7095" max="7095" width="8.42578125" style="17" bestFit="1" customWidth="1"/>
    <col min="7096" max="7097" width="7.85546875" style="17" bestFit="1" customWidth="1"/>
    <col min="7098" max="7098" width="8.42578125" style="17" bestFit="1" customWidth="1"/>
    <col min="7099" max="7100" width="7.85546875" style="17" bestFit="1" customWidth="1"/>
    <col min="7101" max="7101" width="8.42578125" style="17" bestFit="1" customWidth="1"/>
    <col min="7102" max="7103" width="7.85546875" style="17" bestFit="1" customWidth="1"/>
    <col min="7104" max="7104" width="8.42578125" style="17" bestFit="1" customWidth="1"/>
    <col min="7105" max="7106" width="7.85546875" style="17" bestFit="1" customWidth="1"/>
    <col min="7107" max="7107" width="8.42578125" style="17" bestFit="1" customWidth="1"/>
    <col min="7108" max="7108" width="7.85546875" style="17" bestFit="1" customWidth="1"/>
    <col min="7109" max="7109" width="9.7109375" style="17" bestFit="1" customWidth="1"/>
    <col min="7110" max="7110" width="10.42578125" style="17" bestFit="1" customWidth="1"/>
    <col min="7111" max="7111" width="8.42578125" style="17" customWidth="1"/>
    <col min="7112" max="7112" width="50.7109375" style="17" customWidth="1"/>
    <col min="7113" max="7121" width="9.28515625" style="17" bestFit="1" customWidth="1"/>
    <col min="7122" max="7123" width="8.42578125" style="17" customWidth="1"/>
    <col min="7124" max="7161" width="9.140625" style="17"/>
    <col min="7162" max="7162" width="35.85546875" style="17" bestFit="1" customWidth="1"/>
    <col min="7163" max="7163" width="5" style="17" bestFit="1" customWidth="1"/>
    <col min="7164" max="7164" width="4.85546875" style="17" bestFit="1" customWidth="1"/>
    <col min="7165" max="7165" width="4.140625" style="17" bestFit="1" customWidth="1"/>
    <col min="7166" max="7166" width="5" style="17" bestFit="1" customWidth="1"/>
    <col min="7167" max="7167" width="4.85546875" style="17" bestFit="1" customWidth="1"/>
    <col min="7168" max="7168" width="4.140625" style="17" bestFit="1" customWidth="1"/>
    <col min="7169" max="7169" width="5" style="17" bestFit="1" customWidth="1"/>
    <col min="7170" max="7171" width="4.85546875" style="17" bestFit="1" customWidth="1"/>
    <col min="7172" max="7172" width="5" style="17" bestFit="1" customWidth="1"/>
    <col min="7173" max="7173" width="4.85546875" style="17" bestFit="1" customWidth="1"/>
    <col min="7174" max="7174" width="4.140625" style="17" bestFit="1" customWidth="1"/>
    <col min="7175" max="7175" width="5" style="17" bestFit="1" customWidth="1"/>
    <col min="7176" max="7176" width="6.28515625" style="17" bestFit="1" customWidth="1"/>
    <col min="7177" max="7177" width="4.140625" style="17" bestFit="1" customWidth="1"/>
    <col min="7178" max="7178" width="5" style="17" bestFit="1" customWidth="1"/>
    <col min="7179" max="7179" width="4.85546875" style="17" bestFit="1" customWidth="1"/>
    <col min="7180" max="7180" width="4.140625" style="17" bestFit="1" customWidth="1"/>
    <col min="7181" max="7181" width="5" style="17" bestFit="1" customWidth="1"/>
    <col min="7182" max="7182" width="4.85546875" style="17" bestFit="1" customWidth="1"/>
    <col min="7183" max="7183" width="4.140625" style="17" bestFit="1" customWidth="1"/>
    <col min="7184" max="7184" width="5" style="17" bestFit="1" customWidth="1"/>
    <col min="7185" max="7186" width="4.85546875" style="17" bestFit="1" customWidth="1"/>
    <col min="7187" max="7187" width="5" style="17" bestFit="1" customWidth="1"/>
    <col min="7188" max="7188" width="4.85546875" style="17" bestFit="1" customWidth="1"/>
    <col min="7189" max="7189" width="5.42578125" style="17" bestFit="1" customWidth="1"/>
    <col min="7190" max="7190" width="5" style="17" bestFit="1" customWidth="1"/>
    <col min="7191" max="7191" width="4.85546875" style="17" bestFit="1" customWidth="1"/>
    <col min="7192" max="7192" width="5.42578125" style="17" bestFit="1" customWidth="1"/>
    <col min="7193" max="7193" width="5" style="17" bestFit="1" customWidth="1"/>
    <col min="7194" max="7194" width="4.85546875" style="17" bestFit="1" customWidth="1"/>
    <col min="7195" max="7195" width="5.42578125" style="17" bestFit="1" customWidth="1"/>
    <col min="7196" max="7196" width="5" style="17" bestFit="1" customWidth="1"/>
    <col min="7197" max="7197" width="4.85546875" style="17" bestFit="1" customWidth="1"/>
    <col min="7198" max="7198" width="4.140625" style="17" bestFit="1" customWidth="1"/>
    <col min="7199" max="7199" width="5" style="17" bestFit="1" customWidth="1"/>
    <col min="7200" max="7200" width="4.85546875" style="17" bestFit="1" customWidth="1"/>
    <col min="7201" max="7201" width="5.42578125" style="17" bestFit="1" customWidth="1"/>
    <col min="7202" max="7202" width="5" style="17" bestFit="1" customWidth="1"/>
    <col min="7203" max="7203" width="4.85546875" style="17" bestFit="1" customWidth="1"/>
    <col min="7204" max="7204" width="4.140625" style="17" bestFit="1" customWidth="1"/>
    <col min="7205" max="7205" width="5" style="17" bestFit="1" customWidth="1"/>
    <col min="7206" max="7206" width="4.85546875" style="17" bestFit="1" customWidth="1"/>
    <col min="7207" max="7207" width="5.42578125" style="17" bestFit="1" customWidth="1"/>
    <col min="7208" max="7208" width="5" style="17" bestFit="1" customWidth="1"/>
    <col min="7209" max="7209" width="4.85546875" style="17" bestFit="1" customWidth="1"/>
    <col min="7210" max="7210" width="5.42578125" style="17" bestFit="1" customWidth="1"/>
    <col min="7211" max="7211" width="2" style="17" customWidth="1"/>
    <col min="7212" max="7212" width="39.28515625" style="17" bestFit="1" customWidth="1"/>
    <col min="7213" max="7213" width="5" style="17" bestFit="1" customWidth="1"/>
    <col min="7214" max="7214" width="4.85546875" style="17" bestFit="1" customWidth="1"/>
    <col min="7215" max="7215" width="5.42578125" style="17" bestFit="1" customWidth="1"/>
    <col min="7216" max="7216" width="5" style="17" bestFit="1" customWidth="1"/>
    <col min="7217" max="7217" width="4.85546875" style="17" bestFit="1" customWidth="1"/>
    <col min="7218" max="7218" width="5.42578125" style="17" bestFit="1" customWidth="1"/>
    <col min="7219" max="7219" width="5" style="17" bestFit="1" customWidth="1"/>
    <col min="7220" max="7220" width="4.85546875" style="17" bestFit="1" customWidth="1"/>
    <col min="7221" max="7221" width="5.42578125" style="17" bestFit="1" customWidth="1"/>
    <col min="7222" max="7222" width="5" style="17" bestFit="1" customWidth="1"/>
    <col min="7223" max="7223" width="4.85546875" style="17" bestFit="1" customWidth="1"/>
    <col min="7224" max="7224" width="5.42578125" style="17" bestFit="1" customWidth="1"/>
    <col min="7225" max="7225" width="5" style="17" bestFit="1" customWidth="1"/>
    <col min="7226" max="7226" width="4.85546875" style="17" bestFit="1" customWidth="1"/>
    <col min="7227" max="7227" width="5.42578125" style="17" bestFit="1" customWidth="1"/>
    <col min="7228" max="7228" width="5" style="17" bestFit="1" customWidth="1"/>
    <col min="7229" max="7229" width="4.85546875" style="17" bestFit="1" customWidth="1"/>
    <col min="7230" max="7230" width="5.42578125" style="17" bestFit="1" customWidth="1"/>
    <col min="7231" max="7231" width="5" style="17" bestFit="1" customWidth="1"/>
    <col min="7232" max="7233" width="5.42578125" style="17" bestFit="1" customWidth="1"/>
    <col min="7234" max="7234" width="5" style="17" bestFit="1" customWidth="1"/>
    <col min="7235" max="7235" width="4.85546875" style="17" bestFit="1" customWidth="1"/>
    <col min="7236" max="7236" width="5.42578125" style="17" bestFit="1" customWidth="1"/>
    <col min="7237" max="7237" width="1.5703125" style="17" customWidth="1"/>
    <col min="7238" max="7238" width="39.7109375" style="17" bestFit="1" customWidth="1"/>
    <col min="7239" max="7239" width="5" style="17" bestFit="1" customWidth="1"/>
    <col min="7240" max="7240" width="5.7109375" style="17" bestFit="1" customWidth="1"/>
    <col min="7241" max="7241" width="5.42578125" style="17" bestFit="1" customWidth="1"/>
    <col min="7242" max="7243" width="5.7109375" style="17" bestFit="1" customWidth="1"/>
    <col min="7244" max="7244" width="5.42578125" style="17" bestFit="1" customWidth="1"/>
    <col min="7245" max="7246" width="5.7109375" style="17" bestFit="1" customWidth="1"/>
    <col min="7247" max="7247" width="6.28515625" style="17" bestFit="1" customWidth="1"/>
    <col min="7248" max="7249" width="5.7109375" style="17" bestFit="1" customWidth="1"/>
    <col min="7250" max="7250" width="6.28515625" style="17" bestFit="1" customWidth="1"/>
    <col min="7251" max="7252" width="5.7109375" style="17" bestFit="1" customWidth="1"/>
    <col min="7253" max="7253" width="6.28515625" style="17" bestFit="1" customWidth="1"/>
    <col min="7254" max="7255" width="5.7109375" style="17" bestFit="1" customWidth="1"/>
    <col min="7256" max="7256" width="6.28515625" style="17" bestFit="1" customWidth="1"/>
    <col min="7257" max="7258" width="5.7109375" style="17" bestFit="1" customWidth="1"/>
    <col min="7259" max="7259" width="6.28515625" style="17" bestFit="1" customWidth="1"/>
    <col min="7260" max="7261" width="5.7109375" style="17" bestFit="1" customWidth="1"/>
    <col min="7262" max="7262" width="6.28515625" style="17" bestFit="1" customWidth="1"/>
    <col min="7263" max="7264" width="5.7109375" style="17" bestFit="1" customWidth="1"/>
    <col min="7265" max="7265" width="6.28515625" style="17" bestFit="1" customWidth="1"/>
    <col min="7266" max="7267" width="5.7109375" style="17" bestFit="1" customWidth="1"/>
    <col min="7268" max="7268" width="6.28515625" style="17" bestFit="1" customWidth="1"/>
    <col min="7269" max="7270" width="5.7109375" style="17" bestFit="1" customWidth="1"/>
    <col min="7271" max="7271" width="6.28515625" style="17" bestFit="1" customWidth="1"/>
    <col min="7272" max="7272" width="5.7109375" style="17" bestFit="1" customWidth="1"/>
    <col min="7273" max="7273" width="6.5703125" style="17" bestFit="1" customWidth="1"/>
    <col min="7274" max="7274" width="6.28515625" style="17" bestFit="1" customWidth="1"/>
    <col min="7275" max="7275" width="2.140625" style="17" customWidth="1"/>
    <col min="7276" max="7276" width="2" style="17" customWidth="1"/>
    <col min="7277" max="7277" width="35.5703125" style="17" bestFit="1" customWidth="1"/>
    <col min="7278" max="7278" width="5.7109375" style="17" bestFit="1" customWidth="1"/>
    <col min="7279" max="7279" width="6.5703125" style="17" bestFit="1" customWidth="1"/>
    <col min="7280" max="7280" width="6.28515625" style="17" bestFit="1" customWidth="1"/>
    <col min="7281" max="7281" width="5.7109375" style="17" bestFit="1" customWidth="1"/>
    <col min="7282" max="7282" width="6.5703125" style="17" bestFit="1" customWidth="1"/>
    <col min="7283" max="7283" width="6.28515625" style="17" bestFit="1" customWidth="1"/>
    <col min="7284" max="7284" width="5.7109375" style="17" bestFit="1" customWidth="1"/>
    <col min="7285" max="7285" width="6.5703125" style="17" bestFit="1" customWidth="1"/>
    <col min="7286" max="7286" width="6.28515625" style="17" bestFit="1" customWidth="1"/>
    <col min="7287" max="7287" width="5.7109375" style="17" bestFit="1" customWidth="1"/>
    <col min="7288" max="7288" width="6.5703125" style="17" bestFit="1" customWidth="1"/>
    <col min="7289" max="7289" width="6.28515625" style="17" bestFit="1" customWidth="1"/>
    <col min="7290" max="7291" width="6.5703125" style="17" bestFit="1" customWidth="1"/>
    <col min="7292" max="7292" width="6.28515625" style="17" bestFit="1" customWidth="1"/>
    <col min="7293" max="7294" width="6.5703125" style="17" bestFit="1" customWidth="1"/>
    <col min="7295" max="7295" width="6.28515625" style="17" bestFit="1" customWidth="1"/>
    <col min="7296" max="7297" width="6.5703125" style="17" bestFit="1" customWidth="1"/>
    <col min="7298" max="7298" width="6.28515625" style="17" bestFit="1" customWidth="1"/>
    <col min="7299" max="7300" width="6.5703125" style="17" bestFit="1" customWidth="1"/>
    <col min="7301" max="7301" width="7.140625" style="17" bestFit="1" customWidth="1"/>
    <col min="7302" max="7303" width="6.5703125" style="17" bestFit="1" customWidth="1"/>
    <col min="7304" max="7304" width="7.140625" style="17" bestFit="1" customWidth="1"/>
    <col min="7305" max="7306" width="6.5703125" style="17" bestFit="1" customWidth="1"/>
    <col min="7307" max="7307" width="7.140625" style="17" bestFit="1" customWidth="1"/>
    <col min="7308" max="7309" width="6.5703125" style="17" bestFit="1" customWidth="1"/>
    <col min="7310" max="7310" width="7.140625" style="17" bestFit="1" customWidth="1"/>
    <col min="7311" max="7312" width="6.5703125" style="17" bestFit="1" customWidth="1"/>
    <col min="7313" max="7313" width="7.140625" style="17" bestFit="1" customWidth="1"/>
    <col min="7314" max="7315" width="6.5703125" style="17" bestFit="1" customWidth="1"/>
    <col min="7316" max="7316" width="7.140625" style="17" bestFit="1" customWidth="1"/>
    <col min="7317" max="7318" width="6.5703125" style="17" bestFit="1" customWidth="1"/>
    <col min="7319" max="7319" width="7.140625" style="17" bestFit="1" customWidth="1"/>
    <col min="7320" max="7321" width="6.5703125" style="17" bestFit="1" customWidth="1"/>
    <col min="7322" max="7322" width="7.140625" style="17" bestFit="1" customWidth="1"/>
    <col min="7323" max="7324" width="6.5703125" style="17" bestFit="1" customWidth="1"/>
    <col min="7325" max="7325" width="7.140625" style="17" bestFit="1" customWidth="1"/>
    <col min="7326" max="7327" width="6.5703125" style="17" bestFit="1" customWidth="1"/>
    <col min="7328" max="7328" width="7.140625" style="17" bestFit="1" customWidth="1"/>
    <col min="7329" max="7330" width="6.5703125" style="17" bestFit="1" customWidth="1"/>
    <col min="7331" max="7331" width="7.140625" style="17" bestFit="1" customWidth="1"/>
    <col min="7332" max="7332" width="3.140625" style="17" customWidth="1"/>
    <col min="7333" max="7333" width="48.28515625" style="17" customWidth="1"/>
    <col min="7334" max="7334" width="7.85546875" style="17" bestFit="1" customWidth="1"/>
    <col min="7335" max="7335" width="6.5703125" style="17" bestFit="1" customWidth="1"/>
    <col min="7336" max="7336" width="7.140625" style="17" bestFit="1" customWidth="1"/>
    <col min="7337" max="7338" width="7.85546875" style="17" bestFit="1" customWidth="1"/>
    <col min="7339" max="7339" width="7.140625" style="17" bestFit="1" customWidth="1"/>
    <col min="7340" max="7341" width="7.85546875" style="17" bestFit="1" customWidth="1"/>
    <col min="7342" max="7342" width="7.140625" style="17" bestFit="1" customWidth="1"/>
    <col min="7343" max="7344" width="7.85546875" style="17" bestFit="1" customWidth="1"/>
    <col min="7345" max="7345" width="7.140625" style="17" bestFit="1" customWidth="1"/>
    <col min="7346" max="7347" width="7.85546875" style="17" bestFit="1" customWidth="1"/>
    <col min="7348" max="7348" width="7.140625" style="17" bestFit="1" customWidth="1"/>
    <col min="7349" max="7350" width="7.85546875" style="17" bestFit="1" customWidth="1"/>
    <col min="7351" max="7351" width="8.42578125" style="17" bestFit="1" customWidth="1"/>
    <col min="7352" max="7353" width="7.85546875" style="17" bestFit="1" customWidth="1"/>
    <col min="7354" max="7354" width="8.42578125" style="17" bestFit="1" customWidth="1"/>
    <col min="7355" max="7356" width="7.85546875" style="17" bestFit="1" customWidth="1"/>
    <col min="7357" max="7357" width="8.42578125" style="17" bestFit="1" customWidth="1"/>
    <col min="7358" max="7359" width="7.85546875" style="17" bestFit="1" customWidth="1"/>
    <col min="7360" max="7360" width="8.42578125" style="17" bestFit="1" customWidth="1"/>
    <col min="7361" max="7362" width="7.85546875" style="17" bestFit="1" customWidth="1"/>
    <col min="7363" max="7363" width="8.42578125" style="17" bestFit="1" customWidth="1"/>
    <col min="7364" max="7364" width="7.85546875" style="17" bestFit="1" customWidth="1"/>
    <col min="7365" max="7365" width="9.7109375" style="17" bestFit="1" customWidth="1"/>
    <col min="7366" max="7366" width="10.42578125" style="17" bestFit="1" customWidth="1"/>
    <col min="7367" max="7367" width="8.42578125" style="17" customWidth="1"/>
    <col min="7368" max="7368" width="50.7109375" style="17" customWidth="1"/>
    <col min="7369" max="7377" width="9.28515625" style="17" bestFit="1" customWidth="1"/>
    <col min="7378" max="7379" width="8.42578125" style="17" customWidth="1"/>
    <col min="7380" max="7417" width="9.140625" style="17"/>
    <col min="7418" max="7418" width="35.85546875" style="17" bestFit="1" customWidth="1"/>
    <col min="7419" max="7419" width="5" style="17" bestFit="1" customWidth="1"/>
    <col min="7420" max="7420" width="4.85546875" style="17" bestFit="1" customWidth="1"/>
    <col min="7421" max="7421" width="4.140625" style="17" bestFit="1" customWidth="1"/>
    <col min="7422" max="7422" width="5" style="17" bestFit="1" customWidth="1"/>
    <col min="7423" max="7423" width="4.85546875" style="17" bestFit="1" customWidth="1"/>
    <col min="7424" max="7424" width="4.140625" style="17" bestFit="1" customWidth="1"/>
    <col min="7425" max="7425" width="5" style="17" bestFit="1" customWidth="1"/>
    <col min="7426" max="7427" width="4.85546875" style="17" bestFit="1" customWidth="1"/>
    <col min="7428" max="7428" width="5" style="17" bestFit="1" customWidth="1"/>
    <col min="7429" max="7429" width="4.85546875" style="17" bestFit="1" customWidth="1"/>
    <col min="7430" max="7430" width="4.140625" style="17" bestFit="1" customWidth="1"/>
    <col min="7431" max="7431" width="5" style="17" bestFit="1" customWidth="1"/>
    <col min="7432" max="7432" width="6.28515625" style="17" bestFit="1" customWidth="1"/>
    <col min="7433" max="7433" width="4.140625" style="17" bestFit="1" customWidth="1"/>
    <col min="7434" max="7434" width="5" style="17" bestFit="1" customWidth="1"/>
    <col min="7435" max="7435" width="4.85546875" style="17" bestFit="1" customWidth="1"/>
    <col min="7436" max="7436" width="4.140625" style="17" bestFit="1" customWidth="1"/>
    <col min="7437" max="7437" width="5" style="17" bestFit="1" customWidth="1"/>
    <col min="7438" max="7438" width="4.85546875" style="17" bestFit="1" customWidth="1"/>
    <col min="7439" max="7439" width="4.140625" style="17" bestFit="1" customWidth="1"/>
    <col min="7440" max="7440" width="5" style="17" bestFit="1" customWidth="1"/>
    <col min="7441" max="7442" width="4.85546875" style="17" bestFit="1" customWidth="1"/>
    <col min="7443" max="7443" width="5" style="17" bestFit="1" customWidth="1"/>
    <col min="7444" max="7444" width="4.85546875" style="17" bestFit="1" customWidth="1"/>
    <col min="7445" max="7445" width="5.42578125" style="17" bestFit="1" customWidth="1"/>
    <col min="7446" max="7446" width="5" style="17" bestFit="1" customWidth="1"/>
    <col min="7447" max="7447" width="4.85546875" style="17" bestFit="1" customWidth="1"/>
    <col min="7448" max="7448" width="5.42578125" style="17" bestFit="1" customWidth="1"/>
    <col min="7449" max="7449" width="5" style="17" bestFit="1" customWidth="1"/>
    <col min="7450" max="7450" width="4.85546875" style="17" bestFit="1" customWidth="1"/>
    <col min="7451" max="7451" width="5.42578125" style="17" bestFit="1" customWidth="1"/>
    <col min="7452" max="7452" width="5" style="17" bestFit="1" customWidth="1"/>
    <col min="7453" max="7453" width="4.85546875" style="17" bestFit="1" customWidth="1"/>
    <col min="7454" max="7454" width="4.140625" style="17" bestFit="1" customWidth="1"/>
    <col min="7455" max="7455" width="5" style="17" bestFit="1" customWidth="1"/>
    <col min="7456" max="7456" width="4.85546875" style="17" bestFit="1" customWidth="1"/>
    <col min="7457" max="7457" width="5.42578125" style="17" bestFit="1" customWidth="1"/>
    <col min="7458" max="7458" width="5" style="17" bestFit="1" customWidth="1"/>
    <col min="7459" max="7459" width="4.85546875" style="17" bestFit="1" customWidth="1"/>
    <col min="7460" max="7460" width="4.140625" style="17" bestFit="1" customWidth="1"/>
    <col min="7461" max="7461" width="5" style="17" bestFit="1" customWidth="1"/>
    <col min="7462" max="7462" width="4.85546875" style="17" bestFit="1" customWidth="1"/>
    <col min="7463" max="7463" width="5.42578125" style="17" bestFit="1" customWidth="1"/>
    <col min="7464" max="7464" width="5" style="17" bestFit="1" customWidth="1"/>
    <col min="7465" max="7465" width="4.85546875" style="17" bestFit="1" customWidth="1"/>
    <col min="7466" max="7466" width="5.42578125" style="17" bestFit="1" customWidth="1"/>
    <col min="7467" max="7467" width="2" style="17" customWidth="1"/>
    <col min="7468" max="7468" width="39.28515625" style="17" bestFit="1" customWidth="1"/>
    <col min="7469" max="7469" width="5" style="17" bestFit="1" customWidth="1"/>
    <col min="7470" max="7470" width="4.85546875" style="17" bestFit="1" customWidth="1"/>
    <col min="7471" max="7471" width="5.42578125" style="17" bestFit="1" customWidth="1"/>
    <col min="7472" max="7472" width="5" style="17" bestFit="1" customWidth="1"/>
    <col min="7473" max="7473" width="4.85546875" style="17" bestFit="1" customWidth="1"/>
    <col min="7474" max="7474" width="5.42578125" style="17" bestFit="1" customWidth="1"/>
    <col min="7475" max="7475" width="5" style="17" bestFit="1" customWidth="1"/>
    <col min="7476" max="7476" width="4.85546875" style="17" bestFit="1" customWidth="1"/>
    <col min="7477" max="7477" width="5.42578125" style="17" bestFit="1" customWidth="1"/>
    <col min="7478" max="7478" width="5" style="17" bestFit="1" customWidth="1"/>
    <col min="7479" max="7479" width="4.85546875" style="17" bestFit="1" customWidth="1"/>
    <col min="7480" max="7480" width="5.42578125" style="17" bestFit="1" customWidth="1"/>
    <col min="7481" max="7481" width="5" style="17" bestFit="1" customWidth="1"/>
    <col min="7482" max="7482" width="4.85546875" style="17" bestFit="1" customWidth="1"/>
    <col min="7483" max="7483" width="5.42578125" style="17" bestFit="1" customWidth="1"/>
    <col min="7484" max="7484" width="5" style="17" bestFit="1" customWidth="1"/>
    <col min="7485" max="7485" width="4.85546875" style="17" bestFit="1" customWidth="1"/>
    <col min="7486" max="7486" width="5.42578125" style="17" bestFit="1" customWidth="1"/>
    <col min="7487" max="7487" width="5" style="17" bestFit="1" customWidth="1"/>
    <col min="7488" max="7489" width="5.42578125" style="17" bestFit="1" customWidth="1"/>
    <col min="7490" max="7490" width="5" style="17" bestFit="1" customWidth="1"/>
    <col min="7491" max="7491" width="4.85546875" style="17" bestFit="1" customWidth="1"/>
    <col min="7492" max="7492" width="5.42578125" style="17" bestFit="1" customWidth="1"/>
    <col min="7493" max="7493" width="1.5703125" style="17" customWidth="1"/>
    <col min="7494" max="7494" width="39.7109375" style="17" bestFit="1" customWidth="1"/>
    <col min="7495" max="7495" width="5" style="17" bestFit="1" customWidth="1"/>
    <col min="7496" max="7496" width="5.7109375" style="17" bestFit="1" customWidth="1"/>
    <col min="7497" max="7497" width="5.42578125" style="17" bestFit="1" customWidth="1"/>
    <col min="7498" max="7499" width="5.7109375" style="17" bestFit="1" customWidth="1"/>
    <col min="7500" max="7500" width="5.42578125" style="17" bestFit="1" customWidth="1"/>
    <col min="7501" max="7502" width="5.7109375" style="17" bestFit="1" customWidth="1"/>
    <col min="7503" max="7503" width="6.28515625" style="17" bestFit="1" customWidth="1"/>
    <col min="7504" max="7505" width="5.7109375" style="17" bestFit="1" customWidth="1"/>
    <col min="7506" max="7506" width="6.28515625" style="17" bestFit="1" customWidth="1"/>
    <col min="7507" max="7508" width="5.7109375" style="17" bestFit="1" customWidth="1"/>
    <col min="7509" max="7509" width="6.28515625" style="17" bestFit="1" customWidth="1"/>
    <col min="7510" max="7511" width="5.7109375" style="17" bestFit="1" customWidth="1"/>
    <col min="7512" max="7512" width="6.28515625" style="17" bestFit="1" customWidth="1"/>
    <col min="7513" max="7514" width="5.7109375" style="17" bestFit="1" customWidth="1"/>
    <col min="7515" max="7515" width="6.28515625" style="17" bestFit="1" customWidth="1"/>
    <col min="7516" max="7517" width="5.7109375" style="17" bestFit="1" customWidth="1"/>
    <col min="7518" max="7518" width="6.28515625" style="17" bestFit="1" customWidth="1"/>
    <col min="7519" max="7520" width="5.7109375" style="17" bestFit="1" customWidth="1"/>
    <col min="7521" max="7521" width="6.28515625" style="17" bestFit="1" customWidth="1"/>
    <col min="7522" max="7523" width="5.7109375" style="17" bestFit="1" customWidth="1"/>
    <col min="7524" max="7524" width="6.28515625" style="17" bestFit="1" customWidth="1"/>
    <col min="7525" max="7526" width="5.7109375" style="17" bestFit="1" customWidth="1"/>
    <col min="7527" max="7527" width="6.28515625" style="17" bestFit="1" customWidth="1"/>
    <col min="7528" max="7528" width="5.7109375" style="17" bestFit="1" customWidth="1"/>
    <col min="7529" max="7529" width="6.5703125" style="17" bestFit="1" customWidth="1"/>
    <col min="7530" max="7530" width="6.28515625" style="17" bestFit="1" customWidth="1"/>
    <col min="7531" max="7531" width="2.140625" style="17" customWidth="1"/>
    <col min="7532" max="7532" width="2" style="17" customWidth="1"/>
    <col min="7533" max="7533" width="35.5703125" style="17" bestFit="1" customWidth="1"/>
    <col min="7534" max="7534" width="5.7109375" style="17" bestFit="1" customWidth="1"/>
    <col min="7535" max="7535" width="6.5703125" style="17" bestFit="1" customWidth="1"/>
    <col min="7536" max="7536" width="6.28515625" style="17" bestFit="1" customWidth="1"/>
    <col min="7537" max="7537" width="5.7109375" style="17" bestFit="1" customWidth="1"/>
    <col min="7538" max="7538" width="6.5703125" style="17" bestFit="1" customWidth="1"/>
    <col min="7539" max="7539" width="6.28515625" style="17" bestFit="1" customWidth="1"/>
    <col min="7540" max="7540" width="5.7109375" style="17" bestFit="1" customWidth="1"/>
    <col min="7541" max="7541" width="6.5703125" style="17" bestFit="1" customWidth="1"/>
    <col min="7542" max="7542" width="6.28515625" style="17" bestFit="1" customWidth="1"/>
    <col min="7543" max="7543" width="5.7109375" style="17" bestFit="1" customWidth="1"/>
    <col min="7544" max="7544" width="6.5703125" style="17" bestFit="1" customWidth="1"/>
    <col min="7545" max="7545" width="6.28515625" style="17" bestFit="1" customWidth="1"/>
    <col min="7546" max="7547" width="6.5703125" style="17" bestFit="1" customWidth="1"/>
    <col min="7548" max="7548" width="6.28515625" style="17" bestFit="1" customWidth="1"/>
    <col min="7549" max="7550" width="6.5703125" style="17" bestFit="1" customWidth="1"/>
    <col min="7551" max="7551" width="6.28515625" style="17" bestFit="1" customWidth="1"/>
    <col min="7552" max="7553" width="6.5703125" style="17" bestFit="1" customWidth="1"/>
    <col min="7554" max="7554" width="6.28515625" style="17" bestFit="1" customWidth="1"/>
    <col min="7555" max="7556" width="6.5703125" style="17" bestFit="1" customWidth="1"/>
    <col min="7557" max="7557" width="7.140625" style="17" bestFit="1" customWidth="1"/>
    <col min="7558" max="7559" width="6.5703125" style="17" bestFit="1" customWidth="1"/>
    <col min="7560" max="7560" width="7.140625" style="17" bestFit="1" customWidth="1"/>
    <col min="7561" max="7562" width="6.5703125" style="17" bestFit="1" customWidth="1"/>
    <col min="7563" max="7563" width="7.140625" style="17" bestFit="1" customWidth="1"/>
    <col min="7564" max="7565" width="6.5703125" style="17" bestFit="1" customWidth="1"/>
    <col min="7566" max="7566" width="7.140625" style="17" bestFit="1" customWidth="1"/>
    <col min="7567" max="7568" width="6.5703125" style="17" bestFit="1" customWidth="1"/>
    <col min="7569" max="7569" width="7.140625" style="17" bestFit="1" customWidth="1"/>
    <col min="7570" max="7571" width="6.5703125" style="17" bestFit="1" customWidth="1"/>
    <col min="7572" max="7572" width="7.140625" style="17" bestFit="1" customWidth="1"/>
    <col min="7573" max="7574" width="6.5703125" style="17" bestFit="1" customWidth="1"/>
    <col min="7575" max="7575" width="7.140625" style="17" bestFit="1" customWidth="1"/>
    <col min="7576" max="7577" width="6.5703125" style="17" bestFit="1" customWidth="1"/>
    <col min="7578" max="7578" width="7.140625" style="17" bestFit="1" customWidth="1"/>
    <col min="7579" max="7580" width="6.5703125" style="17" bestFit="1" customWidth="1"/>
    <col min="7581" max="7581" width="7.140625" style="17" bestFit="1" customWidth="1"/>
    <col min="7582" max="7583" width="6.5703125" style="17" bestFit="1" customWidth="1"/>
    <col min="7584" max="7584" width="7.140625" style="17" bestFit="1" customWidth="1"/>
    <col min="7585" max="7586" width="6.5703125" style="17" bestFit="1" customWidth="1"/>
    <col min="7587" max="7587" width="7.140625" style="17" bestFit="1" customWidth="1"/>
    <col min="7588" max="7588" width="3.140625" style="17" customWidth="1"/>
    <col min="7589" max="7589" width="48.28515625" style="17" customWidth="1"/>
    <col min="7590" max="7590" width="7.85546875" style="17" bestFit="1" customWidth="1"/>
    <col min="7591" max="7591" width="6.5703125" style="17" bestFit="1" customWidth="1"/>
    <col min="7592" max="7592" width="7.140625" style="17" bestFit="1" customWidth="1"/>
    <col min="7593" max="7594" width="7.85546875" style="17" bestFit="1" customWidth="1"/>
    <col min="7595" max="7595" width="7.140625" style="17" bestFit="1" customWidth="1"/>
    <col min="7596" max="7597" width="7.85546875" style="17" bestFit="1" customWidth="1"/>
    <col min="7598" max="7598" width="7.140625" style="17" bestFit="1" customWidth="1"/>
    <col min="7599" max="7600" width="7.85546875" style="17" bestFit="1" customWidth="1"/>
    <col min="7601" max="7601" width="7.140625" style="17" bestFit="1" customWidth="1"/>
    <col min="7602" max="7603" width="7.85546875" style="17" bestFit="1" customWidth="1"/>
    <col min="7604" max="7604" width="7.140625" style="17" bestFit="1" customWidth="1"/>
    <col min="7605" max="7606" width="7.85546875" style="17" bestFit="1" customWidth="1"/>
    <col min="7607" max="7607" width="8.42578125" style="17" bestFit="1" customWidth="1"/>
    <col min="7608" max="7609" width="7.85546875" style="17" bestFit="1" customWidth="1"/>
    <col min="7610" max="7610" width="8.42578125" style="17" bestFit="1" customWidth="1"/>
    <col min="7611" max="7612" width="7.85546875" style="17" bestFit="1" customWidth="1"/>
    <col min="7613" max="7613" width="8.42578125" style="17" bestFit="1" customWidth="1"/>
    <col min="7614" max="7615" width="7.85546875" style="17" bestFit="1" customWidth="1"/>
    <col min="7616" max="7616" width="8.42578125" style="17" bestFit="1" customWidth="1"/>
    <col min="7617" max="7618" width="7.85546875" style="17" bestFit="1" customWidth="1"/>
    <col min="7619" max="7619" width="8.42578125" style="17" bestFit="1" customWidth="1"/>
    <col min="7620" max="7620" width="7.85546875" style="17" bestFit="1" customWidth="1"/>
    <col min="7621" max="7621" width="9.7109375" style="17" bestFit="1" customWidth="1"/>
    <col min="7622" max="7622" width="10.42578125" style="17" bestFit="1" customWidth="1"/>
    <col min="7623" max="7623" width="8.42578125" style="17" customWidth="1"/>
    <col min="7624" max="7624" width="50.7109375" style="17" customWidth="1"/>
    <col min="7625" max="7633" width="9.28515625" style="17" bestFit="1" customWidth="1"/>
    <col min="7634" max="7635" width="8.42578125" style="17" customWidth="1"/>
    <col min="7636" max="7673" width="9.140625" style="17"/>
    <col min="7674" max="7674" width="35.85546875" style="17" bestFit="1" customWidth="1"/>
    <col min="7675" max="7675" width="5" style="17" bestFit="1" customWidth="1"/>
    <col min="7676" max="7676" width="4.85546875" style="17" bestFit="1" customWidth="1"/>
    <col min="7677" max="7677" width="4.140625" style="17" bestFit="1" customWidth="1"/>
    <col min="7678" max="7678" width="5" style="17" bestFit="1" customWidth="1"/>
    <col min="7679" max="7679" width="4.85546875" style="17" bestFit="1" customWidth="1"/>
    <col min="7680" max="7680" width="4.140625" style="17" bestFit="1" customWidth="1"/>
    <col min="7681" max="7681" width="5" style="17" bestFit="1" customWidth="1"/>
    <col min="7682" max="7683" width="4.85546875" style="17" bestFit="1" customWidth="1"/>
    <col min="7684" max="7684" width="5" style="17" bestFit="1" customWidth="1"/>
    <col min="7685" max="7685" width="4.85546875" style="17" bestFit="1" customWidth="1"/>
    <col min="7686" max="7686" width="4.140625" style="17" bestFit="1" customWidth="1"/>
    <col min="7687" max="7687" width="5" style="17" bestFit="1" customWidth="1"/>
    <col min="7688" max="7688" width="6.28515625" style="17" bestFit="1" customWidth="1"/>
    <col min="7689" max="7689" width="4.140625" style="17" bestFit="1" customWidth="1"/>
    <col min="7690" max="7690" width="5" style="17" bestFit="1" customWidth="1"/>
    <col min="7691" max="7691" width="4.85546875" style="17" bestFit="1" customWidth="1"/>
    <col min="7692" max="7692" width="4.140625" style="17" bestFit="1" customWidth="1"/>
    <col min="7693" max="7693" width="5" style="17" bestFit="1" customWidth="1"/>
    <col min="7694" max="7694" width="4.85546875" style="17" bestFit="1" customWidth="1"/>
    <col min="7695" max="7695" width="4.140625" style="17" bestFit="1" customWidth="1"/>
    <col min="7696" max="7696" width="5" style="17" bestFit="1" customWidth="1"/>
    <col min="7697" max="7698" width="4.85546875" style="17" bestFit="1" customWidth="1"/>
    <col min="7699" max="7699" width="5" style="17" bestFit="1" customWidth="1"/>
    <col min="7700" max="7700" width="4.85546875" style="17" bestFit="1" customWidth="1"/>
    <col min="7701" max="7701" width="5.42578125" style="17" bestFit="1" customWidth="1"/>
    <col min="7702" max="7702" width="5" style="17" bestFit="1" customWidth="1"/>
    <col min="7703" max="7703" width="4.85546875" style="17" bestFit="1" customWidth="1"/>
    <col min="7704" max="7704" width="5.42578125" style="17" bestFit="1" customWidth="1"/>
    <col min="7705" max="7705" width="5" style="17" bestFit="1" customWidth="1"/>
    <col min="7706" max="7706" width="4.85546875" style="17" bestFit="1" customWidth="1"/>
    <col min="7707" max="7707" width="5.42578125" style="17" bestFit="1" customWidth="1"/>
    <col min="7708" max="7708" width="5" style="17" bestFit="1" customWidth="1"/>
    <col min="7709" max="7709" width="4.85546875" style="17" bestFit="1" customWidth="1"/>
    <col min="7710" max="7710" width="4.140625" style="17" bestFit="1" customWidth="1"/>
    <col min="7711" max="7711" width="5" style="17" bestFit="1" customWidth="1"/>
    <col min="7712" max="7712" width="4.85546875" style="17" bestFit="1" customWidth="1"/>
    <col min="7713" max="7713" width="5.42578125" style="17" bestFit="1" customWidth="1"/>
    <col min="7714" max="7714" width="5" style="17" bestFit="1" customWidth="1"/>
    <col min="7715" max="7715" width="4.85546875" style="17" bestFit="1" customWidth="1"/>
    <col min="7716" max="7716" width="4.140625" style="17" bestFit="1" customWidth="1"/>
    <col min="7717" max="7717" width="5" style="17" bestFit="1" customWidth="1"/>
    <col min="7718" max="7718" width="4.85546875" style="17" bestFit="1" customWidth="1"/>
    <col min="7719" max="7719" width="5.42578125" style="17" bestFit="1" customWidth="1"/>
    <col min="7720" max="7720" width="5" style="17" bestFit="1" customWidth="1"/>
    <col min="7721" max="7721" width="4.85546875" style="17" bestFit="1" customWidth="1"/>
    <col min="7722" max="7722" width="5.42578125" style="17" bestFit="1" customWidth="1"/>
    <col min="7723" max="7723" width="2" style="17" customWidth="1"/>
    <col min="7724" max="7724" width="39.28515625" style="17" bestFit="1" customWidth="1"/>
    <col min="7725" max="7725" width="5" style="17" bestFit="1" customWidth="1"/>
    <col min="7726" max="7726" width="4.85546875" style="17" bestFit="1" customWidth="1"/>
    <col min="7727" max="7727" width="5.42578125" style="17" bestFit="1" customWidth="1"/>
    <col min="7728" max="7728" width="5" style="17" bestFit="1" customWidth="1"/>
    <col min="7729" max="7729" width="4.85546875" style="17" bestFit="1" customWidth="1"/>
    <col min="7730" max="7730" width="5.42578125" style="17" bestFit="1" customWidth="1"/>
    <col min="7731" max="7731" width="5" style="17" bestFit="1" customWidth="1"/>
    <col min="7732" max="7732" width="4.85546875" style="17" bestFit="1" customWidth="1"/>
    <col min="7733" max="7733" width="5.42578125" style="17" bestFit="1" customWidth="1"/>
    <col min="7734" max="7734" width="5" style="17" bestFit="1" customWidth="1"/>
    <col min="7735" max="7735" width="4.85546875" style="17" bestFit="1" customWidth="1"/>
    <col min="7736" max="7736" width="5.42578125" style="17" bestFit="1" customWidth="1"/>
    <col min="7737" max="7737" width="5" style="17" bestFit="1" customWidth="1"/>
    <col min="7738" max="7738" width="4.85546875" style="17" bestFit="1" customWidth="1"/>
    <col min="7739" max="7739" width="5.42578125" style="17" bestFit="1" customWidth="1"/>
    <col min="7740" max="7740" width="5" style="17" bestFit="1" customWidth="1"/>
    <col min="7741" max="7741" width="4.85546875" style="17" bestFit="1" customWidth="1"/>
    <col min="7742" max="7742" width="5.42578125" style="17" bestFit="1" customWidth="1"/>
    <col min="7743" max="7743" width="5" style="17" bestFit="1" customWidth="1"/>
    <col min="7744" max="7745" width="5.42578125" style="17" bestFit="1" customWidth="1"/>
    <col min="7746" max="7746" width="5" style="17" bestFit="1" customWidth="1"/>
    <col min="7747" max="7747" width="4.85546875" style="17" bestFit="1" customWidth="1"/>
    <col min="7748" max="7748" width="5.42578125" style="17" bestFit="1" customWidth="1"/>
    <col min="7749" max="7749" width="1.5703125" style="17" customWidth="1"/>
    <col min="7750" max="7750" width="39.7109375" style="17" bestFit="1" customWidth="1"/>
    <col min="7751" max="7751" width="5" style="17" bestFit="1" customWidth="1"/>
    <col min="7752" max="7752" width="5.7109375" style="17" bestFit="1" customWidth="1"/>
    <col min="7753" max="7753" width="5.42578125" style="17" bestFit="1" customWidth="1"/>
    <col min="7754" max="7755" width="5.7109375" style="17" bestFit="1" customWidth="1"/>
    <col min="7756" max="7756" width="5.42578125" style="17" bestFit="1" customWidth="1"/>
    <col min="7757" max="7758" width="5.7109375" style="17" bestFit="1" customWidth="1"/>
    <col min="7759" max="7759" width="6.28515625" style="17" bestFit="1" customWidth="1"/>
    <col min="7760" max="7761" width="5.7109375" style="17" bestFit="1" customWidth="1"/>
    <col min="7762" max="7762" width="6.28515625" style="17" bestFit="1" customWidth="1"/>
    <col min="7763" max="7764" width="5.7109375" style="17" bestFit="1" customWidth="1"/>
    <col min="7765" max="7765" width="6.28515625" style="17" bestFit="1" customWidth="1"/>
    <col min="7766" max="7767" width="5.7109375" style="17" bestFit="1" customWidth="1"/>
    <col min="7768" max="7768" width="6.28515625" style="17" bestFit="1" customWidth="1"/>
    <col min="7769" max="7770" width="5.7109375" style="17" bestFit="1" customWidth="1"/>
    <col min="7771" max="7771" width="6.28515625" style="17" bestFit="1" customWidth="1"/>
    <col min="7772" max="7773" width="5.7109375" style="17" bestFit="1" customWidth="1"/>
    <col min="7774" max="7774" width="6.28515625" style="17" bestFit="1" customWidth="1"/>
    <col min="7775" max="7776" width="5.7109375" style="17" bestFit="1" customWidth="1"/>
    <col min="7777" max="7777" width="6.28515625" style="17" bestFit="1" customWidth="1"/>
    <col min="7778" max="7779" width="5.7109375" style="17" bestFit="1" customWidth="1"/>
    <col min="7780" max="7780" width="6.28515625" style="17" bestFit="1" customWidth="1"/>
    <col min="7781" max="7782" width="5.7109375" style="17" bestFit="1" customWidth="1"/>
    <col min="7783" max="7783" width="6.28515625" style="17" bestFit="1" customWidth="1"/>
    <col min="7784" max="7784" width="5.7109375" style="17" bestFit="1" customWidth="1"/>
    <col min="7785" max="7785" width="6.5703125" style="17" bestFit="1" customWidth="1"/>
    <col min="7786" max="7786" width="6.28515625" style="17" bestFit="1" customWidth="1"/>
    <col min="7787" max="7787" width="2.140625" style="17" customWidth="1"/>
    <col min="7788" max="7788" width="2" style="17" customWidth="1"/>
    <col min="7789" max="7789" width="35.5703125" style="17" bestFit="1" customWidth="1"/>
    <col min="7790" max="7790" width="5.7109375" style="17" bestFit="1" customWidth="1"/>
    <col min="7791" max="7791" width="6.5703125" style="17" bestFit="1" customWidth="1"/>
    <col min="7792" max="7792" width="6.28515625" style="17" bestFit="1" customWidth="1"/>
    <col min="7793" max="7793" width="5.7109375" style="17" bestFit="1" customWidth="1"/>
    <col min="7794" max="7794" width="6.5703125" style="17" bestFit="1" customWidth="1"/>
    <col min="7795" max="7795" width="6.28515625" style="17" bestFit="1" customWidth="1"/>
    <col min="7796" max="7796" width="5.7109375" style="17" bestFit="1" customWidth="1"/>
    <col min="7797" max="7797" width="6.5703125" style="17" bestFit="1" customWidth="1"/>
    <col min="7798" max="7798" width="6.28515625" style="17" bestFit="1" customWidth="1"/>
    <col min="7799" max="7799" width="5.7109375" style="17" bestFit="1" customWidth="1"/>
    <col min="7800" max="7800" width="6.5703125" style="17" bestFit="1" customWidth="1"/>
    <col min="7801" max="7801" width="6.28515625" style="17" bestFit="1" customWidth="1"/>
    <col min="7802" max="7803" width="6.5703125" style="17" bestFit="1" customWidth="1"/>
    <col min="7804" max="7804" width="6.28515625" style="17" bestFit="1" customWidth="1"/>
    <col min="7805" max="7806" width="6.5703125" style="17" bestFit="1" customWidth="1"/>
    <col min="7807" max="7807" width="6.28515625" style="17" bestFit="1" customWidth="1"/>
    <col min="7808" max="7809" width="6.5703125" style="17" bestFit="1" customWidth="1"/>
    <col min="7810" max="7810" width="6.28515625" style="17" bestFit="1" customWidth="1"/>
    <col min="7811" max="7812" width="6.5703125" style="17" bestFit="1" customWidth="1"/>
    <col min="7813" max="7813" width="7.140625" style="17" bestFit="1" customWidth="1"/>
    <col min="7814" max="7815" width="6.5703125" style="17" bestFit="1" customWidth="1"/>
    <col min="7816" max="7816" width="7.140625" style="17" bestFit="1" customWidth="1"/>
    <col min="7817" max="7818" width="6.5703125" style="17" bestFit="1" customWidth="1"/>
    <col min="7819" max="7819" width="7.140625" style="17" bestFit="1" customWidth="1"/>
    <col min="7820" max="7821" width="6.5703125" style="17" bestFit="1" customWidth="1"/>
    <col min="7822" max="7822" width="7.140625" style="17" bestFit="1" customWidth="1"/>
    <col min="7823" max="7824" width="6.5703125" style="17" bestFit="1" customWidth="1"/>
    <col min="7825" max="7825" width="7.140625" style="17" bestFit="1" customWidth="1"/>
    <col min="7826" max="7827" width="6.5703125" style="17" bestFit="1" customWidth="1"/>
    <col min="7828" max="7828" width="7.140625" style="17" bestFit="1" customWidth="1"/>
    <col min="7829" max="7830" width="6.5703125" style="17" bestFit="1" customWidth="1"/>
    <col min="7831" max="7831" width="7.140625" style="17" bestFit="1" customWidth="1"/>
    <col min="7832" max="7833" width="6.5703125" style="17" bestFit="1" customWidth="1"/>
    <col min="7834" max="7834" width="7.140625" style="17" bestFit="1" customWidth="1"/>
    <col min="7835" max="7836" width="6.5703125" style="17" bestFit="1" customWidth="1"/>
    <col min="7837" max="7837" width="7.140625" style="17" bestFit="1" customWidth="1"/>
    <col min="7838" max="7839" width="6.5703125" style="17" bestFit="1" customWidth="1"/>
    <col min="7840" max="7840" width="7.140625" style="17" bestFit="1" customWidth="1"/>
    <col min="7841" max="7842" width="6.5703125" style="17" bestFit="1" customWidth="1"/>
    <col min="7843" max="7843" width="7.140625" style="17" bestFit="1" customWidth="1"/>
    <col min="7844" max="7844" width="3.140625" style="17" customWidth="1"/>
    <col min="7845" max="7845" width="48.28515625" style="17" customWidth="1"/>
    <col min="7846" max="7846" width="7.85546875" style="17" bestFit="1" customWidth="1"/>
    <col min="7847" max="7847" width="6.5703125" style="17" bestFit="1" customWidth="1"/>
    <col min="7848" max="7848" width="7.140625" style="17" bestFit="1" customWidth="1"/>
    <col min="7849" max="7850" width="7.85546875" style="17" bestFit="1" customWidth="1"/>
    <col min="7851" max="7851" width="7.140625" style="17" bestFit="1" customWidth="1"/>
    <col min="7852" max="7853" width="7.85546875" style="17" bestFit="1" customWidth="1"/>
    <col min="7854" max="7854" width="7.140625" style="17" bestFit="1" customWidth="1"/>
    <col min="7855" max="7856" width="7.85546875" style="17" bestFit="1" customWidth="1"/>
    <col min="7857" max="7857" width="7.140625" style="17" bestFit="1" customWidth="1"/>
    <col min="7858" max="7859" width="7.85546875" style="17" bestFit="1" customWidth="1"/>
    <col min="7860" max="7860" width="7.140625" style="17" bestFit="1" customWidth="1"/>
    <col min="7861" max="7862" width="7.85546875" style="17" bestFit="1" customWidth="1"/>
    <col min="7863" max="7863" width="8.42578125" style="17" bestFit="1" customWidth="1"/>
    <col min="7864" max="7865" width="7.85546875" style="17" bestFit="1" customWidth="1"/>
    <col min="7866" max="7866" width="8.42578125" style="17" bestFit="1" customWidth="1"/>
    <col min="7867" max="7868" width="7.85546875" style="17" bestFit="1" customWidth="1"/>
    <col min="7869" max="7869" width="8.42578125" style="17" bestFit="1" customWidth="1"/>
    <col min="7870" max="7871" width="7.85546875" style="17" bestFit="1" customWidth="1"/>
    <col min="7872" max="7872" width="8.42578125" style="17" bestFit="1" customWidth="1"/>
    <col min="7873" max="7874" width="7.85546875" style="17" bestFit="1" customWidth="1"/>
    <col min="7875" max="7875" width="8.42578125" style="17" bestFit="1" customWidth="1"/>
    <col min="7876" max="7876" width="7.85546875" style="17" bestFit="1" customWidth="1"/>
    <col min="7877" max="7877" width="9.7109375" style="17" bestFit="1" customWidth="1"/>
    <col min="7878" max="7878" width="10.42578125" style="17" bestFit="1" customWidth="1"/>
    <col min="7879" max="7879" width="8.42578125" style="17" customWidth="1"/>
    <col min="7880" max="7880" width="50.7109375" style="17" customWidth="1"/>
    <col min="7881" max="7889" width="9.28515625" style="17" bestFit="1" customWidth="1"/>
    <col min="7890" max="7891" width="8.42578125" style="17" customWidth="1"/>
    <col min="7892" max="7929" width="9.140625" style="17"/>
    <col min="7930" max="7930" width="35.85546875" style="17" bestFit="1" customWidth="1"/>
    <col min="7931" max="7931" width="5" style="17" bestFit="1" customWidth="1"/>
    <col min="7932" max="7932" width="4.85546875" style="17" bestFit="1" customWidth="1"/>
    <col min="7933" max="7933" width="4.140625" style="17" bestFit="1" customWidth="1"/>
    <col min="7934" max="7934" width="5" style="17" bestFit="1" customWidth="1"/>
    <col min="7935" max="7935" width="4.85546875" style="17" bestFit="1" customWidth="1"/>
    <col min="7936" max="7936" width="4.140625" style="17" bestFit="1" customWidth="1"/>
    <col min="7937" max="7937" width="5" style="17" bestFit="1" customWidth="1"/>
    <col min="7938" max="7939" width="4.85546875" style="17" bestFit="1" customWidth="1"/>
    <col min="7940" max="7940" width="5" style="17" bestFit="1" customWidth="1"/>
    <col min="7941" max="7941" width="4.85546875" style="17" bestFit="1" customWidth="1"/>
    <col min="7942" max="7942" width="4.140625" style="17" bestFit="1" customWidth="1"/>
    <col min="7943" max="7943" width="5" style="17" bestFit="1" customWidth="1"/>
    <col min="7944" max="7944" width="6.28515625" style="17" bestFit="1" customWidth="1"/>
    <col min="7945" max="7945" width="4.140625" style="17" bestFit="1" customWidth="1"/>
    <col min="7946" max="7946" width="5" style="17" bestFit="1" customWidth="1"/>
    <col min="7947" max="7947" width="4.85546875" style="17" bestFit="1" customWidth="1"/>
    <col min="7948" max="7948" width="4.140625" style="17" bestFit="1" customWidth="1"/>
    <col min="7949" max="7949" width="5" style="17" bestFit="1" customWidth="1"/>
    <col min="7950" max="7950" width="4.85546875" style="17" bestFit="1" customWidth="1"/>
    <col min="7951" max="7951" width="4.140625" style="17" bestFit="1" customWidth="1"/>
    <col min="7952" max="7952" width="5" style="17" bestFit="1" customWidth="1"/>
    <col min="7953" max="7954" width="4.85546875" style="17" bestFit="1" customWidth="1"/>
    <col min="7955" max="7955" width="5" style="17" bestFit="1" customWidth="1"/>
    <col min="7956" max="7956" width="4.85546875" style="17" bestFit="1" customWidth="1"/>
    <col min="7957" max="7957" width="5.42578125" style="17" bestFit="1" customWidth="1"/>
    <col min="7958" max="7958" width="5" style="17" bestFit="1" customWidth="1"/>
    <col min="7959" max="7959" width="4.85546875" style="17" bestFit="1" customWidth="1"/>
    <col min="7960" max="7960" width="5.42578125" style="17" bestFit="1" customWidth="1"/>
    <col min="7961" max="7961" width="5" style="17" bestFit="1" customWidth="1"/>
    <col min="7962" max="7962" width="4.85546875" style="17" bestFit="1" customWidth="1"/>
    <col min="7963" max="7963" width="5.42578125" style="17" bestFit="1" customWidth="1"/>
    <col min="7964" max="7964" width="5" style="17" bestFit="1" customWidth="1"/>
    <col min="7965" max="7965" width="4.85546875" style="17" bestFit="1" customWidth="1"/>
    <col min="7966" max="7966" width="4.140625" style="17" bestFit="1" customWidth="1"/>
    <col min="7967" max="7967" width="5" style="17" bestFit="1" customWidth="1"/>
    <col min="7968" max="7968" width="4.85546875" style="17" bestFit="1" customWidth="1"/>
    <col min="7969" max="7969" width="5.42578125" style="17" bestFit="1" customWidth="1"/>
    <col min="7970" max="7970" width="5" style="17" bestFit="1" customWidth="1"/>
    <col min="7971" max="7971" width="4.85546875" style="17" bestFit="1" customWidth="1"/>
    <col min="7972" max="7972" width="4.140625" style="17" bestFit="1" customWidth="1"/>
    <col min="7973" max="7973" width="5" style="17" bestFit="1" customWidth="1"/>
    <col min="7974" max="7974" width="4.85546875" style="17" bestFit="1" customWidth="1"/>
    <col min="7975" max="7975" width="5.42578125" style="17" bestFit="1" customWidth="1"/>
    <col min="7976" max="7976" width="5" style="17" bestFit="1" customWidth="1"/>
    <col min="7977" max="7977" width="4.85546875" style="17" bestFit="1" customWidth="1"/>
    <col min="7978" max="7978" width="5.42578125" style="17" bestFit="1" customWidth="1"/>
    <col min="7979" max="7979" width="2" style="17" customWidth="1"/>
    <col min="7980" max="7980" width="39.28515625" style="17" bestFit="1" customWidth="1"/>
    <col min="7981" max="7981" width="5" style="17" bestFit="1" customWidth="1"/>
    <col min="7982" max="7982" width="4.85546875" style="17" bestFit="1" customWidth="1"/>
    <col min="7983" max="7983" width="5.42578125" style="17" bestFit="1" customWidth="1"/>
    <col min="7984" max="7984" width="5" style="17" bestFit="1" customWidth="1"/>
    <col min="7985" max="7985" width="4.85546875" style="17" bestFit="1" customWidth="1"/>
    <col min="7986" max="7986" width="5.42578125" style="17" bestFit="1" customWidth="1"/>
    <col min="7987" max="7987" width="5" style="17" bestFit="1" customWidth="1"/>
    <col min="7988" max="7988" width="4.85546875" style="17" bestFit="1" customWidth="1"/>
    <col min="7989" max="7989" width="5.42578125" style="17" bestFit="1" customWidth="1"/>
    <col min="7990" max="7990" width="5" style="17" bestFit="1" customWidth="1"/>
    <col min="7991" max="7991" width="4.85546875" style="17" bestFit="1" customWidth="1"/>
    <col min="7992" max="7992" width="5.42578125" style="17" bestFit="1" customWidth="1"/>
    <col min="7993" max="7993" width="5" style="17" bestFit="1" customWidth="1"/>
    <col min="7994" max="7994" width="4.85546875" style="17" bestFit="1" customWidth="1"/>
    <col min="7995" max="7995" width="5.42578125" style="17" bestFit="1" customWidth="1"/>
    <col min="7996" max="7996" width="5" style="17" bestFit="1" customWidth="1"/>
    <col min="7997" max="7997" width="4.85546875" style="17" bestFit="1" customWidth="1"/>
    <col min="7998" max="7998" width="5.42578125" style="17" bestFit="1" customWidth="1"/>
    <col min="7999" max="7999" width="5" style="17" bestFit="1" customWidth="1"/>
    <col min="8000" max="8001" width="5.42578125" style="17" bestFit="1" customWidth="1"/>
    <col min="8002" max="8002" width="5" style="17" bestFit="1" customWidth="1"/>
    <col min="8003" max="8003" width="4.85546875" style="17" bestFit="1" customWidth="1"/>
    <col min="8004" max="8004" width="5.42578125" style="17" bestFit="1" customWidth="1"/>
    <col min="8005" max="8005" width="1.5703125" style="17" customWidth="1"/>
    <col min="8006" max="8006" width="39.7109375" style="17" bestFit="1" customWidth="1"/>
    <col min="8007" max="8007" width="5" style="17" bestFit="1" customWidth="1"/>
    <col min="8008" max="8008" width="5.7109375" style="17" bestFit="1" customWidth="1"/>
    <col min="8009" max="8009" width="5.42578125" style="17" bestFit="1" customWidth="1"/>
    <col min="8010" max="8011" width="5.7109375" style="17" bestFit="1" customWidth="1"/>
    <col min="8012" max="8012" width="5.42578125" style="17" bestFit="1" customWidth="1"/>
    <col min="8013" max="8014" width="5.7109375" style="17" bestFit="1" customWidth="1"/>
    <col min="8015" max="8015" width="6.28515625" style="17" bestFit="1" customWidth="1"/>
    <col min="8016" max="8017" width="5.7109375" style="17" bestFit="1" customWidth="1"/>
    <col min="8018" max="8018" width="6.28515625" style="17" bestFit="1" customWidth="1"/>
    <col min="8019" max="8020" width="5.7109375" style="17" bestFit="1" customWidth="1"/>
    <col min="8021" max="8021" width="6.28515625" style="17" bestFit="1" customWidth="1"/>
    <col min="8022" max="8023" width="5.7109375" style="17" bestFit="1" customWidth="1"/>
    <col min="8024" max="8024" width="6.28515625" style="17" bestFit="1" customWidth="1"/>
    <col min="8025" max="8026" width="5.7109375" style="17" bestFit="1" customWidth="1"/>
    <col min="8027" max="8027" width="6.28515625" style="17" bestFit="1" customWidth="1"/>
    <col min="8028" max="8029" width="5.7109375" style="17" bestFit="1" customWidth="1"/>
    <col min="8030" max="8030" width="6.28515625" style="17" bestFit="1" customWidth="1"/>
    <col min="8031" max="8032" width="5.7109375" style="17" bestFit="1" customWidth="1"/>
    <col min="8033" max="8033" width="6.28515625" style="17" bestFit="1" customWidth="1"/>
    <col min="8034" max="8035" width="5.7109375" style="17" bestFit="1" customWidth="1"/>
    <col min="8036" max="8036" width="6.28515625" style="17" bestFit="1" customWidth="1"/>
    <col min="8037" max="8038" width="5.7109375" style="17" bestFit="1" customWidth="1"/>
    <col min="8039" max="8039" width="6.28515625" style="17" bestFit="1" customWidth="1"/>
    <col min="8040" max="8040" width="5.7109375" style="17" bestFit="1" customWidth="1"/>
    <col min="8041" max="8041" width="6.5703125" style="17" bestFit="1" customWidth="1"/>
    <col min="8042" max="8042" width="6.28515625" style="17" bestFit="1" customWidth="1"/>
    <col min="8043" max="8043" width="2.140625" style="17" customWidth="1"/>
    <col min="8044" max="8044" width="2" style="17" customWidth="1"/>
    <col min="8045" max="8045" width="35.5703125" style="17" bestFit="1" customWidth="1"/>
    <col min="8046" max="8046" width="5.7109375" style="17" bestFit="1" customWidth="1"/>
    <col min="8047" max="8047" width="6.5703125" style="17" bestFit="1" customWidth="1"/>
    <col min="8048" max="8048" width="6.28515625" style="17" bestFit="1" customWidth="1"/>
    <col min="8049" max="8049" width="5.7109375" style="17" bestFit="1" customWidth="1"/>
    <col min="8050" max="8050" width="6.5703125" style="17" bestFit="1" customWidth="1"/>
    <col min="8051" max="8051" width="6.28515625" style="17" bestFit="1" customWidth="1"/>
    <col min="8052" max="8052" width="5.7109375" style="17" bestFit="1" customWidth="1"/>
    <col min="8053" max="8053" width="6.5703125" style="17" bestFit="1" customWidth="1"/>
    <col min="8054" max="8054" width="6.28515625" style="17" bestFit="1" customWidth="1"/>
    <col min="8055" max="8055" width="5.7109375" style="17" bestFit="1" customWidth="1"/>
    <col min="8056" max="8056" width="6.5703125" style="17" bestFit="1" customWidth="1"/>
    <col min="8057" max="8057" width="6.28515625" style="17" bestFit="1" customWidth="1"/>
    <col min="8058" max="8059" width="6.5703125" style="17" bestFit="1" customWidth="1"/>
    <col min="8060" max="8060" width="6.28515625" style="17" bestFit="1" customWidth="1"/>
    <col min="8061" max="8062" width="6.5703125" style="17" bestFit="1" customWidth="1"/>
    <col min="8063" max="8063" width="6.28515625" style="17" bestFit="1" customWidth="1"/>
    <col min="8064" max="8065" width="6.5703125" style="17" bestFit="1" customWidth="1"/>
    <col min="8066" max="8066" width="6.28515625" style="17" bestFit="1" customWidth="1"/>
    <col min="8067" max="8068" width="6.5703125" style="17" bestFit="1" customWidth="1"/>
    <col min="8069" max="8069" width="7.140625" style="17" bestFit="1" customWidth="1"/>
    <col min="8070" max="8071" width="6.5703125" style="17" bestFit="1" customWidth="1"/>
    <col min="8072" max="8072" width="7.140625" style="17" bestFit="1" customWidth="1"/>
    <col min="8073" max="8074" width="6.5703125" style="17" bestFit="1" customWidth="1"/>
    <col min="8075" max="8075" width="7.140625" style="17" bestFit="1" customWidth="1"/>
    <col min="8076" max="8077" width="6.5703125" style="17" bestFit="1" customWidth="1"/>
    <col min="8078" max="8078" width="7.140625" style="17" bestFit="1" customWidth="1"/>
    <col min="8079" max="8080" width="6.5703125" style="17" bestFit="1" customWidth="1"/>
    <col min="8081" max="8081" width="7.140625" style="17" bestFit="1" customWidth="1"/>
    <col min="8082" max="8083" width="6.5703125" style="17" bestFit="1" customWidth="1"/>
    <col min="8084" max="8084" width="7.140625" style="17" bestFit="1" customWidth="1"/>
    <col min="8085" max="8086" width="6.5703125" style="17" bestFit="1" customWidth="1"/>
    <col min="8087" max="8087" width="7.140625" style="17" bestFit="1" customWidth="1"/>
    <col min="8088" max="8089" width="6.5703125" style="17" bestFit="1" customWidth="1"/>
    <col min="8090" max="8090" width="7.140625" style="17" bestFit="1" customWidth="1"/>
    <col min="8091" max="8092" width="6.5703125" style="17" bestFit="1" customWidth="1"/>
    <col min="8093" max="8093" width="7.140625" style="17" bestFit="1" customWidth="1"/>
    <col min="8094" max="8095" width="6.5703125" style="17" bestFit="1" customWidth="1"/>
    <col min="8096" max="8096" width="7.140625" style="17" bestFit="1" customWidth="1"/>
    <col min="8097" max="8098" width="6.5703125" style="17" bestFit="1" customWidth="1"/>
    <col min="8099" max="8099" width="7.140625" style="17" bestFit="1" customWidth="1"/>
    <col min="8100" max="8100" width="3.140625" style="17" customWidth="1"/>
    <col min="8101" max="8101" width="48.28515625" style="17" customWidth="1"/>
    <col min="8102" max="8102" width="7.85546875" style="17" bestFit="1" customWidth="1"/>
    <col min="8103" max="8103" width="6.5703125" style="17" bestFit="1" customWidth="1"/>
    <col min="8104" max="8104" width="7.140625" style="17" bestFit="1" customWidth="1"/>
    <col min="8105" max="8106" width="7.85546875" style="17" bestFit="1" customWidth="1"/>
    <col min="8107" max="8107" width="7.140625" style="17" bestFit="1" customWidth="1"/>
    <col min="8108" max="8109" width="7.85546875" style="17" bestFit="1" customWidth="1"/>
    <col min="8110" max="8110" width="7.140625" style="17" bestFit="1" customWidth="1"/>
    <col min="8111" max="8112" width="7.85546875" style="17" bestFit="1" customWidth="1"/>
    <col min="8113" max="8113" width="7.140625" style="17" bestFit="1" customWidth="1"/>
    <col min="8114" max="8115" width="7.85546875" style="17" bestFit="1" customWidth="1"/>
    <col min="8116" max="8116" width="7.140625" style="17" bestFit="1" customWidth="1"/>
    <col min="8117" max="8118" width="7.85546875" style="17" bestFit="1" customWidth="1"/>
    <col min="8119" max="8119" width="8.42578125" style="17" bestFit="1" customWidth="1"/>
    <col min="8120" max="8121" width="7.85546875" style="17" bestFit="1" customWidth="1"/>
    <col min="8122" max="8122" width="8.42578125" style="17" bestFit="1" customWidth="1"/>
    <col min="8123" max="8124" width="7.85546875" style="17" bestFit="1" customWidth="1"/>
    <col min="8125" max="8125" width="8.42578125" style="17" bestFit="1" customWidth="1"/>
    <col min="8126" max="8127" width="7.85546875" style="17" bestFit="1" customWidth="1"/>
    <col min="8128" max="8128" width="8.42578125" style="17" bestFit="1" customWidth="1"/>
    <col min="8129" max="8130" width="7.85546875" style="17" bestFit="1" customWidth="1"/>
    <col min="8131" max="8131" width="8.42578125" style="17" bestFit="1" customWidth="1"/>
    <col min="8132" max="8132" width="7.85546875" style="17" bestFit="1" customWidth="1"/>
    <col min="8133" max="8133" width="9.7109375" style="17" bestFit="1" customWidth="1"/>
    <col min="8134" max="8134" width="10.42578125" style="17" bestFit="1" customWidth="1"/>
    <col min="8135" max="8135" width="8.42578125" style="17" customWidth="1"/>
    <col min="8136" max="8136" width="50.7109375" style="17" customWidth="1"/>
    <col min="8137" max="8145" width="9.28515625" style="17" bestFit="1" customWidth="1"/>
    <col min="8146" max="8147" width="8.42578125" style="17" customWidth="1"/>
    <col min="8148" max="8185" width="9.140625" style="17"/>
    <col min="8186" max="8186" width="35.85546875" style="17" bestFit="1" customWidth="1"/>
    <col min="8187" max="8187" width="5" style="17" bestFit="1" customWidth="1"/>
    <col min="8188" max="8188" width="4.85546875" style="17" bestFit="1" customWidth="1"/>
    <col min="8189" max="8189" width="4.140625" style="17" bestFit="1" customWidth="1"/>
    <col min="8190" max="8190" width="5" style="17" bestFit="1" customWidth="1"/>
    <col min="8191" max="8191" width="4.85546875" style="17" bestFit="1" customWidth="1"/>
    <col min="8192" max="8192" width="4.140625" style="17" bestFit="1" customWidth="1"/>
    <col min="8193" max="8193" width="5" style="17" bestFit="1" customWidth="1"/>
    <col min="8194" max="8195" width="4.85546875" style="17" bestFit="1" customWidth="1"/>
    <col min="8196" max="8196" width="5" style="17" bestFit="1" customWidth="1"/>
    <col min="8197" max="8197" width="4.85546875" style="17" bestFit="1" customWidth="1"/>
    <col min="8198" max="8198" width="4.140625" style="17" bestFit="1" customWidth="1"/>
    <col min="8199" max="8199" width="5" style="17" bestFit="1" customWidth="1"/>
    <col min="8200" max="8200" width="6.28515625" style="17" bestFit="1" customWidth="1"/>
    <col min="8201" max="8201" width="4.140625" style="17" bestFit="1" customWidth="1"/>
    <col min="8202" max="8202" width="5" style="17" bestFit="1" customWidth="1"/>
    <col min="8203" max="8203" width="4.85546875" style="17" bestFit="1" customWidth="1"/>
    <col min="8204" max="8204" width="4.140625" style="17" bestFit="1" customWidth="1"/>
    <col min="8205" max="8205" width="5" style="17" bestFit="1" customWidth="1"/>
    <col min="8206" max="8206" width="4.85546875" style="17" bestFit="1" customWidth="1"/>
    <col min="8207" max="8207" width="4.140625" style="17" bestFit="1" customWidth="1"/>
    <col min="8208" max="8208" width="5" style="17" bestFit="1" customWidth="1"/>
    <col min="8209" max="8210" width="4.85546875" style="17" bestFit="1" customWidth="1"/>
    <col min="8211" max="8211" width="5" style="17" bestFit="1" customWidth="1"/>
    <col min="8212" max="8212" width="4.85546875" style="17" bestFit="1" customWidth="1"/>
    <col min="8213" max="8213" width="5.42578125" style="17" bestFit="1" customWidth="1"/>
    <col min="8214" max="8214" width="5" style="17" bestFit="1" customWidth="1"/>
    <col min="8215" max="8215" width="4.85546875" style="17" bestFit="1" customWidth="1"/>
    <col min="8216" max="8216" width="5.42578125" style="17" bestFit="1" customWidth="1"/>
    <col min="8217" max="8217" width="5" style="17" bestFit="1" customWidth="1"/>
    <col min="8218" max="8218" width="4.85546875" style="17" bestFit="1" customWidth="1"/>
    <col min="8219" max="8219" width="5.42578125" style="17" bestFit="1" customWidth="1"/>
    <col min="8220" max="8220" width="5" style="17" bestFit="1" customWidth="1"/>
    <col min="8221" max="8221" width="4.85546875" style="17" bestFit="1" customWidth="1"/>
    <col min="8222" max="8222" width="4.140625" style="17" bestFit="1" customWidth="1"/>
    <col min="8223" max="8223" width="5" style="17" bestFit="1" customWidth="1"/>
    <col min="8224" max="8224" width="4.85546875" style="17" bestFit="1" customWidth="1"/>
    <col min="8225" max="8225" width="5.42578125" style="17" bestFit="1" customWidth="1"/>
    <col min="8226" max="8226" width="5" style="17" bestFit="1" customWidth="1"/>
    <col min="8227" max="8227" width="4.85546875" style="17" bestFit="1" customWidth="1"/>
    <col min="8228" max="8228" width="4.140625" style="17" bestFit="1" customWidth="1"/>
    <col min="8229" max="8229" width="5" style="17" bestFit="1" customWidth="1"/>
    <col min="8230" max="8230" width="4.85546875" style="17" bestFit="1" customWidth="1"/>
    <col min="8231" max="8231" width="5.42578125" style="17" bestFit="1" customWidth="1"/>
    <col min="8232" max="8232" width="5" style="17" bestFit="1" customWidth="1"/>
    <col min="8233" max="8233" width="4.85546875" style="17" bestFit="1" customWidth="1"/>
    <col min="8234" max="8234" width="5.42578125" style="17" bestFit="1" customWidth="1"/>
    <col min="8235" max="8235" width="2" style="17" customWidth="1"/>
    <col min="8236" max="8236" width="39.28515625" style="17" bestFit="1" customWidth="1"/>
    <col min="8237" max="8237" width="5" style="17" bestFit="1" customWidth="1"/>
    <col min="8238" max="8238" width="4.85546875" style="17" bestFit="1" customWidth="1"/>
    <col min="8239" max="8239" width="5.42578125" style="17" bestFit="1" customWidth="1"/>
    <col min="8240" max="8240" width="5" style="17" bestFit="1" customWidth="1"/>
    <col min="8241" max="8241" width="4.85546875" style="17" bestFit="1" customWidth="1"/>
    <col min="8242" max="8242" width="5.42578125" style="17" bestFit="1" customWidth="1"/>
    <col min="8243" max="8243" width="5" style="17" bestFit="1" customWidth="1"/>
    <col min="8244" max="8244" width="4.85546875" style="17" bestFit="1" customWidth="1"/>
    <col min="8245" max="8245" width="5.42578125" style="17" bestFit="1" customWidth="1"/>
    <col min="8246" max="8246" width="5" style="17" bestFit="1" customWidth="1"/>
    <col min="8247" max="8247" width="4.85546875" style="17" bestFit="1" customWidth="1"/>
    <col min="8248" max="8248" width="5.42578125" style="17" bestFit="1" customWidth="1"/>
    <col min="8249" max="8249" width="5" style="17" bestFit="1" customWidth="1"/>
    <col min="8250" max="8250" width="4.85546875" style="17" bestFit="1" customWidth="1"/>
    <col min="8251" max="8251" width="5.42578125" style="17" bestFit="1" customWidth="1"/>
    <col min="8252" max="8252" width="5" style="17" bestFit="1" customWidth="1"/>
    <col min="8253" max="8253" width="4.85546875" style="17" bestFit="1" customWidth="1"/>
    <col min="8254" max="8254" width="5.42578125" style="17" bestFit="1" customWidth="1"/>
    <col min="8255" max="8255" width="5" style="17" bestFit="1" customWidth="1"/>
    <col min="8256" max="8257" width="5.42578125" style="17" bestFit="1" customWidth="1"/>
    <col min="8258" max="8258" width="5" style="17" bestFit="1" customWidth="1"/>
    <col min="8259" max="8259" width="4.85546875" style="17" bestFit="1" customWidth="1"/>
    <col min="8260" max="8260" width="5.42578125" style="17" bestFit="1" customWidth="1"/>
    <col min="8261" max="8261" width="1.5703125" style="17" customWidth="1"/>
    <col min="8262" max="8262" width="39.7109375" style="17" bestFit="1" customWidth="1"/>
    <col min="8263" max="8263" width="5" style="17" bestFit="1" customWidth="1"/>
    <col min="8264" max="8264" width="5.7109375" style="17" bestFit="1" customWidth="1"/>
    <col min="8265" max="8265" width="5.42578125" style="17" bestFit="1" customWidth="1"/>
    <col min="8266" max="8267" width="5.7109375" style="17" bestFit="1" customWidth="1"/>
    <col min="8268" max="8268" width="5.42578125" style="17" bestFit="1" customWidth="1"/>
    <col min="8269" max="8270" width="5.7109375" style="17" bestFit="1" customWidth="1"/>
    <col min="8271" max="8271" width="6.28515625" style="17" bestFit="1" customWidth="1"/>
    <col min="8272" max="8273" width="5.7109375" style="17" bestFit="1" customWidth="1"/>
    <col min="8274" max="8274" width="6.28515625" style="17" bestFit="1" customWidth="1"/>
    <col min="8275" max="8276" width="5.7109375" style="17" bestFit="1" customWidth="1"/>
    <col min="8277" max="8277" width="6.28515625" style="17" bestFit="1" customWidth="1"/>
    <col min="8278" max="8279" width="5.7109375" style="17" bestFit="1" customWidth="1"/>
    <col min="8280" max="8280" width="6.28515625" style="17" bestFit="1" customWidth="1"/>
    <col min="8281" max="8282" width="5.7109375" style="17" bestFit="1" customWidth="1"/>
    <col min="8283" max="8283" width="6.28515625" style="17" bestFit="1" customWidth="1"/>
    <col min="8284" max="8285" width="5.7109375" style="17" bestFit="1" customWidth="1"/>
    <col min="8286" max="8286" width="6.28515625" style="17" bestFit="1" customWidth="1"/>
    <col min="8287" max="8288" width="5.7109375" style="17" bestFit="1" customWidth="1"/>
    <col min="8289" max="8289" width="6.28515625" style="17" bestFit="1" customWidth="1"/>
    <col min="8290" max="8291" width="5.7109375" style="17" bestFit="1" customWidth="1"/>
    <col min="8292" max="8292" width="6.28515625" style="17" bestFit="1" customWidth="1"/>
    <col min="8293" max="8294" width="5.7109375" style="17" bestFit="1" customWidth="1"/>
    <col min="8295" max="8295" width="6.28515625" style="17" bestFit="1" customWidth="1"/>
    <col min="8296" max="8296" width="5.7109375" style="17" bestFit="1" customWidth="1"/>
    <col min="8297" max="8297" width="6.5703125" style="17" bestFit="1" customWidth="1"/>
    <col min="8298" max="8298" width="6.28515625" style="17" bestFit="1" customWidth="1"/>
    <col min="8299" max="8299" width="2.140625" style="17" customWidth="1"/>
    <col min="8300" max="8300" width="2" style="17" customWidth="1"/>
    <col min="8301" max="8301" width="35.5703125" style="17" bestFit="1" customWidth="1"/>
    <col min="8302" max="8302" width="5.7109375" style="17" bestFit="1" customWidth="1"/>
    <col min="8303" max="8303" width="6.5703125" style="17" bestFit="1" customWidth="1"/>
    <col min="8304" max="8304" width="6.28515625" style="17" bestFit="1" customWidth="1"/>
    <col min="8305" max="8305" width="5.7109375" style="17" bestFit="1" customWidth="1"/>
    <col min="8306" max="8306" width="6.5703125" style="17" bestFit="1" customWidth="1"/>
    <col min="8307" max="8307" width="6.28515625" style="17" bestFit="1" customWidth="1"/>
    <col min="8308" max="8308" width="5.7109375" style="17" bestFit="1" customWidth="1"/>
    <col min="8309" max="8309" width="6.5703125" style="17" bestFit="1" customWidth="1"/>
    <col min="8310" max="8310" width="6.28515625" style="17" bestFit="1" customWidth="1"/>
    <col min="8311" max="8311" width="5.7109375" style="17" bestFit="1" customWidth="1"/>
    <col min="8312" max="8312" width="6.5703125" style="17" bestFit="1" customWidth="1"/>
    <col min="8313" max="8313" width="6.28515625" style="17" bestFit="1" customWidth="1"/>
    <col min="8314" max="8315" width="6.5703125" style="17" bestFit="1" customWidth="1"/>
    <col min="8316" max="8316" width="6.28515625" style="17" bestFit="1" customWidth="1"/>
    <col min="8317" max="8318" width="6.5703125" style="17" bestFit="1" customWidth="1"/>
    <col min="8319" max="8319" width="6.28515625" style="17" bestFit="1" customWidth="1"/>
    <col min="8320" max="8321" width="6.5703125" style="17" bestFit="1" customWidth="1"/>
    <col min="8322" max="8322" width="6.28515625" style="17" bestFit="1" customWidth="1"/>
    <col min="8323" max="8324" width="6.5703125" style="17" bestFit="1" customWidth="1"/>
    <col min="8325" max="8325" width="7.140625" style="17" bestFit="1" customWidth="1"/>
    <col min="8326" max="8327" width="6.5703125" style="17" bestFit="1" customWidth="1"/>
    <col min="8328" max="8328" width="7.140625" style="17" bestFit="1" customWidth="1"/>
    <col min="8329" max="8330" width="6.5703125" style="17" bestFit="1" customWidth="1"/>
    <col min="8331" max="8331" width="7.140625" style="17" bestFit="1" customWidth="1"/>
    <col min="8332" max="8333" width="6.5703125" style="17" bestFit="1" customWidth="1"/>
    <col min="8334" max="8334" width="7.140625" style="17" bestFit="1" customWidth="1"/>
    <col min="8335" max="8336" width="6.5703125" style="17" bestFit="1" customWidth="1"/>
    <col min="8337" max="8337" width="7.140625" style="17" bestFit="1" customWidth="1"/>
    <col min="8338" max="8339" width="6.5703125" style="17" bestFit="1" customWidth="1"/>
    <col min="8340" max="8340" width="7.140625" style="17" bestFit="1" customWidth="1"/>
    <col min="8341" max="8342" width="6.5703125" style="17" bestFit="1" customWidth="1"/>
    <col min="8343" max="8343" width="7.140625" style="17" bestFit="1" customWidth="1"/>
    <col min="8344" max="8345" width="6.5703125" style="17" bestFit="1" customWidth="1"/>
    <col min="8346" max="8346" width="7.140625" style="17" bestFit="1" customWidth="1"/>
    <col min="8347" max="8348" width="6.5703125" style="17" bestFit="1" customWidth="1"/>
    <col min="8349" max="8349" width="7.140625" style="17" bestFit="1" customWidth="1"/>
    <col min="8350" max="8351" width="6.5703125" style="17" bestFit="1" customWidth="1"/>
    <col min="8352" max="8352" width="7.140625" style="17" bestFit="1" customWidth="1"/>
    <col min="8353" max="8354" width="6.5703125" style="17" bestFit="1" customWidth="1"/>
    <col min="8355" max="8355" width="7.140625" style="17" bestFit="1" customWidth="1"/>
    <col min="8356" max="8356" width="3.140625" style="17" customWidth="1"/>
    <col min="8357" max="8357" width="48.28515625" style="17" customWidth="1"/>
    <col min="8358" max="8358" width="7.85546875" style="17" bestFit="1" customWidth="1"/>
    <col min="8359" max="8359" width="6.5703125" style="17" bestFit="1" customWidth="1"/>
    <col min="8360" max="8360" width="7.140625" style="17" bestFit="1" customWidth="1"/>
    <col min="8361" max="8362" width="7.85546875" style="17" bestFit="1" customWidth="1"/>
    <col min="8363" max="8363" width="7.140625" style="17" bestFit="1" customWidth="1"/>
    <col min="8364" max="8365" width="7.85546875" style="17" bestFit="1" customWidth="1"/>
    <col min="8366" max="8366" width="7.140625" style="17" bestFit="1" customWidth="1"/>
    <col min="8367" max="8368" width="7.85546875" style="17" bestFit="1" customWidth="1"/>
    <col min="8369" max="8369" width="7.140625" style="17" bestFit="1" customWidth="1"/>
    <col min="8370" max="8371" width="7.85546875" style="17" bestFit="1" customWidth="1"/>
    <col min="8372" max="8372" width="7.140625" style="17" bestFit="1" customWidth="1"/>
    <col min="8373" max="8374" width="7.85546875" style="17" bestFit="1" customWidth="1"/>
    <col min="8375" max="8375" width="8.42578125" style="17" bestFit="1" customWidth="1"/>
    <col min="8376" max="8377" width="7.85546875" style="17" bestFit="1" customWidth="1"/>
    <col min="8378" max="8378" width="8.42578125" style="17" bestFit="1" customWidth="1"/>
    <col min="8379" max="8380" width="7.85546875" style="17" bestFit="1" customWidth="1"/>
    <col min="8381" max="8381" width="8.42578125" style="17" bestFit="1" customWidth="1"/>
    <col min="8382" max="8383" width="7.85546875" style="17" bestFit="1" customWidth="1"/>
    <col min="8384" max="8384" width="8.42578125" style="17" bestFit="1" customWidth="1"/>
    <col min="8385" max="8386" width="7.85546875" style="17" bestFit="1" customWidth="1"/>
    <col min="8387" max="8387" width="8.42578125" style="17" bestFit="1" customWidth="1"/>
    <col min="8388" max="8388" width="7.85546875" style="17" bestFit="1" customWidth="1"/>
    <col min="8389" max="8389" width="9.7109375" style="17" bestFit="1" customWidth="1"/>
    <col min="8390" max="8390" width="10.42578125" style="17" bestFit="1" customWidth="1"/>
    <col min="8391" max="8391" width="8.42578125" style="17" customWidth="1"/>
    <col min="8392" max="8392" width="50.7109375" style="17" customWidth="1"/>
    <col min="8393" max="8401" width="9.28515625" style="17" bestFit="1" customWidth="1"/>
    <col min="8402" max="8403" width="8.42578125" style="17" customWidth="1"/>
    <col min="8404" max="8441" width="9.140625" style="17"/>
    <col min="8442" max="8442" width="35.85546875" style="17" bestFit="1" customWidth="1"/>
    <col min="8443" max="8443" width="5" style="17" bestFit="1" customWidth="1"/>
    <col min="8444" max="8444" width="4.85546875" style="17" bestFit="1" customWidth="1"/>
    <col min="8445" max="8445" width="4.140625" style="17" bestFit="1" customWidth="1"/>
    <col min="8446" max="8446" width="5" style="17" bestFit="1" customWidth="1"/>
    <col min="8447" max="8447" width="4.85546875" style="17" bestFit="1" customWidth="1"/>
    <col min="8448" max="8448" width="4.140625" style="17" bestFit="1" customWidth="1"/>
    <col min="8449" max="8449" width="5" style="17" bestFit="1" customWidth="1"/>
    <col min="8450" max="8451" width="4.85546875" style="17" bestFit="1" customWidth="1"/>
    <col min="8452" max="8452" width="5" style="17" bestFit="1" customWidth="1"/>
    <col min="8453" max="8453" width="4.85546875" style="17" bestFit="1" customWidth="1"/>
    <col min="8454" max="8454" width="4.140625" style="17" bestFit="1" customWidth="1"/>
    <col min="8455" max="8455" width="5" style="17" bestFit="1" customWidth="1"/>
    <col min="8456" max="8456" width="6.28515625" style="17" bestFit="1" customWidth="1"/>
    <col min="8457" max="8457" width="4.140625" style="17" bestFit="1" customWidth="1"/>
    <col min="8458" max="8458" width="5" style="17" bestFit="1" customWidth="1"/>
    <col min="8459" max="8459" width="4.85546875" style="17" bestFit="1" customWidth="1"/>
    <col min="8460" max="8460" width="4.140625" style="17" bestFit="1" customWidth="1"/>
    <col min="8461" max="8461" width="5" style="17" bestFit="1" customWidth="1"/>
    <col min="8462" max="8462" width="4.85546875" style="17" bestFit="1" customWidth="1"/>
    <col min="8463" max="8463" width="4.140625" style="17" bestFit="1" customWidth="1"/>
    <col min="8464" max="8464" width="5" style="17" bestFit="1" customWidth="1"/>
    <col min="8465" max="8466" width="4.85546875" style="17" bestFit="1" customWidth="1"/>
    <col min="8467" max="8467" width="5" style="17" bestFit="1" customWidth="1"/>
    <col min="8468" max="8468" width="4.85546875" style="17" bestFit="1" customWidth="1"/>
    <col min="8469" max="8469" width="5.42578125" style="17" bestFit="1" customWidth="1"/>
    <col min="8470" max="8470" width="5" style="17" bestFit="1" customWidth="1"/>
    <col min="8471" max="8471" width="4.85546875" style="17" bestFit="1" customWidth="1"/>
    <col min="8472" max="8472" width="5.42578125" style="17" bestFit="1" customWidth="1"/>
    <col min="8473" max="8473" width="5" style="17" bestFit="1" customWidth="1"/>
    <col min="8474" max="8474" width="4.85546875" style="17" bestFit="1" customWidth="1"/>
    <col min="8475" max="8475" width="5.42578125" style="17" bestFit="1" customWidth="1"/>
    <col min="8476" max="8476" width="5" style="17" bestFit="1" customWidth="1"/>
    <col min="8477" max="8477" width="4.85546875" style="17" bestFit="1" customWidth="1"/>
    <col min="8478" max="8478" width="4.140625" style="17" bestFit="1" customWidth="1"/>
    <col min="8479" max="8479" width="5" style="17" bestFit="1" customWidth="1"/>
    <col min="8480" max="8480" width="4.85546875" style="17" bestFit="1" customWidth="1"/>
    <col min="8481" max="8481" width="5.42578125" style="17" bestFit="1" customWidth="1"/>
    <col min="8482" max="8482" width="5" style="17" bestFit="1" customWidth="1"/>
    <col min="8483" max="8483" width="4.85546875" style="17" bestFit="1" customWidth="1"/>
    <col min="8484" max="8484" width="4.140625" style="17" bestFit="1" customWidth="1"/>
    <col min="8485" max="8485" width="5" style="17" bestFit="1" customWidth="1"/>
    <col min="8486" max="8486" width="4.85546875" style="17" bestFit="1" customWidth="1"/>
    <col min="8487" max="8487" width="5.42578125" style="17" bestFit="1" customWidth="1"/>
    <col min="8488" max="8488" width="5" style="17" bestFit="1" customWidth="1"/>
    <col min="8489" max="8489" width="4.85546875" style="17" bestFit="1" customWidth="1"/>
    <col min="8490" max="8490" width="5.42578125" style="17" bestFit="1" customWidth="1"/>
    <col min="8491" max="8491" width="2" style="17" customWidth="1"/>
    <col min="8492" max="8492" width="39.28515625" style="17" bestFit="1" customWidth="1"/>
    <col min="8493" max="8493" width="5" style="17" bestFit="1" customWidth="1"/>
    <col min="8494" max="8494" width="4.85546875" style="17" bestFit="1" customWidth="1"/>
    <col min="8495" max="8495" width="5.42578125" style="17" bestFit="1" customWidth="1"/>
    <col min="8496" max="8496" width="5" style="17" bestFit="1" customWidth="1"/>
    <col min="8497" max="8497" width="4.85546875" style="17" bestFit="1" customWidth="1"/>
    <col min="8498" max="8498" width="5.42578125" style="17" bestFit="1" customWidth="1"/>
    <col min="8499" max="8499" width="5" style="17" bestFit="1" customWidth="1"/>
    <col min="8500" max="8500" width="4.85546875" style="17" bestFit="1" customWidth="1"/>
    <col min="8501" max="8501" width="5.42578125" style="17" bestFit="1" customWidth="1"/>
    <col min="8502" max="8502" width="5" style="17" bestFit="1" customWidth="1"/>
    <col min="8503" max="8503" width="4.85546875" style="17" bestFit="1" customWidth="1"/>
    <col min="8504" max="8504" width="5.42578125" style="17" bestFit="1" customWidth="1"/>
    <col min="8505" max="8505" width="5" style="17" bestFit="1" customWidth="1"/>
    <col min="8506" max="8506" width="4.85546875" style="17" bestFit="1" customWidth="1"/>
    <col min="8507" max="8507" width="5.42578125" style="17" bestFit="1" customWidth="1"/>
    <col min="8508" max="8508" width="5" style="17" bestFit="1" customWidth="1"/>
    <col min="8509" max="8509" width="4.85546875" style="17" bestFit="1" customWidth="1"/>
    <col min="8510" max="8510" width="5.42578125" style="17" bestFit="1" customWidth="1"/>
    <col min="8511" max="8511" width="5" style="17" bestFit="1" customWidth="1"/>
    <col min="8512" max="8513" width="5.42578125" style="17" bestFit="1" customWidth="1"/>
    <col min="8514" max="8514" width="5" style="17" bestFit="1" customWidth="1"/>
    <col min="8515" max="8515" width="4.85546875" style="17" bestFit="1" customWidth="1"/>
    <col min="8516" max="8516" width="5.42578125" style="17" bestFit="1" customWidth="1"/>
    <col min="8517" max="8517" width="1.5703125" style="17" customWidth="1"/>
    <col min="8518" max="8518" width="39.7109375" style="17" bestFit="1" customWidth="1"/>
    <col min="8519" max="8519" width="5" style="17" bestFit="1" customWidth="1"/>
    <col min="8520" max="8520" width="5.7109375" style="17" bestFit="1" customWidth="1"/>
    <col min="8521" max="8521" width="5.42578125" style="17" bestFit="1" customWidth="1"/>
    <col min="8522" max="8523" width="5.7109375" style="17" bestFit="1" customWidth="1"/>
    <col min="8524" max="8524" width="5.42578125" style="17" bestFit="1" customWidth="1"/>
    <col min="8525" max="8526" width="5.7109375" style="17" bestFit="1" customWidth="1"/>
    <col min="8527" max="8527" width="6.28515625" style="17" bestFit="1" customWidth="1"/>
    <col min="8528" max="8529" width="5.7109375" style="17" bestFit="1" customWidth="1"/>
    <col min="8530" max="8530" width="6.28515625" style="17" bestFit="1" customWidth="1"/>
    <col min="8531" max="8532" width="5.7109375" style="17" bestFit="1" customWidth="1"/>
    <col min="8533" max="8533" width="6.28515625" style="17" bestFit="1" customWidth="1"/>
    <col min="8534" max="8535" width="5.7109375" style="17" bestFit="1" customWidth="1"/>
    <col min="8536" max="8536" width="6.28515625" style="17" bestFit="1" customWidth="1"/>
    <col min="8537" max="8538" width="5.7109375" style="17" bestFit="1" customWidth="1"/>
    <col min="8539" max="8539" width="6.28515625" style="17" bestFit="1" customWidth="1"/>
    <col min="8540" max="8541" width="5.7109375" style="17" bestFit="1" customWidth="1"/>
    <col min="8542" max="8542" width="6.28515625" style="17" bestFit="1" customWidth="1"/>
    <col min="8543" max="8544" width="5.7109375" style="17" bestFit="1" customWidth="1"/>
    <col min="8545" max="8545" width="6.28515625" style="17" bestFit="1" customWidth="1"/>
    <col min="8546" max="8547" width="5.7109375" style="17" bestFit="1" customWidth="1"/>
    <col min="8548" max="8548" width="6.28515625" style="17" bestFit="1" customWidth="1"/>
    <col min="8549" max="8550" width="5.7109375" style="17" bestFit="1" customWidth="1"/>
    <col min="8551" max="8551" width="6.28515625" style="17" bestFit="1" customWidth="1"/>
    <col min="8552" max="8552" width="5.7109375" style="17" bestFit="1" customWidth="1"/>
    <col min="8553" max="8553" width="6.5703125" style="17" bestFit="1" customWidth="1"/>
    <col min="8554" max="8554" width="6.28515625" style="17" bestFit="1" customWidth="1"/>
    <col min="8555" max="8555" width="2.140625" style="17" customWidth="1"/>
    <col min="8556" max="8556" width="2" style="17" customWidth="1"/>
    <col min="8557" max="8557" width="35.5703125" style="17" bestFit="1" customWidth="1"/>
    <col min="8558" max="8558" width="5.7109375" style="17" bestFit="1" customWidth="1"/>
    <col min="8559" max="8559" width="6.5703125" style="17" bestFit="1" customWidth="1"/>
    <col min="8560" max="8560" width="6.28515625" style="17" bestFit="1" customWidth="1"/>
    <col min="8561" max="8561" width="5.7109375" style="17" bestFit="1" customWidth="1"/>
    <col min="8562" max="8562" width="6.5703125" style="17" bestFit="1" customWidth="1"/>
    <col min="8563" max="8563" width="6.28515625" style="17" bestFit="1" customWidth="1"/>
    <col min="8564" max="8564" width="5.7109375" style="17" bestFit="1" customWidth="1"/>
    <col min="8565" max="8565" width="6.5703125" style="17" bestFit="1" customWidth="1"/>
    <col min="8566" max="8566" width="6.28515625" style="17" bestFit="1" customWidth="1"/>
    <col min="8567" max="8567" width="5.7109375" style="17" bestFit="1" customWidth="1"/>
    <col min="8568" max="8568" width="6.5703125" style="17" bestFit="1" customWidth="1"/>
    <col min="8569" max="8569" width="6.28515625" style="17" bestFit="1" customWidth="1"/>
    <col min="8570" max="8571" width="6.5703125" style="17" bestFit="1" customWidth="1"/>
    <col min="8572" max="8572" width="6.28515625" style="17" bestFit="1" customWidth="1"/>
    <col min="8573" max="8574" width="6.5703125" style="17" bestFit="1" customWidth="1"/>
    <col min="8575" max="8575" width="6.28515625" style="17" bestFit="1" customWidth="1"/>
    <col min="8576" max="8577" width="6.5703125" style="17" bestFit="1" customWidth="1"/>
    <col min="8578" max="8578" width="6.28515625" style="17" bestFit="1" customWidth="1"/>
    <col min="8579" max="8580" width="6.5703125" style="17" bestFit="1" customWidth="1"/>
    <col min="8581" max="8581" width="7.140625" style="17" bestFit="1" customWidth="1"/>
    <col min="8582" max="8583" width="6.5703125" style="17" bestFit="1" customWidth="1"/>
    <col min="8584" max="8584" width="7.140625" style="17" bestFit="1" customWidth="1"/>
    <col min="8585" max="8586" width="6.5703125" style="17" bestFit="1" customWidth="1"/>
    <col min="8587" max="8587" width="7.140625" style="17" bestFit="1" customWidth="1"/>
    <col min="8588" max="8589" width="6.5703125" style="17" bestFit="1" customWidth="1"/>
    <col min="8590" max="8590" width="7.140625" style="17" bestFit="1" customWidth="1"/>
    <col min="8591" max="8592" width="6.5703125" style="17" bestFit="1" customWidth="1"/>
    <col min="8593" max="8593" width="7.140625" style="17" bestFit="1" customWidth="1"/>
    <col min="8594" max="8595" width="6.5703125" style="17" bestFit="1" customWidth="1"/>
    <col min="8596" max="8596" width="7.140625" style="17" bestFit="1" customWidth="1"/>
    <col min="8597" max="8598" width="6.5703125" style="17" bestFit="1" customWidth="1"/>
    <col min="8599" max="8599" width="7.140625" style="17" bestFit="1" customWidth="1"/>
    <col min="8600" max="8601" width="6.5703125" style="17" bestFit="1" customWidth="1"/>
    <col min="8602" max="8602" width="7.140625" style="17" bestFit="1" customWidth="1"/>
    <col min="8603" max="8604" width="6.5703125" style="17" bestFit="1" customWidth="1"/>
    <col min="8605" max="8605" width="7.140625" style="17" bestFit="1" customWidth="1"/>
    <col min="8606" max="8607" width="6.5703125" style="17" bestFit="1" customWidth="1"/>
    <col min="8608" max="8608" width="7.140625" style="17" bestFit="1" customWidth="1"/>
    <col min="8609" max="8610" width="6.5703125" style="17" bestFit="1" customWidth="1"/>
    <col min="8611" max="8611" width="7.140625" style="17" bestFit="1" customWidth="1"/>
    <col min="8612" max="8612" width="3.140625" style="17" customWidth="1"/>
    <col min="8613" max="8613" width="48.28515625" style="17" customWidth="1"/>
    <col min="8614" max="8614" width="7.85546875" style="17" bestFit="1" customWidth="1"/>
    <col min="8615" max="8615" width="6.5703125" style="17" bestFit="1" customWidth="1"/>
    <col min="8616" max="8616" width="7.140625" style="17" bestFit="1" customWidth="1"/>
    <col min="8617" max="8618" width="7.85546875" style="17" bestFit="1" customWidth="1"/>
    <col min="8619" max="8619" width="7.140625" style="17" bestFit="1" customWidth="1"/>
    <col min="8620" max="8621" width="7.85546875" style="17" bestFit="1" customWidth="1"/>
    <col min="8622" max="8622" width="7.140625" style="17" bestFit="1" customWidth="1"/>
    <col min="8623" max="8624" width="7.85546875" style="17" bestFit="1" customWidth="1"/>
    <col min="8625" max="8625" width="7.140625" style="17" bestFit="1" customWidth="1"/>
    <col min="8626" max="8627" width="7.85546875" style="17" bestFit="1" customWidth="1"/>
    <col min="8628" max="8628" width="7.140625" style="17" bestFit="1" customWidth="1"/>
    <col min="8629" max="8630" width="7.85546875" style="17" bestFit="1" customWidth="1"/>
    <col min="8631" max="8631" width="8.42578125" style="17" bestFit="1" customWidth="1"/>
    <col min="8632" max="8633" width="7.85546875" style="17" bestFit="1" customWidth="1"/>
    <col min="8634" max="8634" width="8.42578125" style="17" bestFit="1" customWidth="1"/>
    <col min="8635" max="8636" width="7.85546875" style="17" bestFit="1" customWidth="1"/>
    <col min="8637" max="8637" width="8.42578125" style="17" bestFit="1" customWidth="1"/>
    <col min="8638" max="8639" width="7.85546875" style="17" bestFit="1" customWidth="1"/>
    <col min="8640" max="8640" width="8.42578125" style="17" bestFit="1" customWidth="1"/>
    <col min="8641" max="8642" width="7.85546875" style="17" bestFit="1" customWidth="1"/>
    <col min="8643" max="8643" width="8.42578125" style="17" bestFit="1" customWidth="1"/>
    <col min="8644" max="8644" width="7.85546875" style="17" bestFit="1" customWidth="1"/>
    <col min="8645" max="8645" width="9.7109375" style="17" bestFit="1" customWidth="1"/>
    <col min="8646" max="8646" width="10.42578125" style="17" bestFit="1" customWidth="1"/>
    <col min="8647" max="8647" width="8.42578125" style="17" customWidth="1"/>
    <col min="8648" max="8648" width="50.7109375" style="17" customWidth="1"/>
    <col min="8649" max="8657" width="9.28515625" style="17" bestFit="1" customWidth="1"/>
    <col min="8658" max="8659" width="8.42578125" style="17" customWidth="1"/>
    <col min="8660" max="8697" width="9.140625" style="17"/>
    <col min="8698" max="8698" width="35.85546875" style="17" bestFit="1" customWidth="1"/>
    <col min="8699" max="8699" width="5" style="17" bestFit="1" customWidth="1"/>
    <col min="8700" max="8700" width="4.85546875" style="17" bestFit="1" customWidth="1"/>
    <col min="8701" max="8701" width="4.140625" style="17" bestFit="1" customWidth="1"/>
    <col min="8702" max="8702" width="5" style="17" bestFit="1" customWidth="1"/>
    <col min="8703" max="8703" width="4.85546875" style="17" bestFit="1" customWidth="1"/>
    <col min="8704" max="8704" width="4.140625" style="17" bestFit="1" customWidth="1"/>
    <col min="8705" max="8705" width="5" style="17" bestFit="1" customWidth="1"/>
    <col min="8706" max="8707" width="4.85546875" style="17" bestFit="1" customWidth="1"/>
    <col min="8708" max="8708" width="5" style="17" bestFit="1" customWidth="1"/>
    <col min="8709" max="8709" width="4.85546875" style="17" bestFit="1" customWidth="1"/>
    <col min="8710" max="8710" width="4.140625" style="17" bestFit="1" customWidth="1"/>
    <col min="8711" max="8711" width="5" style="17" bestFit="1" customWidth="1"/>
    <col min="8712" max="8712" width="6.28515625" style="17" bestFit="1" customWidth="1"/>
    <col min="8713" max="8713" width="4.140625" style="17" bestFit="1" customWidth="1"/>
    <col min="8714" max="8714" width="5" style="17" bestFit="1" customWidth="1"/>
    <col min="8715" max="8715" width="4.85546875" style="17" bestFit="1" customWidth="1"/>
    <col min="8716" max="8716" width="4.140625" style="17" bestFit="1" customWidth="1"/>
    <col min="8717" max="8717" width="5" style="17" bestFit="1" customWidth="1"/>
    <col min="8718" max="8718" width="4.85546875" style="17" bestFit="1" customWidth="1"/>
    <col min="8719" max="8719" width="4.140625" style="17" bestFit="1" customWidth="1"/>
    <col min="8720" max="8720" width="5" style="17" bestFit="1" customWidth="1"/>
    <col min="8721" max="8722" width="4.85546875" style="17" bestFit="1" customWidth="1"/>
    <col min="8723" max="8723" width="5" style="17" bestFit="1" customWidth="1"/>
    <col min="8724" max="8724" width="4.85546875" style="17" bestFit="1" customWidth="1"/>
    <col min="8725" max="8725" width="5.42578125" style="17" bestFit="1" customWidth="1"/>
    <col min="8726" max="8726" width="5" style="17" bestFit="1" customWidth="1"/>
    <col min="8727" max="8727" width="4.85546875" style="17" bestFit="1" customWidth="1"/>
    <col min="8728" max="8728" width="5.42578125" style="17" bestFit="1" customWidth="1"/>
    <col min="8729" max="8729" width="5" style="17" bestFit="1" customWidth="1"/>
    <col min="8730" max="8730" width="4.85546875" style="17" bestFit="1" customWidth="1"/>
    <col min="8731" max="8731" width="5.42578125" style="17" bestFit="1" customWidth="1"/>
    <col min="8732" max="8732" width="5" style="17" bestFit="1" customWidth="1"/>
    <col min="8733" max="8733" width="4.85546875" style="17" bestFit="1" customWidth="1"/>
    <col min="8734" max="8734" width="4.140625" style="17" bestFit="1" customWidth="1"/>
    <col min="8735" max="8735" width="5" style="17" bestFit="1" customWidth="1"/>
    <col min="8736" max="8736" width="4.85546875" style="17" bestFit="1" customWidth="1"/>
    <col min="8737" max="8737" width="5.42578125" style="17" bestFit="1" customWidth="1"/>
    <col min="8738" max="8738" width="5" style="17" bestFit="1" customWidth="1"/>
    <col min="8739" max="8739" width="4.85546875" style="17" bestFit="1" customWidth="1"/>
    <col min="8740" max="8740" width="4.140625" style="17" bestFit="1" customWidth="1"/>
    <col min="8741" max="8741" width="5" style="17" bestFit="1" customWidth="1"/>
    <col min="8742" max="8742" width="4.85546875" style="17" bestFit="1" customWidth="1"/>
    <col min="8743" max="8743" width="5.42578125" style="17" bestFit="1" customWidth="1"/>
    <col min="8744" max="8744" width="5" style="17" bestFit="1" customWidth="1"/>
    <col min="8745" max="8745" width="4.85546875" style="17" bestFit="1" customWidth="1"/>
    <col min="8746" max="8746" width="5.42578125" style="17" bestFit="1" customWidth="1"/>
    <col min="8747" max="8747" width="2" style="17" customWidth="1"/>
    <col min="8748" max="8748" width="39.28515625" style="17" bestFit="1" customWidth="1"/>
    <col min="8749" max="8749" width="5" style="17" bestFit="1" customWidth="1"/>
    <col min="8750" max="8750" width="4.85546875" style="17" bestFit="1" customWidth="1"/>
    <col min="8751" max="8751" width="5.42578125" style="17" bestFit="1" customWidth="1"/>
    <col min="8752" max="8752" width="5" style="17" bestFit="1" customWidth="1"/>
    <col min="8753" max="8753" width="4.85546875" style="17" bestFit="1" customWidth="1"/>
    <col min="8754" max="8754" width="5.42578125" style="17" bestFit="1" customWidth="1"/>
    <col min="8755" max="8755" width="5" style="17" bestFit="1" customWidth="1"/>
    <col min="8756" max="8756" width="4.85546875" style="17" bestFit="1" customWidth="1"/>
    <col min="8757" max="8757" width="5.42578125" style="17" bestFit="1" customWidth="1"/>
    <col min="8758" max="8758" width="5" style="17" bestFit="1" customWidth="1"/>
    <col min="8759" max="8759" width="4.85546875" style="17" bestFit="1" customWidth="1"/>
    <col min="8760" max="8760" width="5.42578125" style="17" bestFit="1" customWidth="1"/>
    <col min="8761" max="8761" width="5" style="17" bestFit="1" customWidth="1"/>
    <col min="8762" max="8762" width="4.85546875" style="17" bestFit="1" customWidth="1"/>
    <col min="8763" max="8763" width="5.42578125" style="17" bestFit="1" customWidth="1"/>
    <col min="8764" max="8764" width="5" style="17" bestFit="1" customWidth="1"/>
    <col min="8765" max="8765" width="4.85546875" style="17" bestFit="1" customWidth="1"/>
    <col min="8766" max="8766" width="5.42578125" style="17" bestFit="1" customWidth="1"/>
    <col min="8767" max="8767" width="5" style="17" bestFit="1" customWidth="1"/>
    <col min="8768" max="8769" width="5.42578125" style="17" bestFit="1" customWidth="1"/>
    <col min="8770" max="8770" width="5" style="17" bestFit="1" customWidth="1"/>
    <col min="8771" max="8771" width="4.85546875" style="17" bestFit="1" customWidth="1"/>
    <col min="8772" max="8772" width="5.42578125" style="17" bestFit="1" customWidth="1"/>
    <col min="8773" max="8773" width="1.5703125" style="17" customWidth="1"/>
    <col min="8774" max="8774" width="39.7109375" style="17" bestFit="1" customWidth="1"/>
    <col min="8775" max="8775" width="5" style="17" bestFit="1" customWidth="1"/>
    <col min="8776" max="8776" width="5.7109375" style="17" bestFit="1" customWidth="1"/>
    <col min="8777" max="8777" width="5.42578125" style="17" bestFit="1" customWidth="1"/>
    <col min="8778" max="8779" width="5.7109375" style="17" bestFit="1" customWidth="1"/>
    <col min="8780" max="8780" width="5.42578125" style="17" bestFit="1" customWidth="1"/>
    <col min="8781" max="8782" width="5.7109375" style="17" bestFit="1" customWidth="1"/>
    <col min="8783" max="8783" width="6.28515625" style="17" bestFit="1" customWidth="1"/>
    <col min="8784" max="8785" width="5.7109375" style="17" bestFit="1" customWidth="1"/>
    <col min="8786" max="8786" width="6.28515625" style="17" bestFit="1" customWidth="1"/>
    <col min="8787" max="8788" width="5.7109375" style="17" bestFit="1" customWidth="1"/>
    <col min="8789" max="8789" width="6.28515625" style="17" bestFit="1" customWidth="1"/>
    <col min="8790" max="8791" width="5.7109375" style="17" bestFit="1" customWidth="1"/>
    <col min="8792" max="8792" width="6.28515625" style="17" bestFit="1" customWidth="1"/>
    <col min="8793" max="8794" width="5.7109375" style="17" bestFit="1" customWidth="1"/>
    <col min="8795" max="8795" width="6.28515625" style="17" bestFit="1" customWidth="1"/>
    <col min="8796" max="8797" width="5.7109375" style="17" bestFit="1" customWidth="1"/>
    <col min="8798" max="8798" width="6.28515625" style="17" bestFit="1" customWidth="1"/>
    <col min="8799" max="8800" width="5.7109375" style="17" bestFit="1" customWidth="1"/>
    <col min="8801" max="8801" width="6.28515625" style="17" bestFit="1" customWidth="1"/>
    <col min="8802" max="8803" width="5.7109375" style="17" bestFit="1" customWidth="1"/>
    <col min="8804" max="8804" width="6.28515625" style="17" bestFit="1" customWidth="1"/>
    <col min="8805" max="8806" width="5.7109375" style="17" bestFit="1" customWidth="1"/>
    <col min="8807" max="8807" width="6.28515625" style="17" bestFit="1" customWidth="1"/>
    <col min="8808" max="8808" width="5.7109375" style="17" bestFit="1" customWidth="1"/>
    <col min="8809" max="8809" width="6.5703125" style="17" bestFit="1" customWidth="1"/>
    <col min="8810" max="8810" width="6.28515625" style="17" bestFit="1" customWidth="1"/>
    <col min="8811" max="8811" width="2.140625" style="17" customWidth="1"/>
    <col min="8812" max="8812" width="2" style="17" customWidth="1"/>
    <col min="8813" max="8813" width="35.5703125" style="17" bestFit="1" customWidth="1"/>
    <col min="8814" max="8814" width="5.7109375" style="17" bestFit="1" customWidth="1"/>
    <col min="8815" max="8815" width="6.5703125" style="17" bestFit="1" customWidth="1"/>
    <col min="8816" max="8816" width="6.28515625" style="17" bestFit="1" customWidth="1"/>
    <col min="8817" max="8817" width="5.7109375" style="17" bestFit="1" customWidth="1"/>
    <col min="8818" max="8818" width="6.5703125" style="17" bestFit="1" customWidth="1"/>
    <col min="8819" max="8819" width="6.28515625" style="17" bestFit="1" customWidth="1"/>
    <col min="8820" max="8820" width="5.7109375" style="17" bestFit="1" customWidth="1"/>
    <col min="8821" max="8821" width="6.5703125" style="17" bestFit="1" customWidth="1"/>
    <col min="8822" max="8822" width="6.28515625" style="17" bestFit="1" customWidth="1"/>
    <col min="8823" max="8823" width="5.7109375" style="17" bestFit="1" customWidth="1"/>
    <col min="8824" max="8824" width="6.5703125" style="17" bestFit="1" customWidth="1"/>
    <col min="8825" max="8825" width="6.28515625" style="17" bestFit="1" customWidth="1"/>
    <col min="8826" max="8827" width="6.5703125" style="17" bestFit="1" customWidth="1"/>
    <col min="8828" max="8828" width="6.28515625" style="17" bestFit="1" customWidth="1"/>
    <col min="8829" max="8830" width="6.5703125" style="17" bestFit="1" customWidth="1"/>
    <col min="8831" max="8831" width="6.28515625" style="17" bestFit="1" customWidth="1"/>
    <col min="8832" max="8833" width="6.5703125" style="17" bestFit="1" customWidth="1"/>
    <col min="8834" max="8834" width="6.28515625" style="17" bestFit="1" customWidth="1"/>
    <col min="8835" max="8836" width="6.5703125" style="17" bestFit="1" customWidth="1"/>
    <col min="8837" max="8837" width="7.140625" style="17" bestFit="1" customWidth="1"/>
    <col min="8838" max="8839" width="6.5703125" style="17" bestFit="1" customWidth="1"/>
    <col min="8840" max="8840" width="7.140625" style="17" bestFit="1" customWidth="1"/>
    <col min="8841" max="8842" width="6.5703125" style="17" bestFit="1" customWidth="1"/>
    <col min="8843" max="8843" width="7.140625" style="17" bestFit="1" customWidth="1"/>
    <col min="8844" max="8845" width="6.5703125" style="17" bestFit="1" customWidth="1"/>
    <col min="8846" max="8846" width="7.140625" style="17" bestFit="1" customWidth="1"/>
    <col min="8847" max="8848" width="6.5703125" style="17" bestFit="1" customWidth="1"/>
    <col min="8849" max="8849" width="7.140625" style="17" bestFit="1" customWidth="1"/>
    <col min="8850" max="8851" width="6.5703125" style="17" bestFit="1" customWidth="1"/>
    <col min="8852" max="8852" width="7.140625" style="17" bestFit="1" customWidth="1"/>
    <col min="8853" max="8854" width="6.5703125" style="17" bestFit="1" customWidth="1"/>
    <col min="8855" max="8855" width="7.140625" style="17" bestFit="1" customWidth="1"/>
    <col min="8856" max="8857" width="6.5703125" style="17" bestFit="1" customWidth="1"/>
    <col min="8858" max="8858" width="7.140625" style="17" bestFit="1" customWidth="1"/>
    <col min="8859" max="8860" width="6.5703125" style="17" bestFit="1" customWidth="1"/>
    <col min="8861" max="8861" width="7.140625" style="17" bestFit="1" customWidth="1"/>
    <col min="8862" max="8863" width="6.5703125" style="17" bestFit="1" customWidth="1"/>
    <col min="8864" max="8864" width="7.140625" style="17" bestFit="1" customWidth="1"/>
    <col min="8865" max="8866" width="6.5703125" style="17" bestFit="1" customWidth="1"/>
    <col min="8867" max="8867" width="7.140625" style="17" bestFit="1" customWidth="1"/>
    <col min="8868" max="8868" width="3.140625" style="17" customWidth="1"/>
    <col min="8869" max="8869" width="48.28515625" style="17" customWidth="1"/>
    <col min="8870" max="8870" width="7.85546875" style="17" bestFit="1" customWidth="1"/>
    <col min="8871" max="8871" width="6.5703125" style="17" bestFit="1" customWidth="1"/>
    <col min="8872" max="8872" width="7.140625" style="17" bestFit="1" customWidth="1"/>
    <col min="8873" max="8874" width="7.85546875" style="17" bestFit="1" customWidth="1"/>
    <col min="8875" max="8875" width="7.140625" style="17" bestFit="1" customWidth="1"/>
    <col min="8876" max="8877" width="7.85546875" style="17" bestFit="1" customWidth="1"/>
    <col min="8878" max="8878" width="7.140625" style="17" bestFit="1" customWidth="1"/>
    <col min="8879" max="8880" width="7.85546875" style="17" bestFit="1" customWidth="1"/>
    <col min="8881" max="8881" width="7.140625" style="17" bestFit="1" customWidth="1"/>
    <col min="8882" max="8883" width="7.85546875" style="17" bestFit="1" customWidth="1"/>
    <col min="8884" max="8884" width="7.140625" style="17" bestFit="1" customWidth="1"/>
    <col min="8885" max="8886" width="7.85546875" style="17" bestFit="1" customWidth="1"/>
    <col min="8887" max="8887" width="8.42578125" style="17" bestFit="1" customWidth="1"/>
    <col min="8888" max="8889" width="7.85546875" style="17" bestFit="1" customWidth="1"/>
    <col min="8890" max="8890" width="8.42578125" style="17" bestFit="1" customWidth="1"/>
    <col min="8891" max="8892" width="7.85546875" style="17" bestFit="1" customWidth="1"/>
    <col min="8893" max="8893" width="8.42578125" style="17" bestFit="1" customWidth="1"/>
    <col min="8894" max="8895" width="7.85546875" style="17" bestFit="1" customWidth="1"/>
    <col min="8896" max="8896" width="8.42578125" style="17" bestFit="1" customWidth="1"/>
    <col min="8897" max="8898" width="7.85546875" style="17" bestFit="1" customWidth="1"/>
    <col min="8899" max="8899" width="8.42578125" style="17" bestFit="1" customWidth="1"/>
    <col min="8900" max="8900" width="7.85546875" style="17" bestFit="1" customWidth="1"/>
    <col min="8901" max="8901" width="9.7109375" style="17" bestFit="1" customWidth="1"/>
    <col min="8902" max="8902" width="10.42578125" style="17" bestFit="1" customWidth="1"/>
    <col min="8903" max="8903" width="8.42578125" style="17" customWidth="1"/>
    <col min="8904" max="8904" width="50.7109375" style="17" customWidth="1"/>
    <col min="8905" max="8913" width="9.28515625" style="17" bestFit="1" customWidth="1"/>
    <col min="8914" max="8915" width="8.42578125" style="17" customWidth="1"/>
    <col min="8916" max="8953" width="9.140625" style="17"/>
    <col min="8954" max="8954" width="35.85546875" style="17" bestFit="1" customWidth="1"/>
    <col min="8955" max="8955" width="5" style="17" bestFit="1" customWidth="1"/>
    <col min="8956" max="8956" width="4.85546875" style="17" bestFit="1" customWidth="1"/>
    <col min="8957" max="8957" width="4.140625" style="17" bestFit="1" customWidth="1"/>
    <col min="8958" max="8958" width="5" style="17" bestFit="1" customWidth="1"/>
    <col min="8959" max="8959" width="4.85546875" style="17" bestFit="1" customWidth="1"/>
    <col min="8960" max="8960" width="4.140625" style="17" bestFit="1" customWidth="1"/>
    <col min="8961" max="8961" width="5" style="17" bestFit="1" customWidth="1"/>
    <col min="8962" max="8963" width="4.85546875" style="17" bestFit="1" customWidth="1"/>
    <col min="8964" max="8964" width="5" style="17" bestFit="1" customWidth="1"/>
    <col min="8965" max="8965" width="4.85546875" style="17" bestFit="1" customWidth="1"/>
    <col min="8966" max="8966" width="4.140625" style="17" bestFit="1" customWidth="1"/>
    <col min="8967" max="8967" width="5" style="17" bestFit="1" customWidth="1"/>
    <col min="8968" max="8968" width="6.28515625" style="17" bestFit="1" customWidth="1"/>
    <col min="8969" max="8969" width="4.140625" style="17" bestFit="1" customWidth="1"/>
    <col min="8970" max="8970" width="5" style="17" bestFit="1" customWidth="1"/>
    <col min="8971" max="8971" width="4.85546875" style="17" bestFit="1" customWidth="1"/>
    <col min="8972" max="8972" width="4.140625" style="17" bestFit="1" customWidth="1"/>
    <col min="8973" max="8973" width="5" style="17" bestFit="1" customWidth="1"/>
    <col min="8974" max="8974" width="4.85546875" style="17" bestFit="1" customWidth="1"/>
    <col min="8975" max="8975" width="4.140625" style="17" bestFit="1" customWidth="1"/>
    <col min="8976" max="8976" width="5" style="17" bestFit="1" customWidth="1"/>
    <col min="8977" max="8978" width="4.85546875" style="17" bestFit="1" customWidth="1"/>
    <col min="8979" max="8979" width="5" style="17" bestFit="1" customWidth="1"/>
    <col min="8980" max="8980" width="4.85546875" style="17" bestFit="1" customWidth="1"/>
    <col min="8981" max="8981" width="5.42578125" style="17" bestFit="1" customWidth="1"/>
    <col min="8982" max="8982" width="5" style="17" bestFit="1" customWidth="1"/>
    <col min="8983" max="8983" width="4.85546875" style="17" bestFit="1" customWidth="1"/>
    <col min="8984" max="8984" width="5.42578125" style="17" bestFit="1" customWidth="1"/>
    <col min="8985" max="8985" width="5" style="17" bestFit="1" customWidth="1"/>
    <col min="8986" max="8986" width="4.85546875" style="17" bestFit="1" customWidth="1"/>
    <col min="8987" max="8987" width="5.42578125" style="17" bestFit="1" customWidth="1"/>
    <col min="8988" max="8988" width="5" style="17" bestFit="1" customWidth="1"/>
    <col min="8989" max="8989" width="4.85546875" style="17" bestFit="1" customWidth="1"/>
    <col min="8990" max="8990" width="4.140625" style="17" bestFit="1" customWidth="1"/>
    <col min="8991" max="8991" width="5" style="17" bestFit="1" customWidth="1"/>
    <col min="8992" max="8992" width="4.85546875" style="17" bestFit="1" customWidth="1"/>
    <col min="8993" max="8993" width="5.42578125" style="17" bestFit="1" customWidth="1"/>
    <col min="8994" max="8994" width="5" style="17" bestFit="1" customWidth="1"/>
    <col min="8995" max="8995" width="4.85546875" style="17" bestFit="1" customWidth="1"/>
    <col min="8996" max="8996" width="4.140625" style="17" bestFit="1" customWidth="1"/>
    <col min="8997" max="8997" width="5" style="17" bestFit="1" customWidth="1"/>
    <col min="8998" max="8998" width="4.85546875" style="17" bestFit="1" customWidth="1"/>
    <col min="8999" max="8999" width="5.42578125" style="17" bestFit="1" customWidth="1"/>
    <col min="9000" max="9000" width="5" style="17" bestFit="1" customWidth="1"/>
    <col min="9001" max="9001" width="4.85546875" style="17" bestFit="1" customWidth="1"/>
    <col min="9002" max="9002" width="5.42578125" style="17" bestFit="1" customWidth="1"/>
    <col min="9003" max="9003" width="2" style="17" customWidth="1"/>
    <col min="9004" max="9004" width="39.28515625" style="17" bestFit="1" customWidth="1"/>
    <col min="9005" max="9005" width="5" style="17" bestFit="1" customWidth="1"/>
    <col min="9006" max="9006" width="4.85546875" style="17" bestFit="1" customWidth="1"/>
    <col min="9007" max="9007" width="5.42578125" style="17" bestFit="1" customWidth="1"/>
    <col min="9008" max="9008" width="5" style="17" bestFit="1" customWidth="1"/>
    <col min="9009" max="9009" width="4.85546875" style="17" bestFit="1" customWidth="1"/>
    <col min="9010" max="9010" width="5.42578125" style="17" bestFit="1" customWidth="1"/>
    <col min="9011" max="9011" width="5" style="17" bestFit="1" customWidth="1"/>
    <col min="9012" max="9012" width="4.85546875" style="17" bestFit="1" customWidth="1"/>
    <col min="9013" max="9013" width="5.42578125" style="17" bestFit="1" customWidth="1"/>
    <col min="9014" max="9014" width="5" style="17" bestFit="1" customWidth="1"/>
    <col min="9015" max="9015" width="4.85546875" style="17" bestFit="1" customWidth="1"/>
    <col min="9016" max="9016" width="5.42578125" style="17" bestFit="1" customWidth="1"/>
    <col min="9017" max="9017" width="5" style="17" bestFit="1" customWidth="1"/>
    <col min="9018" max="9018" width="4.85546875" style="17" bestFit="1" customWidth="1"/>
    <col min="9019" max="9019" width="5.42578125" style="17" bestFit="1" customWidth="1"/>
    <col min="9020" max="9020" width="5" style="17" bestFit="1" customWidth="1"/>
    <col min="9021" max="9021" width="4.85546875" style="17" bestFit="1" customWidth="1"/>
    <col min="9022" max="9022" width="5.42578125" style="17" bestFit="1" customWidth="1"/>
    <col min="9023" max="9023" width="5" style="17" bestFit="1" customWidth="1"/>
    <col min="9024" max="9025" width="5.42578125" style="17" bestFit="1" customWidth="1"/>
    <col min="9026" max="9026" width="5" style="17" bestFit="1" customWidth="1"/>
    <col min="9027" max="9027" width="4.85546875" style="17" bestFit="1" customWidth="1"/>
    <col min="9028" max="9028" width="5.42578125" style="17" bestFit="1" customWidth="1"/>
    <col min="9029" max="9029" width="1.5703125" style="17" customWidth="1"/>
    <col min="9030" max="9030" width="39.7109375" style="17" bestFit="1" customWidth="1"/>
    <col min="9031" max="9031" width="5" style="17" bestFit="1" customWidth="1"/>
    <col min="9032" max="9032" width="5.7109375" style="17" bestFit="1" customWidth="1"/>
    <col min="9033" max="9033" width="5.42578125" style="17" bestFit="1" customWidth="1"/>
    <col min="9034" max="9035" width="5.7109375" style="17" bestFit="1" customWidth="1"/>
    <col min="9036" max="9036" width="5.42578125" style="17" bestFit="1" customWidth="1"/>
    <col min="9037" max="9038" width="5.7109375" style="17" bestFit="1" customWidth="1"/>
    <col min="9039" max="9039" width="6.28515625" style="17" bestFit="1" customWidth="1"/>
    <col min="9040" max="9041" width="5.7109375" style="17" bestFit="1" customWidth="1"/>
    <col min="9042" max="9042" width="6.28515625" style="17" bestFit="1" customWidth="1"/>
    <col min="9043" max="9044" width="5.7109375" style="17" bestFit="1" customWidth="1"/>
    <col min="9045" max="9045" width="6.28515625" style="17" bestFit="1" customWidth="1"/>
    <col min="9046" max="9047" width="5.7109375" style="17" bestFit="1" customWidth="1"/>
    <col min="9048" max="9048" width="6.28515625" style="17" bestFit="1" customWidth="1"/>
    <col min="9049" max="9050" width="5.7109375" style="17" bestFit="1" customWidth="1"/>
    <col min="9051" max="9051" width="6.28515625" style="17" bestFit="1" customWidth="1"/>
    <col min="9052" max="9053" width="5.7109375" style="17" bestFit="1" customWidth="1"/>
    <col min="9054" max="9054" width="6.28515625" style="17" bestFit="1" customWidth="1"/>
    <col min="9055" max="9056" width="5.7109375" style="17" bestFit="1" customWidth="1"/>
    <col min="9057" max="9057" width="6.28515625" style="17" bestFit="1" customWidth="1"/>
    <col min="9058" max="9059" width="5.7109375" style="17" bestFit="1" customWidth="1"/>
    <col min="9060" max="9060" width="6.28515625" style="17" bestFit="1" customWidth="1"/>
    <col min="9061" max="9062" width="5.7109375" style="17" bestFit="1" customWidth="1"/>
    <col min="9063" max="9063" width="6.28515625" style="17" bestFit="1" customWidth="1"/>
    <col min="9064" max="9064" width="5.7109375" style="17" bestFit="1" customWidth="1"/>
    <col min="9065" max="9065" width="6.5703125" style="17" bestFit="1" customWidth="1"/>
    <col min="9066" max="9066" width="6.28515625" style="17" bestFit="1" customWidth="1"/>
    <col min="9067" max="9067" width="2.140625" style="17" customWidth="1"/>
    <col min="9068" max="9068" width="2" style="17" customWidth="1"/>
    <col min="9069" max="9069" width="35.5703125" style="17" bestFit="1" customWidth="1"/>
    <col min="9070" max="9070" width="5.7109375" style="17" bestFit="1" customWidth="1"/>
    <col min="9071" max="9071" width="6.5703125" style="17" bestFit="1" customWidth="1"/>
    <col min="9072" max="9072" width="6.28515625" style="17" bestFit="1" customWidth="1"/>
    <col min="9073" max="9073" width="5.7109375" style="17" bestFit="1" customWidth="1"/>
    <col min="9074" max="9074" width="6.5703125" style="17" bestFit="1" customWidth="1"/>
    <col min="9075" max="9075" width="6.28515625" style="17" bestFit="1" customWidth="1"/>
    <col min="9076" max="9076" width="5.7109375" style="17" bestFit="1" customWidth="1"/>
    <col min="9077" max="9077" width="6.5703125" style="17" bestFit="1" customWidth="1"/>
    <col min="9078" max="9078" width="6.28515625" style="17" bestFit="1" customWidth="1"/>
    <col min="9079" max="9079" width="5.7109375" style="17" bestFit="1" customWidth="1"/>
    <col min="9080" max="9080" width="6.5703125" style="17" bestFit="1" customWidth="1"/>
    <col min="9081" max="9081" width="6.28515625" style="17" bestFit="1" customWidth="1"/>
    <col min="9082" max="9083" width="6.5703125" style="17" bestFit="1" customWidth="1"/>
    <col min="9084" max="9084" width="6.28515625" style="17" bestFit="1" customWidth="1"/>
    <col min="9085" max="9086" width="6.5703125" style="17" bestFit="1" customWidth="1"/>
    <col min="9087" max="9087" width="6.28515625" style="17" bestFit="1" customWidth="1"/>
    <col min="9088" max="9089" width="6.5703125" style="17" bestFit="1" customWidth="1"/>
    <col min="9090" max="9090" width="6.28515625" style="17" bestFit="1" customWidth="1"/>
    <col min="9091" max="9092" width="6.5703125" style="17" bestFit="1" customWidth="1"/>
    <col min="9093" max="9093" width="7.140625" style="17" bestFit="1" customWidth="1"/>
    <col min="9094" max="9095" width="6.5703125" style="17" bestFit="1" customWidth="1"/>
    <col min="9096" max="9096" width="7.140625" style="17" bestFit="1" customWidth="1"/>
    <col min="9097" max="9098" width="6.5703125" style="17" bestFit="1" customWidth="1"/>
    <col min="9099" max="9099" width="7.140625" style="17" bestFit="1" customWidth="1"/>
    <col min="9100" max="9101" width="6.5703125" style="17" bestFit="1" customWidth="1"/>
    <col min="9102" max="9102" width="7.140625" style="17" bestFit="1" customWidth="1"/>
    <col min="9103" max="9104" width="6.5703125" style="17" bestFit="1" customWidth="1"/>
    <col min="9105" max="9105" width="7.140625" style="17" bestFit="1" customWidth="1"/>
    <col min="9106" max="9107" width="6.5703125" style="17" bestFit="1" customWidth="1"/>
    <col min="9108" max="9108" width="7.140625" style="17" bestFit="1" customWidth="1"/>
    <col min="9109" max="9110" width="6.5703125" style="17" bestFit="1" customWidth="1"/>
    <col min="9111" max="9111" width="7.140625" style="17" bestFit="1" customWidth="1"/>
    <col min="9112" max="9113" width="6.5703125" style="17" bestFit="1" customWidth="1"/>
    <col min="9114" max="9114" width="7.140625" style="17" bestFit="1" customWidth="1"/>
    <col min="9115" max="9116" width="6.5703125" style="17" bestFit="1" customWidth="1"/>
    <col min="9117" max="9117" width="7.140625" style="17" bestFit="1" customWidth="1"/>
    <col min="9118" max="9119" width="6.5703125" style="17" bestFit="1" customWidth="1"/>
    <col min="9120" max="9120" width="7.140625" style="17" bestFit="1" customWidth="1"/>
    <col min="9121" max="9122" width="6.5703125" style="17" bestFit="1" customWidth="1"/>
    <col min="9123" max="9123" width="7.140625" style="17" bestFit="1" customWidth="1"/>
    <col min="9124" max="9124" width="3.140625" style="17" customWidth="1"/>
    <col min="9125" max="9125" width="48.28515625" style="17" customWidth="1"/>
    <col min="9126" max="9126" width="7.85546875" style="17" bestFit="1" customWidth="1"/>
    <col min="9127" max="9127" width="6.5703125" style="17" bestFit="1" customWidth="1"/>
    <col min="9128" max="9128" width="7.140625" style="17" bestFit="1" customWidth="1"/>
    <col min="9129" max="9130" width="7.85546875" style="17" bestFit="1" customWidth="1"/>
    <col min="9131" max="9131" width="7.140625" style="17" bestFit="1" customWidth="1"/>
    <col min="9132" max="9133" width="7.85546875" style="17" bestFit="1" customWidth="1"/>
    <col min="9134" max="9134" width="7.140625" style="17" bestFit="1" customWidth="1"/>
    <col min="9135" max="9136" width="7.85546875" style="17" bestFit="1" customWidth="1"/>
    <col min="9137" max="9137" width="7.140625" style="17" bestFit="1" customWidth="1"/>
    <col min="9138" max="9139" width="7.85546875" style="17" bestFit="1" customWidth="1"/>
    <col min="9140" max="9140" width="7.140625" style="17" bestFit="1" customWidth="1"/>
    <col min="9141" max="9142" width="7.85546875" style="17" bestFit="1" customWidth="1"/>
    <col min="9143" max="9143" width="8.42578125" style="17" bestFit="1" customWidth="1"/>
    <col min="9144" max="9145" width="7.85546875" style="17" bestFit="1" customWidth="1"/>
    <col min="9146" max="9146" width="8.42578125" style="17" bestFit="1" customWidth="1"/>
    <col min="9147" max="9148" width="7.85546875" style="17" bestFit="1" customWidth="1"/>
    <col min="9149" max="9149" width="8.42578125" style="17" bestFit="1" customWidth="1"/>
    <col min="9150" max="9151" width="7.85546875" style="17" bestFit="1" customWidth="1"/>
    <col min="9152" max="9152" width="8.42578125" style="17" bestFit="1" customWidth="1"/>
    <col min="9153" max="9154" width="7.85546875" style="17" bestFit="1" customWidth="1"/>
    <col min="9155" max="9155" width="8.42578125" style="17" bestFit="1" customWidth="1"/>
    <col min="9156" max="9156" width="7.85546875" style="17" bestFit="1" customWidth="1"/>
    <col min="9157" max="9157" width="9.7109375" style="17" bestFit="1" customWidth="1"/>
    <col min="9158" max="9158" width="10.42578125" style="17" bestFit="1" customWidth="1"/>
    <col min="9159" max="9159" width="8.42578125" style="17" customWidth="1"/>
    <col min="9160" max="9160" width="50.7109375" style="17" customWidth="1"/>
    <col min="9161" max="9169" width="9.28515625" style="17" bestFit="1" customWidth="1"/>
    <col min="9170" max="9171" width="8.42578125" style="17" customWidth="1"/>
    <col min="9172" max="9209" width="9.140625" style="17"/>
    <col min="9210" max="9210" width="35.85546875" style="17" bestFit="1" customWidth="1"/>
    <col min="9211" max="9211" width="5" style="17" bestFit="1" customWidth="1"/>
    <col min="9212" max="9212" width="4.85546875" style="17" bestFit="1" customWidth="1"/>
    <col min="9213" max="9213" width="4.140625" style="17" bestFit="1" customWidth="1"/>
    <col min="9214" max="9214" width="5" style="17" bestFit="1" customWidth="1"/>
    <col min="9215" max="9215" width="4.85546875" style="17" bestFit="1" customWidth="1"/>
    <col min="9216" max="9216" width="4.140625" style="17" bestFit="1" customWidth="1"/>
    <col min="9217" max="9217" width="5" style="17" bestFit="1" customWidth="1"/>
    <col min="9218" max="9219" width="4.85546875" style="17" bestFit="1" customWidth="1"/>
    <col min="9220" max="9220" width="5" style="17" bestFit="1" customWidth="1"/>
    <col min="9221" max="9221" width="4.85546875" style="17" bestFit="1" customWidth="1"/>
    <col min="9222" max="9222" width="4.140625" style="17" bestFit="1" customWidth="1"/>
    <col min="9223" max="9223" width="5" style="17" bestFit="1" customWidth="1"/>
    <col min="9224" max="9224" width="6.28515625" style="17" bestFit="1" customWidth="1"/>
    <col min="9225" max="9225" width="4.140625" style="17" bestFit="1" customWidth="1"/>
    <col min="9226" max="9226" width="5" style="17" bestFit="1" customWidth="1"/>
    <col min="9227" max="9227" width="4.85546875" style="17" bestFit="1" customWidth="1"/>
    <col min="9228" max="9228" width="4.140625" style="17" bestFit="1" customWidth="1"/>
    <col min="9229" max="9229" width="5" style="17" bestFit="1" customWidth="1"/>
    <col min="9230" max="9230" width="4.85546875" style="17" bestFit="1" customWidth="1"/>
    <col min="9231" max="9231" width="4.140625" style="17" bestFit="1" customWidth="1"/>
    <col min="9232" max="9232" width="5" style="17" bestFit="1" customWidth="1"/>
    <col min="9233" max="9234" width="4.85546875" style="17" bestFit="1" customWidth="1"/>
    <col min="9235" max="9235" width="5" style="17" bestFit="1" customWidth="1"/>
    <col min="9236" max="9236" width="4.85546875" style="17" bestFit="1" customWidth="1"/>
    <col min="9237" max="9237" width="5.42578125" style="17" bestFit="1" customWidth="1"/>
    <col min="9238" max="9238" width="5" style="17" bestFit="1" customWidth="1"/>
    <col min="9239" max="9239" width="4.85546875" style="17" bestFit="1" customWidth="1"/>
    <col min="9240" max="9240" width="5.42578125" style="17" bestFit="1" customWidth="1"/>
    <col min="9241" max="9241" width="5" style="17" bestFit="1" customWidth="1"/>
    <col min="9242" max="9242" width="4.85546875" style="17" bestFit="1" customWidth="1"/>
    <col min="9243" max="9243" width="5.42578125" style="17" bestFit="1" customWidth="1"/>
    <col min="9244" max="9244" width="5" style="17" bestFit="1" customWidth="1"/>
    <col min="9245" max="9245" width="4.85546875" style="17" bestFit="1" customWidth="1"/>
    <col min="9246" max="9246" width="4.140625" style="17" bestFit="1" customWidth="1"/>
    <col min="9247" max="9247" width="5" style="17" bestFit="1" customWidth="1"/>
    <col min="9248" max="9248" width="4.85546875" style="17" bestFit="1" customWidth="1"/>
    <col min="9249" max="9249" width="5.42578125" style="17" bestFit="1" customWidth="1"/>
    <col min="9250" max="9250" width="5" style="17" bestFit="1" customWidth="1"/>
    <col min="9251" max="9251" width="4.85546875" style="17" bestFit="1" customWidth="1"/>
    <col min="9252" max="9252" width="4.140625" style="17" bestFit="1" customWidth="1"/>
    <col min="9253" max="9253" width="5" style="17" bestFit="1" customWidth="1"/>
    <col min="9254" max="9254" width="4.85546875" style="17" bestFit="1" customWidth="1"/>
    <col min="9255" max="9255" width="5.42578125" style="17" bestFit="1" customWidth="1"/>
    <col min="9256" max="9256" width="5" style="17" bestFit="1" customWidth="1"/>
    <col min="9257" max="9257" width="4.85546875" style="17" bestFit="1" customWidth="1"/>
    <col min="9258" max="9258" width="5.42578125" style="17" bestFit="1" customWidth="1"/>
    <col min="9259" max="9259" width="2" style="17" customWidth="1"/>
    <col min="9260" max="9260" width="39.28515625" style="17" bestFit="1" customWidth="1"/>
    <col min="9261" max="9261" width="5" style="17" bestFit="1" customWidth="1"/>
    <col min="9262" max="9262" width="4.85546875" style="17" bestFit="1" customWidth="1"/>
    <col min="9263" max="9263" width="5.42578125" style="17" bestFit="1" customWidth="1"/>
    <col min="9264" max="9264" width="5" style="17" bestFit="1" customWidth="1"/>
    <col min="9265" max="9265" width="4.85546875" style="17" bestFit="1" customWidth="1"/>
    <col min="9266" max="9266" width="5.42578125" style="17" bestFit="1" customWidth="1"/>
    <col min="9267" max="9267" width="5" style="17" bestFit="1" customWidth="1"/>
    <col min="9268" max="9268" width="4.85546875" style="17" bestFit="1" customWidth="1"/>
    <col min="9269" max="9269" width="5.42578125" style="17" bestFit="1" customWidth="1"/>
    <col min="9270" max="9270" width="5" style="17" bestFit="1" customWidth="1"/>
    <col min="9271" max="9271" width="4.85546875" style="17" bestFit="1" customWidth="1"/>
    <col min="9272" max="9272" width="5.42578125" style="17" bestFit="1" customWidth="1"/>
    <col min="9273" max="9273" width="5" style="17" bestFit="1" customWidth="1"/>
    <col min="9274" max="9274" width="4.85546875" style="17" bestFit="1" customWidth="1"/>
    <col min="9275" max="9275" width="5.42578125" style="17" bestFit="1" customWidth="1"/>
    <col min="9276" max="9276" width="5" style="17" bestFit="1" customWidth="1"/>
    <col min="9277" max="9277" width="4.85546875" style="17" bestFit="1" customWidth="1"/>
    <col min="9278" max="9278" width="5.42578125" style="17" bestFit="1" customWidth="1"/>
    <col min="9279" max="9279" width="5" style="17" bestFit="1" customWidth="1"/>
    <col min="9280" max="9281" width="5.42578125" style="17" bestFit="1" customWidth="1"/>
    <col min="9282" max="9282" width="5" style="17" bestFit="1" customWidth="1"/>
    <col min="9283" max="9283" width="4.85546875" style="17" bestFit="1" customWidth="1"/>
    <col min="9284" max="9284" width="5.42578125" style="17" bestFit="1" customWidth="1"/>
    <col min="9285" max="9285" width="1.5703125" style="17" customWidth="1"/>
    <col min="9286" max="9286" width="39.7109375" style="17" bestFit="1" customWidth="1"/>
    <col min="9287" max="9287" width="5" style="17" bestFit="1" customWidth="1"/>
    <col min="9288" max="9288" width="5.7109375" style="17" bestFit="1" customWidth="1"/>
    <col min="9289" max="9289" width="5.42578125" style="17" bestFit="1" customWidth="1"/>
    <col min="9290" max="9291" width="5.7109375" style="17" bestFit="1" customWidth="1"/>
    <col min="9292" max="9292" width="5.42578125" style="17" bestFit="1" customWidth="1"/>
    <col min="9293" max="9294" width="5.7109375" style="17" bestFit="1" customWidth="1"/>
    <col min="9295" max="9295" width="6.28515625" style="17" bestFit="1" customWidth="1"/>
    <col min="9296" max="9297" width="5.7109375" style="17" bestFit="1" customWidth="1"/>
    <col min="9298" max="9298" width="6.28515625" style="17" bestFit="1" customWidth="1"/>
    <col min="9299" max="9300" width="5.7109375" style="17" bestFit="1" customWidth="1"/>
    <col min="9301" max="9301" width="6.28515625" style="17" bestFit="1" customWidth="1"/>
    <col min="9302" max="9303" width="5.7109375" style="17" bestFit="1" customWidth="1"/>
    <col min="9304" max="9304" width="6.28515625" style="17" bestFit="1" customWidth="1"/>
    <col min="9305" max="9306" width="5.7109375" style="17" bestFit="1" customWidth="1"/>
    <col min="9307" max="9307" width="6.28515625" style="17" bestFit="1" customWidth="1"/>
    <col min="9308" max="9309" width="5.7109375" style="17" bestFit="1" customWidth="1"/>
    <col min="9310" max="9310" width="6.28515625" style="17" bestFit="1" customWidth="1"/>
    <col min="9311" max="9312" width="5.7109375" style="17" bestFit="1" customWidth="1"/>
    <col min="9313" max="9313" width="6.28515625" style="17" bestFit="1" customWidth="1"/>
    <col min="9314" max="9315" width="5.7109375" style="17" bestFit="1" customWidth="1"/>
    <col min="9316" max="9316" width="6.28515625" style="17" bestFit="1" customWidth="1"/>
    <col min="9317" max="9318" width="5.7109375" style="17" bestFit="1" customWidth="1"/>
    <col min="9319" max="9319" width="6.28515625" style="17" bestFit="1" customWidth="1"/>
    <col min="9320" max="9320" width="5.7109375" style="17" bestFit="1" customWidth="1"/>
    <col min="9321" max="9321" width="6.5703125" style="17" bestFit="1" customWidth="1"/>
    <col min="9322" max="9322" width="6.28515625" style="17" bestFit="1" customWidth="1"/>
    <col min="9323" max="9323" width="2.140625" style="17" customWidth="1"/>
    <col min="9324" max="9324" width="2" style="17" customWidth="1"/>
    <col min="9325" max="9325" width="35.5703125" style="17" bestFit="1" customWidth="1"/>
    <col min="9326" max="9326" width="5.7109375" style="17" bestFit="1" customWidth="1"/>
    <col min="9327" max="9327" width="6.5703125" style="17" bestFit="1" customWidth="1"/>
    <col min="9328" max="9328" width="6.28515625" style="17" bestFit="1" customWidth="1"/>
    <col min="9329" max="9329" width="5.7109375" style="17" bestFit="1" customWidth="1"/>
    <col min="9330" max="9330" width="6.5703125" style="17" bestFit="1" customWidth="1"/>
    <col min="9331" max="9331" width="6.28515625" style="17" bestFit="1" customWidth="1"/>
    <col min="9332" max="9332" width="5.7109375" style="17" bestFit="1" customWidth="1"/>
    <col min="9333" max="9333" width="6.5703125" style="17" bestFit="1" customWidth="1"/>
    <col min="9334" max="9334" width="6.28515625" style="17" bestFit="1" customWidth="1"/>
    <col min="9335" max="9335" width="5.7109375" style="17" bestFit="1" customWidth="1"/>
    <col min="9336" max="9336" width="6.5703125" style="17" bestFit="1" customWidth="1"/>
    <col min="9337" max="9337" width="6.28515625" style="17" bestFit="1" customWidth="1"/>
    <col min="9338" max="9339" width="6.5703125" style="17" bestFit="1" customWidth="1"/>
    <col min="9340" max="9340" width="6.28515625" style="17" bestFit="1" customWidth="1"/>
    <col min="9341" max="9342" width="6.5703125" style="17" bestFit="1" customWidth="1"/>
    <col min="9343" max="9343" width="6.28515625" style="17" bestFit="1" customWidth="1"/>
    <col min="9344" max="9345" width="6.5703125" style="17" bestFit="1" customWidth="1"/>
    <col min="9346" max="9346" width="6.28515625" style="17" bestFit="1" customWidth="1"/>
    <col min="9347" max="9348" width="6.5703125" style="17" bestFit="1" customWidth="1"/>
    <col min="9349" max="9349" width="7.140625" style="17" bestFit="1" customWidth="1"/>
    <col min="9350" max="9351" width="6.5703125" style="17" bestFit="1" customWidth="1"/>
    <col min="9352" max="9352" width="7.140625" style="17" bestFit="1" customWidth="1"/>
    <col min="9353" max="9354" width="6.5703125" style="17" bestFit="1" customWidth="1"/>
    <col min="9355" max="9355" width="7.140625" style="17" bestFit="1" customWidth="1"/>
    <col min="9356" max="9357" width="6.5703125" style="17" bestFit="1" customWidth="1"/>
    <col min="9358" max="9358" width="7.140625" style="17" bestFit="1" customWidth="1"/>
    <col min="9359" max="9360" width="6.5703125" style="17" bestFit="1" customWidth="1"/>
    <col min="9361" max="9361" width="7.140625" style="17" bestFit="1" customWidth="1"/>
    <col min="9362" max="9363" width="6.5703125" style="17" bestFit="1" customWidth="1"/>
    <col min="9364" max="9364" width="7.140625" style="17" bestFit="1" customWidth="1"/>
    <col min="9365" max="9366" width="6.5703125" style="17" bestFit="1" customWidth="1"/>
    <col min="9367" max="9367" width="7.140625" style="17" bestFit="1" customWidth="1"/>
    <col min="9368" max="9369" width="6.5703125" style="17" bestFit="1" customWidth="1"/>
    <col min="9370" max="9370" width="7.140625" style="17" bestFit="1" customWidth="1"/>
    <col min="9371" max="9372" width="6.5703125" style="17" bestFit="1" customWidth="1"/>
    <col min="9373" max="9373" width="7.140625" style="17" bestFit="1" customWidth="1"/>
    <col min="9374" max="9375" width="6.5703125" style="17" bestFit="1" customWidth="1"/>
    <col min="9376" max="9376" width="7.140625" style="17" bestFit="1" customWidth="1"/>
    <col min="9377" max="9378" width="6.5703125" style="17" bestFit="1" customWidth="1"/>
    <col min="9379" max="9379" width="7.140625" style="17" bestFit="1" customWidth="1"/>
    <col min="9380" max="9380" width="3.140625" style="17" customWidth="1"/>
    <col min="9381" max="9381" width="48.28515625" style="17" customWidth="1"/>
    <col min="9382" max="9382" width="7.85546875" style="17" bestFit="1" customWidth="1"/>
    <col min="9383" max="9383" width="6.5703125" style="17" bestFit="1" customWidth="1"/>
    <col min="9384" max="9384" width="7.140625" style="17" bestFit="1" customWidth="1"/>
    <col min="9385" max="9386" width="7.85546875" style="17" bestFit="1" customWidth="1"/>
    <col min="9387" max="9387" width="7.140625" style="17" bestFit="1" customWidth="1"/>
    <col min="9388" max="9389" width="7.85546875" style="17" bestFit="1" customWidth="1"/>
    <col min="9390" max="9390" width="7.140625" style="17" bestFit="1" customWidth="1"/>
    <col min="9391" max="9392" width="7.85546875" style="17" bestFit="1" customWidth="1"/>
    <col min="9393" max="9393" width="7.140625" style="17" bestFit="1" customWidth="1"/>
    <col min="9394" max="9395" width="7.85546875" style="17" bestFit="1" customWidth="1"/>
    <col min="9396" max="9396" width="7.140625" style="17" bestFit="1" customWidth="1"/>
    <col min="9397" max="9398" width="7.85546875" style="17" bestFit="1" customWidth="1"/>
    <col min="9399" max="9399" width="8.42578125" style="17" bestFit="1" customWidth="1"/>
    <col min="9400" max="9401" width="7.85546875" style="17" bestFit="1" customWidth="1"/>
    <col min="9402" max="9402" width="8.42578125" style="17" bestFit="1" customWidth="1"/>
    <col min="9403" max="9404" width="7.85546875" style="17" bestFit="1" customWidth="1"/>
    <col min="9405" max="9405" width="8.42578125" style="17" bestFit="1" customWidth="1"/>
    <col min="9406" max="9407" width="7.85546875" style="17" bestFit="1" customWidth="1"/>
    <col min="9408" max="9408" width="8.42578125" style="17" bestFit="1" customWidth="1"/>
    <col min="9409" max="9410" width="7.85546875" style="17" bestFit="1" customWidth="1"/>
    <col min="9411" max="9411" width="8.42578125" style="17" bestFit="1" customWidth="1"/>
    <col min="9412" max="9412" width="7.85546875" style="17" bestFit="1" customWidth="1"/>
    <col min="9413" max="9413" width="9.7109375" style="17" bestFit="1" customWidth="1"/>
    <col min="9414" max="9414" width="10.42578125" style="17" bestFit="1" customWidth="1"/>
    <col min="9415" max="9415" width="8.42578125" style="17" customWidth="1"/>
    <col min="9416" max="9416" width="50.7109375" style="17" customWidth="1"/>
    <col min="9417" max="9425" width="9.28515625" style="17" bestFit="1" customWidth="1"/>
    <col min="9426" max="9427" width="8.42578125" style="17" customWidth="1"/>
    <col min="9428" max="9465" width="9.140625" style="17"/>
    <col min="9466" max="9466" width="35.85546875" style="17" bestFit="1" customWidth="1"/>
    <col min="9467" max="9467" width="5" style="17" bestFit="1" customWidth="1"/>
    <col min="9468" max="9468" width="4.85546875" style="17" bestFit="1" customWidth="1"/>
    <col min="9469" max="9469" width="4.140625" style="17" bestFit="1" customWidth="1"/>
    <col min="9470" max="9470" width="5" style="17" bestFit="1" customWidth="1"/>
    <col min="9471" max="9471" width="4.85546875" style="17" bestFit="1" customWidth="1"/>
    <col min="9472" max="9472" width="4.140625" style="17" bestFit="1" customWidth="1"/>
    <col min="9473" max="9473" width="5" style="17" bestFit="1" customWidth="1"/>
    <col min="9474" max="9475" width="4.85546875" style="17" bestFit="1" customWidth="1"/>
    <col min="9476" max="9476" width="5" style="17" bestFit="1" customWidth="1"/>
    <col min="9477" max="9477" width="4.85546875" style="17" bestFit="1" customWidth="1"/>
    <col min="9478" max="9478" width="4.140625" style="17" bestFit="1" customWidth="1"/>
    <col min="9479" max="9479" width="5" style="17" bestFit="1" customWidth="1"/>
    <col min="9480" max="9480" width="6.28515625" style="17" bestFit="1" customWidth="1"/>
    <col min="9481" max="9481" width="4.140625" style="17" bestFit="1" customWidth="1"/>
    <col min="9482" max="9482" width="5" style="17" bestFit="1" customWidth="1"/>
    <col min="9483" max="9483" width="4.85546875" style="17" bestFit="1" customWidth="1"/>
    <col min="9484" max="9484" width="4.140625" style="17" bestFit="1" customWidth="1"/>
    <col min="9485" max="9485" width="5" style="17" bestFit="1" customWidth="1"/>
    <col min="9486" max="9486" width="4.85546875" style="17" bestFit="1" customWidth="1"/>
    <col min="9487" max="9487" width="4.140625" style="17" bestFit="1" customWidth="1"/>
    <col min="9488" max="9488" width="5" style="17" bestFit="1" customWidth="1"/>
    <col min="9489" max="9490" width="4.85546875" style="17" bestFit="1" customWidth="1"/>
    <col min="9491" max="9491" width="5" style="17" bestFit="1" customWidth="1"/>
    <col min="9492" max="9492" width="4.85546875" style="17" bestFit="1" customWidth="1"/>
    <col min="9493" max="9493" width="5.42578125" style="17" bestFit="1" customWidth="1"/>
    <col min="9494" max="9494" width="5" style="17" bestFit="1" customWidth="1"/>
    <col min="9495" max="9495" width="4.85546875" style="17" bestFit="1" customWidth="1"/>
    <col min="9496" max="9496" width="5.42578125" style="17" bestFit="1" customWidth="1"/>
    <col min="9497" max="9497" width="5" style="17" bestFit="1" customWidth="1"/>
    <col min="9498" max="9498" width="4.85546875" style="17" bestFit="1" customWidth="1"/>
    <col min="9499" max="9499" width="5.42578125" style="17" bestFit="1" customWidth="1"/>
    <col min="9500" max="9500" width="5" style="17" bestFit="1" customWidth="1"/>
    <col min="9501" max="9501" width="4.85546875" style="17" bestFit="1" customWidth="1"/>
    <col min="9502" max="9502" width="4.140625" style="17" bestFit="1" customWidth="1"/>
    <col min="9503" max="9503" width="5" style="17" bestFit="1" customWidth="1"/>
    <col min="9504" max="9504" width="4.85546875" style="17" bestFit="1" customWidth="1"/>
    <col min="9505" max="9505" width="5.42578125" style="17" bestFit="1" customWidth="1"/>
    <col min="9506" max="9506" width="5" style="17" bestFit="1" customWidth="1"/>
    <col min="9507" max="9507" width="4.85546875" style="17" bestFit="1" customWidth="1"/>
    <col min="9508" max="9508" width="4.140625" style="17" bestFit="1" customWidth="1"/>
    <col min="9509" max="9509" width="5" style="17" bestFit="1" customWidth="1"/>
    <col min="9510" max="9510" width="4.85546875" style="17" bestFit="1" customWidth="1"/>
    <col min="9511" max="9511" width="5.42578125" style="17" bestFit="1" customWidth="1"/>
    <col min="9512" max="9512" width="5" style="17" bestFit="1" customWidth="1"/>
    <col min="9513" max="9513" width="4.85546875" style="17" bestFit="1" customWidth="1"/>
    <col min="9514" max="9514" width="5.42578125" style="17" bestFit="1" customWidth="1"/>
    <col min="9515" max="9515" width="2" style="17" customWidth="1"/>
    <col min="9516" max="9516" width="39.28515625" style="17" bestFit="1" customWidth="1"/>
    <col min="9517" max="9517" width="5" style="17" bestFit="1" customWidth="1"/>
    <col min="9518" max="9518" width="4.85546875" style="17" bestFit="1" customWidth="1"/>
    <col min="9519" max="9519" width="5.42578125" style="17" bestFit="1" customWidth="1"/>
    <col min="9520" max="9520" width="5" style="17" bestFit="1" customWidth="1"/>
    <col min="9521" max="9521" width="4.85546875" style="17" bestFit="1" customWidth="1"/>
    <col min="9522" max="9522" width="5.42578125" style="17" bestFit="1" customWidth="1"/>
    <col min="9523" max="9523" width="5" style="17" bestFit="1" customWidth="1"/>
    <col min="9524" max="9524" width="4.85546875" style="17" bestFit="1" customWidth="1"/>
    <col min="9525" max="9525" width="5.42578125" style="17" bestFit="1" customWidth="1"/>
    <col min="9526" max="9526" width="5" style="17" bestFit="1" customWidth="1"/>
    <col min="9527" max="9527" width="4.85546875" style="17" bestFit="1" customWidth="1"/>
    <col min="9528" max="9528" width="5.42578125" style="17" bestFit="1" customWidth="1"/>
    <col min="9529" max="9529" width="5" style="17" bestFit="1" customWidth="1"/>
    <col min="9530" max="9530" width="4.85546875" style="17" bestFit="1" customWidth="1"/>
    <col min="9531" max="9531" width="5.42578125" style="17" bestFit="1" customWidth="1"/>
    <col min="9532" max="9532" width="5" style="17" bestFit="1" customWidth="1"/>
    <col min="9533" max="9533" width="4.85546875" style="17" bestFit="1" customWidth="1"/>
    <col min="9534" max="9534" width="5.42578125" style="17" bestFit="1" customWidth="1"/>
    <col min="9535" max="9535" width="5" style="17" bestFit="1" customWidth="1"/>
    <col min="9536" max="9537" width="5.42578125" style="17" bestFit="1" customWidth="1"/>
    <col min="9538" max="9538" width="5" style="17" bestFit="1" customWidth="1"/>
    <col min="9539" max="9539" width="4.85546875" style="17" bestFit="1" customWidth="1"/>
    <col min="9540" max="9540" width="5.42578125" style="17" bestFit="1" customWidth="1"/>
    <col min="9541" max="9541" width="1.5703125" style="17" customWidth="1"/>
    <col min="9542" max="9542" width="39.7109375" style="17" bestFit="1" customWidth="1"/>
    <col min="9543" max="9543" width="5" style="17" bestFit="1" customWidth="1"/>
    <col min="9544" max="9544" width="5.7109375" style="17" bestFit="1" customWidth="1"/>
    <col min="9545" max="9545" width="5.42578125" style="17" bestFit="1" customWidth="1"/>
    <col min="9546" max="9547" width="5.7109375" style="17" bestFit="1" customWidth="1"/>
    <col min="9548" max="9548" width="5.42578125" style="17" bestFit="1" customWidth="1"/>
    <col min="9549" max="9550" width="5.7109375" style="17" bestFit="1" customWidth="1"/>
    <col min="9551" max="9551" width="6.28515625" style="17" bestFit="1" customWidth="1"/>
    <col min="9552" max="9553" width="5.7109375" style="17" bestFit="1" customWidth="1"/>
    <col min="9554" max="9554" width="6.28515625" style="17" bestFit="1" customWidth="1"/>
    <col min="9555" max="9556" width="5.7109375" style="17" bestFit="1" customWidth="1"/>
    <col min="9557" max="9557" width="6.28515625" style="17" bestFit="1" customWidth="1"/>
    <col min="9558" max="9559" width="5.7109375" style="17" bestFit="1" customWidth="1"/>
    <col min="9560" max="9560" width="6.28515625" style="17" bestFit="1" customWidth="1"/>
    <col min="9561" max="9562" width="5.7109375" style="17" bestFit="1" customWidth="1"/>
    <col min="9563" max="9563" width="6.28515625" style="17" bestFit="1" customWidth="1"/>
    <col min="9564" max="9565" width="5.7109375" style="17" bestFit="1" customWidth="1"/>
    <col min="9566" max="9566" width="6.28515625" style="17" bestFit="1" customWidth="1"/>
    <col min="9567" max="9568" width="5.7109375" style="17" bestFit="1" customWidth="1"/>
    <col min="9569" max="9569" width="6.28515625" style="17" bestFit="1" customWidth="1"/>
    <col min="9570" max="9571" width="5.7109375" style="17" bestFit="1" customWidth="1"/>
    <col min="9572" max="9572" width="6.28515625" style="17" bestFit="1" customWidth="1"/>
    <col min="9573" max="9574" width="5.7109375" style="17" bestFit="1" customWidth="1"/>
    <col min="9575" max="9575" width="6.28515625" style="17" bestFit="1" customWidth="1"/>
    <col min="9576" max="9576" width="5.7109375" style="17" bestFit="1" customWidth="1"/>
    <col min="9577" max="9577" width="6.5703125" style="17" bestFit="1" customWidth="1"/>
    <col min="9578" max="9578" width="6.28515625" style="17" bestFit="1" customWidth="1"/>
    <col min="9579" max="9579" width="2.140625" style="17" customWidth="1"/>
    <col min="9580" max="9580" width="2" style="17" customWidth="1"/>
    <col min="9581" max="9581" width="35.5703125" style="17" bestFit="1" customWidth="1"/>
    <col min="9582" max="9582" width="5.7109375" style="17" bestFit="1" customWidth="1"/>
    <col min="9583" max="9583" width="6.5703125" style="17" bestFit="1" customWidth="1"/>
    <col min="9584" max="9584" width="6.28515625" style="17" bestFit="1" customWidth="1"/>
    <col min="9585" max="9585" width="5.7109375" style="17" bestFit="1" customWidth="1"/>
    <col min="9586" max="9586" width="6.5703125" style="17" bestFit="1" customWidth="1"/>
    <col min="9587" max="9587" width="6.28515625" style="17" bestFit="1" customWidth="1"/>
    <col min="9588" max="9588" width="5.7109375" style="17" bestFit="1" customWidth="1"/>
    <col min="9589" max="9589" width="6.5703125" style="17" bestFit="1" customWidth="1"/>
    <col min="9590" max="9590" width="6.28515625" style="17" bestFit="1" customWidth="1"/>
    <col min="9591" max="9591" width="5.7109375" style="17" bestFit="1" customWidth="1"/>
    <col min="9592" max="9592" width="6.5703125" style="17" bestFit="1" customWidth="1"/>
    <col min="9593" max="9593" width="6.28515625" style="17" bestFit="1" customWidth="1"/>
    <col min="9594" max="9595" width="6.5703125" style="17" bestFit="1" customWidth="1"/>
    <col min="9596" max="9596" width="6.28515625" style="17" bestFit="1" customWidth="1"/>
    <col min="9597" max="9598" width="6.5703125" style="17" bestFit="1" customWidth="1"/>
    <col min="9599" max="9599" width="6.28515625" style="17" bestFit="1" customWidth="1"/>
    <col min="9600" max="9601" width="6.5703125" style="17" bestFit="1" customWidth="1"/>
    <col min="9602" max="9602" width="6.28515625" style="17" bestFit="1" customWidth="1"/>
    <col min="9603" max="9604" width="6.5703125" style="17" bestFit="1" customWidth="1"/>
    <col min="9605" max="9605" width="7.140625" style="17" bestFit="1" customWidth="1"/>
    <col min="9606" max="9607" width="6.5703125" style="17" bestFit="1" customWidth="1"/>
    <col min="9608" max="9608" width="7.140625" style="17" bestFit="1" customWidth="1"/>
    <col min="9609" max="9610" width="6.5703125" style="17" bestFit="1" customWidth="1"/>
    <col min="9611" max="9611" width="7.140625" style="17" bestFit="1" customWidth="1"/>
    <col min="9612" max="9613" width="6.5703125" style="17" bestFit="1" customWidth="1"/>
    <col min="9614" max="9614" width="7.140625" style="17" bestFit="1" customWidth="1"/>
    <col min="9615" max="9616" width="6.5703125" style="17" bestFit="1" customWidth="1"/>
    <col min="9617" max="9617" width="7.140625" style="17" bestFit="1" customWidth="1"/>
    <col min="9618" max="9619" width="6.5703125" style="17" bestFit="1" customWidth="1"/>
    <col min="9620" max="9620" width="7.140625" style="17" bestFit="1" customWidth="1"/>
    <col min="9621" max="9622" width="6.5703125" style="17" bestFit="1" customWidth="1"/>
    <col min="9623" max="9623" width="7.140625" style="17" bestFit="1" customWidth="1"/>
    <col min="9624" max="9625" width="6.5703125" style="17" bestFit="1" customWidth="1"/>
    <col min="9626" max="9626" width="7.140625" style="17" bestFit="1" customWidth="1"/>
    <col min="9627" max="9628" width="6.5703125" style="17" bestFit="1" customWidth="1"/>
    <col min="9629" max="9629" width="7.140625" style="17" bestFit="1" customWidth="1"/>
    <col min="9630" max="9631" width="6.5703125" style="17" bestFit="1" customWidth="1"/>
    <col min="9632" max="9632" width="7.140625" style="17" bestFit="1" customWidth="1"/>
    <col min="9633" max="9634" width="6.5703125" style="17" bestFit="1" customWidth="1"/>
    <col min="9635" max="9635" width="7.140625" style="17" bestFit="1" customWidth="1"/>
    <col min="9636" max="9636" width="3.140625" style="17" customWidth="1"/>
    <col min="9637" max="9637" width="48.28515625" style="17" customWidth="1"/>
    <col min="9638" max="9638" width="7.85546875" style="17" bestFit="1" customWidth="1"/>
    <col min="9639" max="9639" width="6.5703125" style="17" bestFit="1" customWidth="1"/>
    <col min="9640" max="9640" width="7.140625" style="17" bestFit="1" customWidth="1"/>
    <col min="9641" max="9642" width="7.85546875" style="17" bestFit="1" customWidth="1"/>
    <col min="9643" max="9643" width="7.140625" style="17" bestFit="1" customWidth="1"/>
    <col min="9644" max="9645" width="7.85546875" style="17" bestFit="1" customWidth="1"/>
    <col min="9646" max="9646" width="7.140625" style="17" bestFit="1" customWidth="1"/>
    <col min="9647" max="9648" width="7.85546875" style="17" bestFit="1" customWidth="1"/>
    <col min="9649" max="9649" width="7.140625" style="17" bestFit="1" customWidth="1"/>
    <col min="9650" max="9651" width="7.85546875" style="17" bestFit="1" customWidth="1"/>
    <col min="9652" max="9652" width="7.140625" style="17" bestFit="1" customWidth="1"/>
    <col min="9653" max="9654" width="7.85546875" style="17" bestFit="1" customWidth="1"/>
    <col min="9655" max="9655" width="8.42578125" style="17" bestFit="1" customWidth="1"/>
    <col min="9656" max="9657" width="7.85546875" style="17" bestFit="1" customWidth="1"/>
    <col min="9658" max="9658" width="8.42578125" style="17" bestFit="1" customWidth="1"/>
    <col min="9659" max="9660" width="7.85546875" style="17" bestFit="1" customWidth="1"/>
    <col min="9661" max="9661" width="8.42578125" style="17" bestFit="1" customWidth="1"/>
    <col min="9662" max="9663" width="7.85546875" style="17" bestFit="1" customWidth="1"/>
    <col min="9664" max="9664" width="8.42578125" style="17" bestFit="1" customWidth="1"/>
    <col min="9665" max="9666" width="7.85546875" style="17" bestFit="1" customWidth="1"/>
    <col min="9667" max="9667" width="8.42578125" style="17" bestFit="1" customWidth="1"/>
    <col min="9668" max="9668" width="7.85546875" style="17" bestFit="1" customWidth="1"/>
    <col min="9669" max="9669" width="9.7109375" style="17" bestFit="1" customWidth="1"/>
    <col min="9670" max="9670" width="10.42578125" style="17" bestFit="1" customWidth="1"/>
    <col min="9671" max="9671" width="8.42578125" style="17" customWidth="1"/>
    <col min="9672" max="9672" width="50.7109375" style="17" customWidth="1"/>
    <col min="9673" max="9681" width="9.28515625" style="17" bestFit="1" customWidth="1"/>
    <col min="9682" max="9683" width="8.42578125" style="17" customWidth="1"/>
    <col min="9684" max="9721" width="9.140625" style="17"/>
    <col min="9722" max="9722" width="35.85546875" style="17" bestFit="1" customWidth="1"/>
    <col min="9723" max="9723" width="5" style="17" bestFit="1" customWidth="1"/>
    <col min="9724" max="9724" width="4.85546875" style="17" bestFit="1" customWidth="1"/>
    <col min="9725" max="9725" width="4.140625" style="17" bestFit="1" customWidth="1"/>
    <col min="9726" max="9726" width="5" style="17" bestFit="1" customWidth="1"/>
    <col min="9727" max="9727" width="4.85546875" style="17" bestFit="1" customWidth="1"/>
    <col min="9728" max="9728" width="4.140625" style="17" bestFit="1" customWidth="1"/>
    <col min="9729" max="9729" width="5" style="17" bestFit="1" customWidth="1"/>
    <col min="9730" max="9731" width="4.85546875" style="17" bestFit="1" customWidth="1"/>
    <col min="9732" max="9732" width="5" style="17" bestFit="1" customWidth="1"/>
    <col min="9733" max="9733" width="4.85546875" style="17" bestFit="1" customWidth="1"/>
    <col min="9734" max="9734" width="4.140625" style="17" bestFit="1" customWidth="1"/>
    <col min="9735" max="9735" width="5" style="17" bestFit="1" customWidth="1"/>
    <col min="9736" max="9736" width="6.28515625" style="17" bestFit="1" customWidth="1"/>
    <col min="9737" max="9737" width="4.140625" style="17" bestFit="1" customWidth="1"/>
    <col min="9738" max="9738" width="5" style="17" bestFit="1" customWidth="1"/>
    <col min="9739" max="9739" width="4.85546875" style="17" bestFit="1" customWidth="1"/>
    <col min="9740" max="9740" width="4.140625" style="17" bestFit="1" customWidth="1"/>
    <col min="9741" max="9741" width="5" style="17" bestFit="1" customWidth="1"/>
    <col min="9742" max="9742" width="4.85546875" style="17" bestFit="1" customWidth="1"/>
    <col min="9743" max="9743" width="4.140625" style="17" bestFit="1" customWidth="1"/>
    <col min="9744" max="9744" width="5" style="17" bestFit="1" customWidth="1"/>
    <col min="9745" max="9746" width="4.85546875" style="17" bestFit="1" customWidth="1"/>
    <col min="9747" max="9747" width="5" style="17" bestFit="1" customWidth="1"/>
    <col min="9748" max="9748" width="4.85546875" style="17" bestFit="1" customWidth="1"/>
    <col min="9749" max="9749" width="5.42578125" style="17" bestFit="1" customWidth="1"/>
    <col min="9750" max="9750" width="5" style="17" bestFit="1" customWidth="1"/>
    <col min="9751" max="9751" width="4.85546875" style="17" bestFit="1" customWidth="1"/>
    <col min="9752" max="9752" width="5.42578125" style="17" bestFit="1" customWidth="1"/>
    <col min="9753" max="9753" width="5" style="17" bestFit="1" customWidth="1"/>
    <col min="9754" max="9754" width="4.85546875" style="17" bestFit="1" customWidth="1"/>
    <col min="9755" max="9755" width="5.42578125" style="17" bestFit="1" customWidth="1"/>
    <col min="9756" max="9756" width="5" style="17" bestFit="1" customWidth="1"/>
    <col min="9757" max="9757" width="4.85546875" style="17" bestFit="1" customWidth="1"/>
    <col min="9758" max="9758" width="4.140625" style="17" bestFit="1" customWidth="1"/>
    <col min="9759" max="9759" width="5" style="17" bestFit="1" customWidth="1"/>
    <col min="9760" max="9760" width="4.85546875" style="17" bestFit="1" customWidth="1"/>
    <col min="9761" max="9761" width="5.42578125" style="17" bestFit="1" customWidth="1"/>
    <col min="9762" max="9762" width="5" style="17" bestFit="1" customWidth="1"/>
    <col min="9763" max="9763" width="4.85546875" style="17" bestFit="1" customWidth="1"/>
    <col min="9764" max="9764" width="4.140625" style="17" bestFit="1" customWidth="1"/>
    <col min="9765" max="9765" width="5" style="17" bestFit="1" customWidth="1"/>
    <col min="9766" max="9766" width="4.85546875" style="17" bestFit="1" customWidth="1"/>
    <col min="9767" max="9767" width="5.42578125" style="17" bestFit="1" customWidth="1"/>
    <col min="9768" max="9768" width="5" style="17" bestFit="1" customWidth="1"/>
    <col min="9769" max="9769" width="4.85546875" style="17" bestFit="1" customWidth="1"/>
    <col min="9770" max="9770" width="5.42578125" style="17" bestFit="1" customWidth="1"/>
    <col min="9771" max="9771" width="2" style="17" customWidth="1"/>
    <col min="9772" max="9772" width="39.28515625" style="17" bestFit="1" customWidth="1"/>
    <col min="9773" max="9773" width="5" style="17" bestFit="1" customWidth="1"/>
    <col min="9774" max="9774" width="4.85546875" style="17" bestFit="1" customWidth="1"/>
    <col min="9775" max="9775" width="5.42578125" style="17" bestFit="1" customWidth="1"/>
    <col min="9776" max="9776" width="5" style="17" bestFit="1" customWidth="1"/>
    <col min="9777" max="9777" width="4.85546875" style="17" bestFit="1" customWidth="1"/>
    <col min="9778" max="9778" width="5.42578125" style="17" bestFit="1" customWidth="1"/>
    <col min="9779" max="9779" width="5" style="17" bestFit="1" customWidth="1"/>
    <col min="9780" max="9780" width="4.85546875" style="17" bestFit="1" customWidth="1"/>
    <col min="9781" max="9781" width="5.42578125" style="17" bestFit="1" customWidth="1"/>
    <col min="9782" max="9782" width="5" style="17" bestFit="1" customWidth="1"/>
    <col min="9783" max="9783" width="4.85546875" style="17" bestFit="1" customWidth="1"/>
    <col min="9784" max="9784" width="5.42578125" style="17" bestFit="1" customWidth="1"/>
    <col min="9785" max="9785" width="5" style="17" bestFit="1" customWidth="1"/>
    <col min="9786" max="9786" width="4.85546875" style="17" bestFit="1" customWidth="1"/>
    <col min="9787" max="9787" width="5.42578125" style="17" bestFit="1" customWidth="1"/>
    <col min="9788" max="9788" width="5" style="17" bestFit="1" customWidth="1"/>
    <col min="9789" max="9789" width="4.85546875" style="17" bestFit="1" customWidth="1"/>
    <col min="9790" max="9790" width="5.42578125" style="17" bestFit="1" customWidth="1"/>
    <col min="9791" max="9791" width="5" style="17" bestFit="1" customWidth="1"/>
    <col min="9792" max="9793" width="5.42578125" style="17" bestFit="1" customWidth="1"/>
    <col min="9794" max="9794" width="5" style="17" bestFit="1" customWidth="1"/>
    <col min="9795" max="9795" width="4.85546875" style="17" bestFit="1" customWidth="1"/>
    <col min="9796" max="9796" width="5.42578125" style="17" bestFit="1" customWidth="1"/>
    <col min="9797" max="9797" width="1.5703125" style="17" customWidth="1"/>
    <col min="9798" max="9798" width="39.7109375" style="17" bestFit="1" customWidth="1"/>
    <col min="9799" max="9799" width="5" style="17" bestFit="1" customWidth="1"/>
    <col min="9800" max="9800" width="5.7109375" style="17" bestFit="1" customWidth="1"/>
    <col min="9801" max="9801" width="5.42578125" style="17" bestFit="1" customWidth="1"/>
    <col min="9802" max="9803" width="5.7109375" style="17" bestFit="1" customWidth="1"/>
    <col min="9804" max="9804" width="5.42578125" style="17" bestFit="1" customWidth="1"/>
    <col min="9805" max="9806" width="5.7109375" style="17" bestFit="1" customWidth="1"/>
    <col min="9807" max="9807" width="6.28515625" style="17" bestFit="1" customWidth="1"/>
    <col min="9808" max="9809" width="5.7109375" style="17" bestFit="1" customWidth="1"/>
    <col min="9810" max="9810" width="6.28515625" style="17" bestFit="1" customWidth="1"/>
    <col min="9811" max="9812" width="5.7109375" style="17" bestFit="1" customWidth="1"/>
    <col min="9813" max="9813" width="6.28515625" style="17" bestFit="1" customWidth="1"/>
    <col min="9814" max="9815" width="5.7109375" style="17" bestFit="1" customWidth="1"/>
    <col min="9816" max="9816" width="6.28515625" style="17" bestFit="1" customWidth="1"/>
    <col min="9817" max="9818" width="5.7109375" style="17" bestFit="1" customWidth="1"/>
    <col min="9819" max="9819" width="6.28515625" style="17" bestFit="1" customWidth="1"/>
    <col min="9820" max="9821" width="5.7109375" style="17" bestFit="1" customWidth="1"/>
    <col min="9822" max="9822" width="6.28515625" style="17" bestFit="1" customWidth="1"/>
    <col min="9823" max="9824" width="5.7109375" style="17" bestFit="1" customWidth="1"/>
    <col min="9825" max="9825" width="6.28515625" style="17" bestFit="1" customWidth="1"/>
    <col min="9826" max="9827" width="5.7109375" style="17" bestFit="1" customWidth="1"/>
    <col min="9828" max="9828" width="6.28515625" style="17" bestFit="1" customWidth="1"/>
    <col min="9829" max="9830" width="5.7109375" style="17" bestFit="1" customWidth="1"/>
    <col min="9831" max="9831" width="6.28515625" style="17" bestFit="1" customWidth="1"/>
    <col min="9832" max="9832" width="5.7109375" style="17" bestFit="1" customWidth="1"/>
    <col min="9833" max="9833" width="6.5703125" style="17" bestFit="1" customWidth="1"/>
    <col min="9834" max="9834" width="6.28515625" style="17" bestFit="1" customWidth="1"/>
    <col min="9835" max="9835" width="2.140625" style="17" customWidth="1"/>
    <col min="9836" max="9836" width="2" style="17" customWidth="1"/>
    <col min="9837" max="9837" width="35.5703125" style="17" bestFit="1" customWidth="1"/>
    <col min="9838" max="9838" width="5.7109375" style="17" bestFit="1" customWidth="1"/>
    <col min="9839" max="9839" width="6.5703125" style="17" bestFit="1" customWidth="1"/>
    <col min="9840" max="9840" width="6.28515625" style="17" bestFit="1" customWidth="1"/>
    <col min="9841" max="9841" width="5.7109375" style="17" bestFit="1" customWidth="1"/>
    <col min="9842" max="9842" width="6.5703125" style="17" bestFit="1" customWidth="1"/>
    <col min="9843" max="9843" width="6.28515625" style="17" bestFit="1" customWidth="1"/>
    <col min="9844" max="9844" width="5.7109375" style="17" bestFit="1" customWidth="1"/>
    <col min="9845" max="9845" width="6.5703125" style="17" bestFit="1" customWidth="1"/>
    <col min="9846" max="9846" width="6.28515625" style="17" bestFit="1" customWidth="1"/>
    <col min="9847" max="9847" width="5.7109375" style="17" bestFit="1" customWidth="1"/>
    <col min="9848" max="9848" width="6.5703125" style="17" bestFit="1" customWidth="1"/>
    <col min="9849" max="9849" width="6.28515625" style="17" bestFit="1" customWidth="1"/>
    <col min="9850" max="9851" width="6.5703125" style="17" bestFit="1" customWidth="1"/>
    <col min="9852" max="9852" width="6.28515625" style="17" bestFit="1" customWidth="1"/>
    <col min="9853" max="9854" width="6.5703125" style="17" bestFit="1" customWidth="1"/>
    <col min="9855" max="9855" width="6.28515625" style="17" bestFit="1" customWidth="1"/>
    <col min="9856" max="9857" width="6.5703125" style="17" bestFit="1" customWidth="1"/>
    <col min="9858" max="9858" width="6.28515625" style="17" bestFit="1" customWidth="1"/>
    <col min="9859" max="9860" width="6.5703125" style="17" bestFit="1" customWidth="1"/>
    <col min="9861" max="9861" width="7.140625" style="17" bestFit="1" customWidth="1"/>
    <col min="9862" max="9863" width="6.5703125" style="17" bestFit="1" customWidth="1"/>
    <col min="9864" max="9864" width="7.140625" style="17" bestFit="1" customWidth="1"/>
    <col min="9865" max="9866" width="6.5703125" style="17" bestFit="1" customWidth="1"/>
    <col min="9867" max="9867" width="7.140625" style="17" bestFit="1" customWidth="1"/>
    <col min="9868" max="9869" width="6.5703125" style="17" bestFit="1" customWidth="1"/>
    <col min="9870" max="9870" width="7.140625" style="17" bestFit="1" customWidth="1"/>
    <col min="9871" max="9872" width="6.5703125" style="17" bestFit="1" customWidth="1"/>
    <col min="9873" max="9873" width="7.140625" style="17" bestFit="1" customWidth="1"/>
    <col min="9874" max="9875" width="6.5703125" style="17" bestFit="1" customWidth="1"/>
    <col min="9876" max="9876" width="7.140625" style="17" bestFit="1" customWidth="1"/>
    <col min="9877" max="9878" width="6.5703125" style="17" bestFit="1" customWidth="1"/>
    <col min="9879" max="9879" width="7.140625" style="17" bestFit="1" customWidth="1"/>
    <col min="9880" max="9881" width="6.5703125" style="17" bestFit="1" customWidth="1"/>
    <col min="9882" max="9882" width="7.140625" style="17" bestFit="1" customWidth="1"/>
    <col min="9883" max="9884" width="6.5703125" style="17" bestFit="1" customWidth="1"/>
    <col min="9885" max="9885" width="7.140625" style="17" bestFit="1" customWidth="1"/>
    <col min="9886" max="9887" width="6.5703125" style="17" bestFit="1" customWidth="1"/>
    <col min="9888" max="9888" width="7.140625" style="17" bestFit="1" customWidth="1"/>
    <col min="9889" max="9890" width="6.5703125" style="17" bestFit="1" customWidth="1"/>
    <col min="9891" max="9891" width="7.140625" style="17" bestFit="1" customWidth="1"/>
    <col min="9892" max="9892" width="3.140625" style="17" customWidth="1"/>
    <col min="9893" max="9893" width="48.28515625" style="17" customWidth="1"/>
    <col min="9894" max="9894" width="7.85546875" style="17" bestFit="1" customWidth="1"/>
    <col min="9895" max="9895" width="6.5703125" style="17" bestFit="1" customWidth="1"/>
    <col min="9896" max="9896" width="7.140625" style="17" bestFit="1" customWidth="1"/>
    <col min="9897" max="9898" width="7.85546875" style="17" bestFit="1" customWidth="1"/>
    <col min="9899" max="9899" width="7.140625" style="17" bestFit="1" customWidth="1"/>
    <col min="9900" max="9901" width="7.85546875" style="17" bestFit="1" customWidth="1"/>
    <col min="9902" max="9902" width="7.140625" style="17" bestFit="1" customWidth="1"/>
    <col min="9903" max="9904" width="7.85546875" style="17" bestFit="1" customWidth="1"/>
    <col min="9905" max="9905" width="7.140625" style="17" bestFit="1" customWidth="1"/>
    <col min="9906" max="9907" width="7.85546875" style="17" bestFit="1" customWidth="1"/>
    <col min="9908" max="9908" width="7.140625" style="17" bestFit="1" customWidth="1"/>
    <col min="9909" max="9910" width="7.85546875" style="17" bestFit="1" customWidth="1"/>
    <col min="9911" max="9911" width="8.42578125" style="17" bestFit="1" customWidth="1"/>
    <col min="9912" max="9913" width="7.85546875" style="17" bestFit="1" customWidth="1"/>
    <col min="9914" max="9914" width="8.42578125" style="17" bestFit="1" customWidth="1"/>
    <col min="9915" max="9916" width="7.85546875" style="17" bestFit="1" customWidth="1"/>
    <col min="9917" max="9917" width="8.42578125" style="17" bestFit="1" customWidth="1"/>
    <col min="9918" max="9919" width="7.85546875" style="17" bestFit="1" customWidth="1"/>
    <col min="9920" max="9920" width="8.42578125" style="17" bestFit="1" customWidth="1"/>
    <col min="9921" max="9922" width="7.85546875" style="17" bestFit="1" customWidth="1"/>
    <col min="9923" max="9923" width="8.42578125" style="17" bestFit="1" customWidth="1"/>
    <col min="9924" max="9924" width="7.85546875" style="17" bestFit="1" customWidth="1"/>
    <col min="9925" max="9925" width="9.7109375" style="17" bestFit="1" customWidth="1"/>
    <col min="9926" max="9926" width="10.42578125" style="17" bestFit="1" customWidth="1"/>
    <col min="9927" max="9927" width="8.42578125" style="17" customWidth="1"/>
    <col min="9928" max="9928" width="50.7109375" style="17" customWidth="1"/>
    <col min="9929" max="9937" width="9.28515625" style="17" bestFit="1" customWidth="1"/>
    <col min="9938" max="9939" width="8.42578125" style="17" customWidth="1"/>
    <col min="9940" max="9977" width="9.140625" style="17"/>
    <col min="9978" max="9978" width="35.85546875" style="17" bestFit="1" customWidth="1"/>
    <col min="9979" max="9979" width="5" style="17" bestFit="1" customWidth="1"/>
    <col min="9980" max="9980" width="4.85546875" style="17" bestFit="1" customWidth="1"/>
    <col min="9981" max="9981" width="4.140625" style="17" bestFit="1" customWidth="1"/>
    <col min="9982" max="9982" width="5" style="17" bestFit="1" customWidth="1"/>
    <col min="9983" max="9983" width="4.85546875" style="17" bestFit="1" customWidth="1"/>
    <col min="9984" max="9984" width="4.140625" style="17" bestFit="1" customWidth="1"/>
    <col min="9985" max="9985" width="5" style="17" bestFit="1" customWidth="1"/>
    <col min="9986" max="9987" width="4.85546875" style="17" bestFit="1" customWidth="1"/>
    <col min="9988" max="9988" width="5" style="17" bestFit="1" customWidth="1"/>
    <col min="9989" max="9989" width="4.85546875" style="17" bestFit="1" customWidth="1"/>
    <col min="9990" max="9990" width="4.140625" style="17" bestFit="1" customWidth="1"/>
    <col min="9991" max="9991" width="5" style="17" bestFit="1" customWidth="1"/>
    <col min="9992" max="9992" width="6.28515625" style="17" bestFit="1" customWidth="1"/>
    <col min="9993" max="9993" width="4.140625" style="17" bestFit="1" customWidth="1"/>
    <col min="9994" max="9994" width="5" style="17" bestFit="1" customWidth="1"/>
    <col min="9995" max="9995" width="4.85546875" style="17" bestFit="1" customWidth="1"/>
    <col min="9996" max="9996" width="4.140625" style="17" bestFit="1" customWidth="1"/>
    <col min="9997" max="9997" width="5" style="17" bestFit="1" customWidth="1"/>
    <col min="9998" max="9998" width="4.85546875" style="17" bestFit="1" customWidth="1"/>
    <col min="9999" max="9999" width="4.140625" style="17" bestFit="1" customWidth="1"/>
    <col min="10000" max="10000" width="5" style="17" bestFit="1" customWidth="1"/>
    <col min="10001" max="10002" width="4.85546875" style="17" bestFit="1" customWidth="1"/>
    <col min="10003" max="10003" width="5" style="17" bestFit="1" customWidth="1"/>
    <col min="10004" max="10004" width="4.85546875" style="17" bestFit="1" customWidth="1"/>
    <col min="10005" max="10005" width="5.42578125" style="17" bestFit="1" customWidth="1"/>
    <col min="10006" max="10006" width="5" style="17" bestFit="1" customWidth="1"/>
    <col min="10007" max="10007" width="4.85546875" style="17" bestFit="1" customWidth="1"/>
    <col min="10008" max="10008" width="5.42578125" style="17" bestFit="1" customWidth="1"/>
    <col min="10009" max="10009" width="5" style="17" bestFit="1" customWidth="1"/>
    <col min="10010" max="10010" width="4.85546875" style="17" bestFit="1" customWidth="1"/>
    <col min="10011" max="10011" width="5.42578125" style="17" bestFit="1" customWidth="1"/>
    <col min="10012" max="10012" width="5" style="17" bestFit="1" customWidth="1"/>
    <col min="10013" max="10013" width="4.85546875" style="17" bestFit="1" customWidth="1"/>
    <col min="10014" max="10014" width="4.140625" style="17" bestFit="1" customWidth="1"/>
    <col min="10015" max="10015" width="5" style="17" bestFit="1" customWidth="1"/>
    <col min="10016" max="10016" width="4.85546875" style="17" bestFit="1" customWidth="1"/>
    <col min="10017" max="10017" width="5.42578125" style="17" bestFit="1" customWidth="1"/>
    <col min="10018" max="10018" width="5" style="17" bestFit="1" customWidth="1"/>
    <col min="10019" max="10019" width="4.85546875" style="17" bestFit="1" customWidth="1"/>
    <col min="10020" max="10020" width="4.140625" style="17" bestFit="1" customWidth="1"/>
    <col min="10021" max="10021" width="5" style="17" bestFit="1" customWidth="1"/>
    <col min="10022" max="10022" width="4.85546875" style="17" bestFit="1" customWidth="1"/>
    <col min="10023" max="10023" width="5.42578125" style="17" bestFit="1" customWidth="1"/>
    <col min="10024" max="10024" width="5" style="17" bestFit="1" customWidth="1"/>
    <col min="10025" max="10025" width="4.85546875" style="17" bestFit="1" customWidth="1"/>
    <col min="10026" max="10026" width="5.42578125" style="17" bestFit="1" customWidth="1"/>
    <col min="10027" max="10027" width="2" style="17" customWidth="1"/>
    <col min="10028" max="10028" width="39.28515625" style="17" bestFit="1" customWidth="1"/>
    <col min="10029" max="10029" width="5" style="17" bestFit="1" customWidth="1"/>
    <col min="10030" max="10030" width="4.85546875" style="17" bestFit="1" customWidth="1"/>
    <col min="10031" max="10031" width="5.42578125" style="17" bestFit="1" customWidth="1"/>
    <col min="10032" max="10032" width="5" style="17" bestFit="1" customWidth="1"/>
    <col min="10033" max="10033" width="4.85546875" style="17" bestFit="1" customWidth="1"/>
    <col min="10034" max="10034" width="5.42578125" style="17" bestFit="1" customWidth="1"/>
    <col min="10035" max="10035" width="5" style="17" bestFit="1" customWidth="1"/>
    <col min="10036" max="10036" width="4.85546875" style="17" bestFit="1" customWidth="1"/>
    <col min="10037" max="10037" width="5.42578125" style="17" bestFit="1" customWidth="1"/>
    <col min="10038" max="10038" width="5" style="17" bestFit="1" customWidth="1"/>
    <col min="10039" max="10039" width="4.85546875" style="17" bestFit="1" customWidth="1"/>
    <col min="10040" max="10040" width="5.42578125" style="17" bestFit="1" customWidth="1"/>
    <col min="10041" max="10041" width="5" style="17" bestFit="1" customWidth="1"/>
    <col min="10042" max="10042" width="4.85546875" style="17" bestFit="1" customWidth="1"/>
    <col min="10043" max="10043" width="5.42578125" style="17" bestFit="1" customWidth="1"/>
    <col min="10044" max="10044" width="5" style="17" bestFit="1" customWidth="1"/>
    <col min="10045" max="10045" width="4.85546875" style="17" bestFit="1" customWidth="1"/>
    <col min="10046" max="10046" width="5.42578125" style="17" bestFit="1" customWidth="1"/>
    <col min="10047" max="10047" width="5" style="17" bestFit="1" customWidth="1"/>
    <col min="10048" max="10049" width="5.42578125" style="17" bestFit="1" customWidth="1"/>
    <col min="10050" max="10050" width="5" style="17" bestFit="1" customWidth="1"/>
    <col min="10051" max="10051" width="4.85546875" style="17" bestFit="1" customWidth="1"/>
    <col min="10052" max="10052" width="5.42578125" style="17" bestFit="1" customWidth="1"/>
    <col min="10053" max="10053" width="1.5703125" style="17" customWidth="1"/>
    <col min="10054" max="10054" width="39.7109375" style="17" bestFit="1" customWidth="1"/>
    <col min="10055" max="10055" width="5" style="17" bestFit="1" customWidth="1"/>
    <col min="10056" max="10056" width="5.7109375" style="17" bestFit="1" customWidth="1"/>
    <col min="10057" max="10057" width="5.42578125" style="17" bestFit="1" customWidth="1"/>
    <col min="10058" max="10059" width="5.7109375" style="17" bestFit="1" customWidth="1"/>
    <col min="10060" max="10060" width="5.42578125" style="17" bestFit="1" customWidth="1"/>
    <col min="10061" max="10062" width="5.7109375" style="17" bestFit="1" customWidth="1"/>
    <col min="10063" max="10063" width="6.28515625" style="17" bestFit="1" customWidth="1"/>
    <col min="10064" max="10065" width="5.7109375" style="17" bestFit="1" customWidth="1"/>
    <col min="10066" max="10066" width="6.28515625" style="17" bestFit="1" customWidth="1"/>
    <col min="10067" max="10068" width="5.7109375" style="17" bestFit="1" customWidth="1"/>
    <col min="10069" max="10069" width="6.28515625" style="17" bestFit="1" customWidth="1"/>
    <col min="10070" max="10071" width="5.7109375" style="17" bestFit="1" customWidth="1"/>
    <col min="10072" max="10072" width="6.28515625" style="17" bestFit="1" customWidth="1"/>
    <col min="10073" max="10074" width="5.7109375" style="17" bestFit="1" customWidth="1"/>
    <col min="10075" max="10075" width="6.28515625" style="17" bestFit="1" customWidth="1"/>
    <col min="10076" max="10077" width="5.7109375" style="17" bestFit="1" customWidth="1"/>
    <col min="10078" max="10078" width="6.28515625" style="17" bestFit="1" customWidth="1"/>
    <col min="10079" max="10080" width="5.7109375" style="17" bestFit="1" customWidth="1"/>
    <col min="10081" max="10081" width="6.28515625" style="17" bestFit="1" customWidth="1"/>
    <col min="10082" max="10083" width="5.7109375" style="17" bestFit="1" customWidth="1"/>
    <col min="10084" max="10084" width="6.28515625" style="17" bestFit="1" customWidth="1"/>
    <col min="10085" max="10086" width="5.7109375" style="17" bestFit="1" customWidth="1"/>
    <col min="10087" max="10087" width="6.28515625" style="17" bestFit="1" customWidth="1"/>
    <col min="10088" max="10088" width="5.7109375" style="17" bestFit="1" customWidth="1"/>
    <col min="10089" max="10089" width="6.5703125" style="17" bestFit="1" customWidth="1"/>
    <col min="10090" max="10090" width="6.28515625" style="17" bestFit="1" customWidth="1"/>
    <col min="10091" max="10091" width="2.140625" style="17" customWidth="1"/>
    <col min="10092" max="10092" width="2" style="17" customWidth="1"/>
    <col min="10093" max="10093" width="35.5703125" style="17" bestFit="1" customWidth="1"/>
    <col min="10094" max="10094" width="5.7109375" style="17" bestFit="1" customWidth="1"/>
    <col min="10095" max="10095" width="6.5703125" style="17" bestFit="1" customWidth="1"/>
    <col min="10096" max="10096" width="6.28515625" style="17" bestFit="1" customWidth="1"/>
    <col min="10097" max="10097" width="5.7109375" style="17" bestFit="1" customWidth="1"/>
    <col min="10098" max="10098" width="6.5703125" style="17" bestFit="1" customWidth="1"/>
    <col min="10099" max="10099" width="6.28515625" style="17" bestFit="1" customWidth="1"/>
    <col min="10100" max="10100" width="5.7109375" style="17" bestFit="1" customWidth="1"/>
    <col min="10101" max="10101" width="6.5703125" style="17" bestFit="1" customWidth="1"/>
    <col min="10102" max="10102" width="6.28515625" style="17" bestFit="1" customWidth="1"/>
    <col min="10103" max="10103" width="5.7109375" style="17" bestFit="1" customWidth="1"/>
    <col min="10104" max="10104" width="6.5703125" style="17" bestFit="1" customWidth="1"/>
    <col min="10105" max="10105" width="6.28515625" style="17" bestFit="1" customWidth="1"/>
    <col min="10106" max="10107" width="6.5703125" style="17" bestFit="1" customWidth="1"/>
    <col min="10108" max="10108" width="6.28515625" style="17" bestFit="1" customWidth="1"/>
    <col min="10109" max="10110" width="6.5703125" style="17" bestFit="1" customWidth="1"/>
    <col min="10111" max="10111" width="6.28515625" style="17" bestFit="1" customWidth="1"/>
    <col min="10112" max="10113" width="6.5703125" style="17" bestFit="1" customWidth="1"/>
    <col min="10114" max="10114" width="6.28515625" style="17" bestFit="1" customWidth="1"/>
    <col min="10115" max="10116" width="6.5703125" style="17" bestFit="1" customWidth="1"/>
    <col min="10117" max="10117" width="7.140625" style="17" bestFit="1" customWidth="1"/>
    <col min="10118" max="10119" width="6.5703125" style="17" bestFit="1" customWidth="1"/>
    <col min="10120" max="10120" width="7.140625" style="17" bestFit="1" customWidth="1"/>
    <col min="10121" max="10122" width="6.5703125" style="17" bestFit="1" customWidth="1"/>
    <col min="10123" max="10123" width="7.140625" style="17" bestFit="1" customWidth="1"/>
    <col min="10124" max="10125" width="6.5703125" style="17" bestFit="1" customWidth="1"/>
    <col min="10126" max="10126" width="7.140625" style="17" bestFit="1" customWidth="1"/>
    <col min="10127" max="10128" width="6.5703125" style="17" bestFit="1" customWidth="1"/>
    <col min="10129" max="10129" width="7.140625" style="17" bestFit="1" customWidth="1"/>
    <col min="10130" max="10131" width="6.5703125" style="17" bestFit="1" customWidth="1"/>
    <col min="10132" max="10132" width="7.140625" style="17" bestFit="1" customWidth="1"/>
    <col min="10133" max="10134" width="6.5703125" style="17" bestFit="1" customWidth="1"/>
    <col min="10135" max="10135" width="7.140625" style="17" bestFit="1" customWidth="1"/>
    <col min="10136" max="10137" width="6.5703125" style="17" bestFit="1" customWidth="1"/>
    <col min="10138" max="10138" width="7.140625" style="17" bestFit="1" customWidth="1"/>
    <col min="10139" max="10140" width="6.5703125" style="17" bestFit="1" customWidth="1"/>
    <col min="10141" max="10141" width="7.140625" style="17" bestFit="1" customWidth="1"/>
    <col min="10142" max="10143" width="6.5703125" style="17" bestFit="1" customWidth="1"/>
    <col min="10144" max="10144" width="7.140625" style="17" bestFit="1" customWidth="1"/>
    <col min="10145" max="10146" width="6.5703125" style="17" bestFit="1" customWidth="1"/>
    <col min="10147" max="10147" width="7.140625" style="17" bestFit="1" customWidth="1"/>
    <col min="10148" max="10148" width="3.140625" style="17" customWidth="1"/>
    <col min="10149" max="10149" width="48.28515625" style="17" customWidth="1"/>
    <col min="10150" max="10150" width="7.85546875" style="17" bestFit="1" customWidth="1"/>
    <col min="10151" max="10151" width="6.5703125" style="17" bestFit="1" customWidth="1"/>
    <col min="10152" max="10152" width="7.140625" style="17" bestFit="1" customWidth="1"/>
    <col min="10153" max="10154" width="7.85546875" style="17" bestFit="1" customWidth="1"/>
    <col min="10155" max="10155" width="7.140625" style="17" bestFit="1" customWidth="1"/>
    <col min="10156" max="10157" width="7.85546875" style="17" bestFit="1" customWidth="1"/>
    <col min="10158" max="10158" width="7.140625" style="17" bestFit="1" customWidth="1"/>
    <col min="10159" max="10160" width="7.85546875" style="17" bestFit="1" customWidth="1"/>
    <col min="10161" max="10161" width="7.140625" style="17" bestFit="1" customWidth="1"/>
    <col min="10162" max="10163" width="7.85546875" style="17" bestFit="1" customWidth="1"/>
    <col min="10164" max="10164" width="7.140625" style="17" bestFit="1" customWidth="1"/>
    <col min="10165" max="10166" width="7.85546875" style="17" bestFit="1" customWidth="1"/>
    <col min="10167" max="10167" width="8.42578125" style="17" bestFit="1" customWidth="1"/>
    <col min="10168" max="10169" width="7.85546875" style="17" bestFit="1" customWidth="1"/>
    <col min="10170" max="10170" width="8.42578125" style="17" bestFit="1" customWidth="1"/>
    <col min="10171" max="10172" width="7.85546875" style="17" bestFit="1" customWidth="1"/>
    <col min="10173" max="10173" width="8.42578125" style="17" bestFit="1" customWidth="1"/>
    <col min="10174" max="10175" width="7.85546875" style="17" bestFit="1" customWidth="1"/>
    <col min="10176" max="10176" width="8.42578125" style="17" bestFit="1" customWidth="1"/>
    <col min="10177" max="10178" width="7.85546875" style="17" bestFit="1" customWidth="1"/>
    <col min="10179" max="10179" width="8.42578125" style="17" bestFit="1" customWidth="1"/>
    <col min="10180" max="10180" width="7.85546875" style="17" bestFit="1" customWidth="1"/>
    <col min="10181" max="10181" width="9.7109375" style="17" bestFit="1" customWidth="1"/>
    <col min="10182" max="10182" width="10.42578125" style="17" bestFit="1" customWidth="1"/>
    <col min="10183" max="10183" width="8.42578125" style="17" customWidth="1"/>
    <col min="10184" max="10184" width="50.7109375" style="17" customWidth="1"/>
    <col min="10185" max="10193" width="9.28515625" style="17" bestFit="1" customWidth="1"/>
    <col min="10194" max="10195" width="8.42578125" style="17" customWidth="1"/>
    <col min="10196" max="10233" width="9.140625" style="17"/>
    <col min="10234" max="10234" width="35.85546875" style="17" bestFit="1" customWidth="1"/>
    <col min="10235" max="10235" width="5" style="17" bestFit="1" customWidth="1"/>
    <col min="10236" max="10236" width="4.85546875" style="17" bestFit="1" customWidth="1"/>
    <col min="10237" max="10237" width="4.140625" style="17" bestFit="1" customWidth="1"/>
    <col min="10238" max="10238" width="5" style="17" bestFit="1" customWidth="1"/>
    <col min="10239" max="10239" width="4.85546875" style="17" bestFit="1" customWidth="1"/>
    <col min="10240" max="10240" width="4.140625" style="17" bestFit="1" customWidth="1"/>
    <col min="10241" max="10241" width="5" style="17" bestFit="1" customWidth="1"/>
    <col min="10242" max="10243" width="4.85546875" style="17" bestFit="1" customWidth="1"/>
    <col min="10244" max="10244" width="5" style="17" bestFit="1" customWidth="1"/>
    <col min="10245" max="10245" width="4.85546875" style="17" bestFit="1" customWidth="1"/>
    <col min="10246" max="10246" width="4.140625" style="17" bestFit="1" customWidth="1"/>
    <col min="10247" max="10247" width="5" style="17" bestFit="1" customWidth="1"/>
    <col min="10248" max="10248" width="6.28515625" style="17" bestFit="1" customWidth="1"/>
    <col min="10249" max="10249" width="4.140625" style="17" bestFit="1" customWidth="1"/>
    <col min="10250" max="10250" width="5" style="17" bestFit="1" customWidth="1"/>
    <col min="10251" max="10251" width="4.85546875" style="17" bestFit="1" customWidth="1"/>
    <col min="10252" max="10252" width="4.140625" style="17" bestFit="1" customWidth="1"/>
    <col min="10253" max="10253" width="5" style="17" bestFit="1" customWidth="1"/>
    <col min="10254" max="10254" width="4.85546875" style="17" bestFit="1" customWidth="1"/>
    <col min="10255" max="10255" width="4.140625" style="17" bestFit="1" customWidth="1"/>
    <col min="10256" max="10256" width="5" style="17" bestFit="1" customWidth="1"/>
    <col min="10257" max="10258" width="4.85546875" style="17" bestFit="1" customWidth="1"/>
    <col min="10259" max="10259" width="5" style="17" bestFit="1" customWidth="1"/>
    <col min="10260" max="10260" width="4.85546875" style="17" bestFit="1" customWidth="1"/>
    <col min="10261" max="10261" width="5.42578125" style="17" bestFit="1" customWidth="1"/>
    <col min="10262" max="10262" width="5" style="17" bestFit="1" customWidth="1"/>
    <col min="10263" max="10263" width="4.85546875" style="17" bestFit="1" customWidth="1"/>
    <col min="10264" max="10264" width="5.42578125" style="17" bestFit="1" customWidth="1"/>
    <col min="10265" max="10265" width="5" style="17" bestFit="1" customWidth="1"/>
    <col min="10266" max="10266" width="4.85546875" style="17" bestFit="1" customWidth="1"/>
    <col min="10267" max="10267" width="5.42578125" style="17" bestFit="1" customWidth="1"/>
    <col min="10268" max="10268" width="5" style="17" bestFit="1" customWidth="1"/>
    <col min="10269" max="10269" width="4.85546875" style="17" bestFit="1" customWidth="1"/>
    <col min="10270" max="10270" width="4.140625" style="17" bestFit="1" customWidth="1"/>
    <col min="10271" max="10271" width="5" style="17" bestFit="1" customWidth="1"/>
    <col min="10272" max="10272" width="4.85546875" style="17" bestFit="1" customWidth="1"/>
    <col min="10273" max="10273" width="5.42578125" style="17" bestFit="1" customWidth="1"/>
    <col min="10274" max="10274" width="5" style="17" bestFit="1" customWidth="1"/>
    <col min="10275" max="10275" width="4.85546875" style="17" bestFit="1" customWidth="1"/>
    <col min="10276" max="10276" width="4.140625" style="17" bestFit="1" customWidth="1"/>
    <col min="10277" max="10277" width="5" style="17" bestFit="1" customWidth="1"/>
    <col min="10278" max="10278" width="4.85546875" style="17" bestFit="1" customWidth="1"/>
    <col min="10279" max="10279" width="5.42578125" style="17" bestFit="1" customWidth="1"/>
    <col min="10280" max="10280" width="5" style="17" bestFit="1" customWidth="1"/>
    <col min="10281" max="10281" width="4.85546875" style="17" bestFit="1" customWidth="1"/>
    <col min="10282" max="10282" width="5.42578125" style="17" bestFit="1" customWidth="1"/>
    <col min="10283" max="10283" width="2" style="17" customWidth="1"/>
    <col min="10284" max="10284" width="39.28515625" style="17" bestFit="1" customWidth="1"/>
    <col min="10285" max="10285" width="5" style="17" bestFit="1" customWidth="1"/>
    <col min="10286" max="10286" width="4.85546875" style="17" bestFit="1" customWidth="1"/>
    <col min="10287" max="10287" width="5.42578125" style="17" bestFit="1" customWidth="1"/>
    <col min="10288" max="10288" width="5" style="17" bestFit="1" customWidth="1"/>
    <col min="10289" max="10289" width="4.85546875" style="17" bestFit="1" customWidth="1"/>
    <col min="10290" max="10290" width="5.42578125" style="17" bestFit="1" customWidth="1"/>
    <col min="10291" max="10291" width="5" style="17" bestFit="1" customWidth="1"/>
    <col min="10292" max="10292" width="4.85546875" style="17" bestFit="1" customWidth="1"/>
    <col min="10293" max="10293" width="5.42578125" style="17" bestFit="1" customWidth="1"/>
    <col min="10294" max="10294" width="5" style="17" bestFit="1" customWidth="1"/>
    <col min="10295" max="10295" width="4.85546875" style="17" bestFit="1" customWidth="1"/>
    <col min="10296" max="10296" width="5.42578125" style="17" bestFit="1" customWidth="1"/>
    <col min="10297" max="10297" width="5" style="17" bestFit="1" customWidth="1"/>
    <col min="10298" max="10298" width="4.85546875" style="17" bestFit="1" customWidth="1"/>
    <col min="10299" max="10299" width="5.42578125" style="17" bestFit="1" customWidth="1"/>
    <col min="10300" max="10300" width="5" style="17" bestFit="1" customWidth="1"/>
    <col min="10301" max="10301" width="4.85546875" style="17" bestFit="1" customWidth="1"/>
    <col min="10302" max="10302" width="5.42578125" style="17" bestFit="1" customWidth="1"/>
    <col min="10303" max="10303" width="5" style="17" bestFit="1" customWidth="1"/>
    <col min="10304" max="10305" width="5.42578125" style="17" bestFit="1" customWidth="1"/>
    <col min="10306" max="10306" width="5" style="17" bestFit="1" customWidth="1"/>
    <col min="10307" max="10307" width="4.85546875" style="17" bestFit="1" customWidth="1"/>
    <col min="10308" max="10308" width="5.42578125" style="17" bestFit="1" customWidth="1"/>
    <col min="10309" max="10309" width="1.5703125" style="17" customWidth="1"/>
    <col min="10310" max="10310" width="39.7109375" style="17" bestFit="1" customWidth="1"/>
    <col min="10311" max="10311" width="5" style="17" bestFit="1" customWidth="1"/>
    <col min="10312" max="10312" width="5.7109375" style="17" bestFit="1" customWidth="1"/>
    <col min="10313" max="10313" width="5.42578125" style="17" bestFit="1" customWidth="1"/>
    <col min="10314" max="10315" width="5.7109375" style="17" bestFit="1" customWidth="1"/>
    <col min="10316" max="10316" width="5.42578125" style="17" bestFit="1" customWidth="1"/>
    <col min="10317" max="10318" width="5.7109375" style="17" bestFit="1" customWidth="1"/>
    <col min="10319" max="10319" width="6.28515625" style="17" bestFit="1" customWidth="1"/>
    <col min="10320" max="10321" width="5.7109375" style="17" bestFit="1" customWidth="1"/>
    <col min="10322" max="10322" width="6.28515625" style="17" bestFit="1" customWidth="1"/>
    <col min="10323" max="10324" width="5.7109375" style="17" bestFit="1" customWidth="1"/>
    <col min="10325" max="10325" width="6.28515625" style="17" bestFit="1" customWidth="1"/>
    <col min="10326" max="10327" width="5.7109375" style="17" bestFit="1" customWidth="1"/>
    <col min="10328" max="10328" width="6.28515625" style="17" bestFit="1" customWidth="1"/>
    <col min="10329" max="10330" width="5.7109375" style="17" bestFit="1" customWidth="1"/>
    <col min="10331" max="10331" width="6.28515625" style="17" bestFit="1" customWidth="1"/>
    <col min="10332" max="10333" width="5.7109375" style="17" bestFit="1" customWidth="1"/>
    <col min="10334" max="10334" width="6.28515625" style="17" bestFit="1" customWidth="1"/>
    <col min="10335" max="10336" width="5.7109375" style="17" bestFit="1" customWidth="1"/>
    <col min="10337" max="10337" width="6.28515625" style="17" bestFit="1" customWidth="1"/>
    <col min="10338" max="10339" width="5.7109375" style="17" bestFit="1" customWidth="1"/>
    <col min="10340" max="10340" width="6.28515625" style="17" bestFit="1" customWidth="1"/>
    <col min="10341" max="10342" width="5.7109375" style="17" bestFit="1" customWidth="1"/>
    <col min="10343" max="10343" width="6.28515625" style="17" bestFit="1" customWidth="1"/>
    <col min="10344" max="10344" width="5.7109375" style="17" bestFit="1" customWidth="1"/>
    <col min="10345" max="10345" width="6.5703125" style="17" bestFit="1" customWidth="1"/>
    <col min="10346" max="10346" width="6.28515625" style="17" bestFit="1" customWidth="1"/>
    <col min="10347" max="10347" width="2.140625" style="17" customWidth="1"/>
    <col min="10348" max="10348" width="2" style="17" customWidth="1"/>
    <col min="10349" max="10349" width="35.5703125" style="17" bestFit="1" customWidth="1"/>
    <col min="10350" max="10350" width="5.7109375" style="17" bestFit="1" customWidth="1"/>
    <col min="10351" max="10351" width="6.5703125" style="17" bestFit="1" customWidth="1"/>
    <col min="10352" max="10352" width="6.28515625" style="17" bestFit="1" customWidth="1"/>
    <col min="10353" max="10353" width="5.7109375" style="17" bestFit="1" customWidth="1"/>
    <col min="10354" max="10354" width="6.5703125" style="17" bestFit="1" customWidth="1"/>
    <col min="10355" max="10355" width="6.28515625" style="17" bestFit="1" customWidth="1"/>
    <col min="10356" max="10356" width="5.7109375" style="17" bestFit="1" customWidth="1"/>
    <col min="10357" max="10357" width="6.5703125" style="17" bestFit="1" customWidth="1"/>
    <col min="10358" max="10358" width="6.28515625" style="17" bestFit="1" customWidth="1"/>
    <col min="10359" max="10359" width="5.7109375" style="17" bestFit="1" customWidth="1"/>
    <col min="10360" max="10360" width="6.5703125" style="17" bestFit="1" customWidth="1"/>
    <col min="10361" max="10361" width="6.28515625" style="17" bestFit="1" customWidth="1"/>
    <col min="10362" max="10363" width="6.5703125" style="17" bestFit="1" customWidth="1"/>
    <col min="10364" max="10364" width="6.28515625" style="17" bestFit="1" customWidth="1"/>
    <col min="10365" max="10366" width="6.5703125" style="17" bestFit="1" customWidth="1"/>
    <col min="10367" max="10367" width="6.28515625" style="17" bestFit="1" customWidth="1"/>
    <col min="10368" max="10369" width="6.5703125" style="17" bestFit="1" customWidth="1"/>
    <col min="10370" max="10370" width="6.28515625" style="17" bestFit="1" customWidth="1"/>
    <col min="10371" max="10372" width="6.5703125" style="17" bestFit="1" customWidth="1"/>
    <col min="10373" max="10373" width="7.140625" style="17" bestFit="1" customWidth="1"/>
    <col min="10374" max="10375" width="6.5703125" style="17" bestFit="1" customWidth="1"/>
    <col min="10376" max="10376" width="7.140625" style="17" bestFit="1" customWidth="1"/>
    <col min="10377" max="10378" width="6.5703125" style="17" bestFit="1" customWidth="1"/>
    <col min="10379" max="10379" width="7.140625" style="17" bestFit="1" customWidth="1"/>
    <col min="10380" max="10381" width="6.5703125" style="17" bestFit="1" customWidth="1"/>
    <col min="10382" max="10382" width="7.140625" style="17" bestFit="1" customWidth="1"/>
    <col min="10383" max="10384" width="6.5703125" style="17" bestFit="1" customWidth="1"/>
    <col min="10385" max="10385" width="7.140625" style="17" bestFit="1" customWidth="1"/>
    <col min="10386" max="10387" width="6.5703125" style="17" bestFit="1" customWidth="1"/>
    <col min="10388" max="10388" width="7.140625" style="17" bestFit="1" customWidth="1"/>
    <col min="10389" max="10390" width="6.5703125" style="17" bestFit="1" customWidth="1"/>
    <col min="10391" max="10391" width="7.140625" style="17" bestFit="1" customWidth="1"/>
    <col min="10392" max="10393" width="6.5703125" style="17" bestFit="1" customWidth="1"/>
    <col min="10394" max="10394" width="7.140625" style="17" bestFit="1" customWidth="1"/>
    <col min="10395" max="10396" width="6.5703125" style="17" bestFit="1" customWidth="1"/>
    <col min="10397" max="10397" width="7.140625" style="17" bestFit="1" customWidth="1"/>
    <col min="10398" max="10399" width="6.5703125" style="17" bestFit="1" customWidth="1"/>
    <col min="10400" max="10400" width="7.140625" style="17" bestFit="1" customWidth="1"/>
    <col min="10401" max="10402" width="6.5703125" style="17" bestFit="1" customWidth="1"/>
    <col min="10403" max="10403" width="7.140625" style="17" bestFit="1" customWidth="1"/>
    <col min="10404" max="10404" width="3.140625" style="17" customWidth="1"/>
    <col min="10405" max="10405" width="48.28515625" style="17" customWidth="1"/>
    <col min="10406" max="10406" width="7.85546875" style="17" bestFit="1" customWidth="1"/>
    <col min="10407" max="10407" width="6.5703125" style="17" bestFit="1" customWidth="1"/>
    <col min="10408" max="10408" width="7.140625" style="17" bestFit="1" customWidth="1"/>
    <col min="10409" max="10410" width="7.85546875" style="17" bestFit="1" customWidth="1"/>
    <col min="10411" max="10411" width="7.140625" style="17" bestFit="1" customWidth="1"/>
    <col min="10412" max="10413" width="7.85546875" style="17" bestFit="1" customWidth="1"/>
    <col min="10414" max="10414" width="7.140625" style="17" bestFit="1" customWidth="1"/>
    <col min="10415" max="10416" width="7.85546875" style="17" bestFit="1" customWidth="1"/>
    <col min="10417" max="10417" width="7.140625" style="17" bestFit="1" customWidth="1"/>
    <col min="10418" max="10419" width="7.85546875" style="17" bestFit="1" customWidth="1"/>
    <col min="10420" max="10420" width="7.140625" style="17" bestFit="1" customWidth="1"/>
    <col min="10421" max="10422" width="7.85546875" style="17" bestFit="1" customWidth="1"/>
    <col min="10423" max="10423" width="8.42578125" style="17" bestFit="1" customWidth="1"/>
    <col min="10424" max="10425" width="7.85546875" style="17" bestFit="1" customWidth="1"/>
    <col min="10426" max="10426" width="8.42578125" style="17" bestFit="1" customWidth="1"/>
    <col min="10427" max="10428" width="7.85546875" style="17" bestFit="1" customWidth="1"/>
    <col min="10429" max="10429" width="8.42578125" style="17" bestFit="1" customWidth="1"/>
    <col min="10430" max="10431" width="7.85546875" style="17" bestFit="1" customWidth="1"/>
    <col min="10432" max="10432" width="8.42578125" style="17" bestFit="1" customWidth="1"/>
    <col min="10433" max="10434" width="7.85546875" style="17" bestFit="1" customWidth="1"/>
    <col min="10435" max="10435" width="8.42578125" style="17" bestFit="1" customWidth="1"/>
    <col min="10436" max="10436" width="7.85546875" style="17" bestFit="1" customWidth="1"/>
    <col min="10437" max="10437" width="9.7109375" style="17" bestFit="1" customWidth="1"/>
    <col min="10438" max="10438" width="10.42578125" style="17" bestFit="1" customWidth="1"/>
    <col min="10439" max="10439" width="8.42578125" style="17" customWidth="1"/>
    <col min="10440" max="10440" width="50.7109375" style="17" customWidth="1"/>
    <col min="10441" max="10449" width="9.28515625" style="17" bestFit="1" customWidth="1"/>
    <col min="10450" max="10451" width="8.42578125" style="17" customWidth="1"/>
    <col min="10452" max="10489" width="9.140625" style="17"/>
    <col min="10490" max="10490" width="35.85546875" style="17" bestFit="1" customWidth="1"/>
    <col min="10491" max="10491" width="5" style="17" bestFit="1" customWidth="1"/>
    <col min="10492" max="10492" width="4.85546875" style="17" bestFit="1" customWidth="1"/>
    <col min="10493" max="10493" width="4.140625" style="17" bestFit="1" customWidth="1"/>
    <col min="10494" max="10494" width="5" style="17" bestFit="1" customWidth="1"/>
    <col min="10495" max="10495" width="4.85546875" style="17" bestFit="1" customWidth="1"/>
    <col min="10496" max="10496" width="4.140625" style="17" bestFit="1" customWidth="1"/>
    <col min="10497" max="10497" width="5" style="17" bestFit="1" customWidth="1"/>
    <col min="10498" max="10499" width="4.85546875" style="17" bestFit="1" customWidth="1"/>
    <col min="10500" max="10500" width="5" style="17" bestFit="1" customWidth="1"/>
    <col min="10501" max="10501" width="4.85546875" style="17" bestFit="1" customWidth="1"/>
    <col min="10502" max="10502" width="4.140625" style="17" bestFit="1" customWidth="1"/>
    <col min="10503" max="10503" width="5" style="17" bestFit="1" customWidth="1"/>
    <col min="10504" max="10504" width="6.28515625" style="17" bestFit="1" customWidth="1"/>
    <col min="10505" max="10505" width="4.140625" style="17" bestFit="1" customWidth="1"/>
    <col min="10506" max="10506" width="5" style="17" bestFit="1" customWidth="1"/>
    <col min="10507" max="10507" width="4.85546875" style="17" bestFit="1" customWidth="1"/>
    <col min="10508" max="10508" width="4.140625" style="17" bestFit="1" customWidth="1"/>
    <col min="10509" max="10509" width="5" style="17" bestFit="1" customWidth="1"/>
    <col min="10510" max="10510" width="4.85546875" style="17" bestFit="1" customWidth="1"/>
    <col min="10511" max="10511" width="4.140625" style="17" bestFit="1" customWidth="1"/>
    <col min="10512" max="10512" width="5" style="17" bestFit="1" customWidth="1"/>
    <col min="10513" max="10514" width="4.85546875" style="17" bestFit="1" customWidth="1"/>
    <col min="10515" max="10515" width="5" style="17" bestFit="1" customWidth="1"/>
    <col min="10516" max="10516" width="4.85546875" style="17" bestFit="1" customWidth="1"/>
    <col min="10517" max="10517" width="5.42578125" style="17" bestFit="1" customWidth="1"/>
    <col min="10518" max="10518" width="5" style="17" bestFit="1" customWidth="1"/>
    <col min="10519" max="10519" width="4.85546875" style="17" bestFit="1" customWidth="1"/>
    <col min="10520" max="10520" width="5.42578125" style="17" bestFit="1" customWidth="1"/>
    <col min="10521" max="10521" width="5" style="17" bestFit="1" customWidth="1"/>
    <col min="10522" max="10522" width="4.85546875" style="17" bestFit="1" customWidth="1"/>
    <col min="10523" max="10523" width="5.42578125" style="17" bestFit="1" customWidth="1"/>
    <col min="10524" max="10524" width="5" style="17" bestFit="1" customWidth="1"/>
    <col min="10525" max="10525" width="4.85546875" style="17" bestFit="1" customWidth="1"/>
    <col min="10526" max="10526" width="4.140625" style="17" bestFit="1" customWidth="1"/>
    <col min="10527" max="10527" width="5" style="17" bestFit="1" customWidth="1"/>
    <col min="10528" max="10528" width="4.85546875" style="17" bestFit="1" customWidth="1"/>
    <col min="10529" max="10529" width="5.42578125" style="17" bestFit="1" customWidth="1"/>
    <col min="10530" max="10530" width="5" style="17" bestFit="1" customWidth="1"/>
    <col min="10531" max="10531" width="4.85546875" style="17" bestFit="1" customWidth="1"/>
    <col min="10532" max="10532" width="4.140625" style="17" bestFit="1" customWidth="1"/>
    <col min="10533" max="10533" width="5" style="17" bestFit="1" customWidth="1"/>
    <col min="10534" max="10534" width="4.85546875" style="17" bestFit="1" customWidth="1"/>
    <col min="10535" max="10535" width="5.42578125" style="17" bestFit="1" customWidth="1"/>
    <col min="10536" max="10536" width="5" style="17" bestFit="1" customWidth="1"/>
    <col min="10537" max="10537" width="4.85546875" style="17" bestFit="1" customWidth="1"/>
    <col min="10538" max="10538" width="5.42578125" style="17" bestFit="1" customWidth="1"/>
    <col min="10539" max="10539" width="2" style="17" customWidth="1"/>
    <col min="10540" max="10540" width="39.28515625" style="17" bestFit="1" customWidth="1"/>
    <col min="10541" max="10541" width="5" style="17" bestFit="1" customWidth="1"/>
    <col min="10542" max="10542" width="4.85546875" style="17" bestFit="1" customWidth="1"/>
    <col min="10543" max="10543" width="5.42578125" style="17" bestFit="1" customWidth="1"/>
    <col min="10544" max="10544" width="5" style="17" bestFit="1" customWidth="1"/>
    <col min="10545" max="10545" width="4.85546875" style="17" bestFit="1" customWidth="1"/>
    <col min="10546" max="10546" width="5.42578125" style="17" bestFit="1" customWidth="1"/>
    <col min="10547" max="10547" width="5" style="17" bestFit="1" customWidth="1"/>
    <col min="10548" max="10548" width="4.85546875" style="17" bestFit="1" customWidth="1"/>
    <col min="10549" max="10549" width="5.42578125" style="17" bestFit="1" customWidth="1"/>
    <col min="10550" max="10550" width="5" style="17" bestFit="1" customWidth="1"/>
    <col min="10551" max="10551" width="4.85546875" style="17" bestFit="1" customWidth="1"/>
    <col min="10552" max="10552" width="5.42578125" style="17" bestFit="1" customWidth="1"/>
    <col min="10553" max="10553" width="5" style="17" bestFit="1" customWidth="1"/>
    <col min="10554" max="10554" width="4.85546875" style="17" bestFit="1" customWidth="1"/>
    <col min="10555" max="10555" width="5.42578125" style="17" bestFit="1" customWidth="1"/>
    <col min="10556" max="10556" width="5" style="17" bestFit="1" customWidth="1"/>
    <col min="10557" max="10557" width="4.85546875" style="17" bestFit="1" customWidth="1"/>
    <col min="10558" max="10558" width="5.42578125" style="17" bestFit="1" customWidth="1"/>
    <col min="10559" max="10559" width="5" style="17" bestFit="1" customWidth="1"/>
    <col min="10560" max="10561" width="5.42578125" style="17" bestFit="1" customWidth="1"/>
    <col min="10562" max="10562" width="5" style="17" bestFit="1" customWidth="1"/>
    <col min="10563" max="10563" width="4.85546875" style="17" bestFit="1" customWidth="1"/>
    <col min="10564" max="10564" width="5.42578125" style="17" bestFit="1" customWidth="1"/>
    <col min="10565" max="10565" width="1.5703125" style="17" customWidth="1"/>
    <col min="10566" max="10566" width="39.7109375" style="17" bestFit="1" customWidth="1"/>
    <col min="10567" max="10567" width="5" style="17" bestFit="1" customWidth="1"/>
    <col min="10568" max="10568" width="5.7109375" style="17" bestFit="1" customWidth="1"/>
    <col min="10569" max="10569" width="5.42578125" style="17" bestFit="1" customWidth="1"/>
    <col min="10570" max="10571" width="5.7109375" style="17" bestFit="1" customWidth="1"/>
    <col min="10572" max="10572" width="5.42578125" style="17" bestFit="1" customWidth="1"/>
    <col min="10573" max="10574" width="5.7109375" style="17" bestFit="1" customWidth="1"/>
    <col min="10575" max="10575" width="6.28515625" style="17" bestFit="1" customWidth="1"/>
    <col min="10576" max="10577" width="5.7109375" style="17" bestFit="1" customWidth="1"/>
    <col min="10578" max="10578" width="6.28515625" style="17" bestFit="1" customWidth="1"/>
    <col min="10579" max="10580" width="5.7109375" style="17" bestFit="1" customWidth="1"/>
    <col min="10581" max="10581" width="6.28515625" style="17" bestFit="1" customWidth="1"/>
    <col min="10582" max="10583" width="5.7109375" style="17" bestFit="1" customWidth="1"/>
    <col min="10584" max="10584" width="6.28515625" style="17" bestFit="1" customWidth="1"/>
    <col min="10585" max="10586" width="5.7109375" style="17" bestFit="1" customWidth="1"/>
    <col min="10587" max="10587" width="6.28515625" style="17" bestFit="1" customWidth="1"/>
    <col min="10588" max="10589" width="5.7109375" style="17" bestFit="1" customWidth="1"/>
    <col min="10590" max="10590" width="6.28515625" style="17" bestFit="1" customWidth="1"/>
    <col min="10591" max="10592" width="5.7109375" style="17" bestFit="1" customWidth="1"/>
    <col min="10593" max="10593" width="6.28515625" style="17" bestFit="1" customWidth="1"/>
    <col min="10594" max="10595" width="5.7109375" style="17" bestFit="1" customWidth="1"/>
    <col min="10596" max="10596" width="6.28515625" style="17" bestFit="1" customWidth="1"/>
    <col min="10597" max="10598" width="5.7109375" style="17" bestFit="1" customWidth="1"/>
    <col min="10599" max="10599" width="6.28515625" style="17" bestFit="1" customWidth="1"/>
    <col min="10600" max="10600" width="5.7109375" style="17" bestFit="1" customWidth="1"/>
    <col min="10601" max="10601" width="6.5703125" style="17" bestFit="1" customWidth="1"/>
    <col min="10602" max="10602" width="6.28515625" style="17" bestFit="1" customWidth="1"/>
    <col min="10603" max="10603" width="2.140625" style="17" customWidth="1"/>
    <col min="10604" max="10604" width="2" style="17" customWidth="1"/>
    <col min="10605" max="10605" width="35.5703125" style="17" bestFit="1" customWidth="1"/>
    <col min="10606" max="10606" width="5.7109375" style="17" bestFit="1" customWidth="1"/>
    <col min="10607" max="10607" width="6.5703125" style="17" bestFit="1" customWidth="1"/>
    <col min="10608" max="10608" width="6.28515625" style="17" bestFit="1" customWidth="1"/>
    <col min="10609" max="10609" width="5.7109375" style="17" bestFit="1" customWidth="1"/>
    <col min="10610" max="10610" width="6.5703125" style="17" bestFit="1" customWidth="1"/>
    <col min="10611" max="10611" width="6.28515625" style="17" bestFit="1" customWidth="1"/>
    <col min="10612" max="10612" width="5.7109375" style="17" bestFit="1" customWidth="1"/>
    <col min="10613" max="10613" width="6.5703125" style="17" bestFit="1" customWidth="1"/>
    <col min="10614" max="10614" width="6.28515625" style="17" bestFit="1" customWidth="1"/>
    <col min="10615" max="10615" width="5.7109375" style="17" bestFit="1" customWidth="1"/>
    <col min="10616" max="10616" width="6.5703125" style="17" bestFit="1" customWidth="1"/>
    <col min="10617" max="10617" width="6.28515625" style="17" bestFit="1" customWidth="1"/>
    <col min="10618" max="10619" width="6.5703125" style="17" bestFit="1" customWidth="1"/>
    <col min="10620" max="10620" width="6.28515625" style="17" bestFit="1" customWidth="1"/>
    <col min="10621" max="10622" width="6.5703125" style="17" bestFit="1" customWidth="1"/>
    <col min="10623" max="10623" width="6.28515625" style="17" bestFit="1" customWidth="1"/>
    <col min="10624" max="10625" width="6.5703125" style="17" bestFit="1" customWidth="1"/>
    <col min="10626" max="10626" width="6.28515625" style="17" bestFit="1" customWidth="1"/>
    <col min="10627" max="10628" width="6.5703125" style="17" bestFit="1" customWidth="1"/>
    <col min="10629" max="10629" width="7.140625" style="17" bestFit="1" customWidth="1"/>
    <col min="10630" max="10631" width="6.5703125" style="17" bestFit="1" customWidth="1"/>
    <col min="10632" max="10632" width="7.140625" style="17" bestFit="1" customWidth="1"/>
    <col min="10633" max="10634" width="6.5703125" style="17" bestFit="1" customWidth="1"/>
    <col min="10635" max="10635" width="7.140625" style="17" bestFit="1" customWidth="1"/>
    <col min="10636" max="10637" width="6.5703125" style="17" bestFit="1" customWidth="1"/>
    <col min="10638" max="10638" width="7.140625" style="17" bestFit="1" customWidth="1"/>
    <col min="10639" max="10640" width="6.5703125" style="17" bestFit="1" customWidth="1"/>
    <col min="10641" max="10641" width="7.140625" style="17" bestFit="1" customWidth="1"/>
    <col min="10642" max="10643" width="6.5703125" style="17" bestFit="1" customWidth="1"/>
    <col min="10644" max="10644" width="7.140625" style="17" bestFit="1" customWidth="1"/>
    <col min="10645" max="10646" width="6.5703125" style="17" bestFit="1" customWidth="1"/>
    <col min="10647" max="10647" width="7.140625" style="17" bestFit="1" customWidth="1"/>
    <col min="10648" max="10649" width="6.5703125" style="17" bestFit="1" customWidth="1"/>
    <col min="10650" max="10650" width="7.140625" style="17" bestFit="1" customWidth="1"/>
    <col min="10651" max="10652" width="6.5703125" style="17" bestFit="1" customWidth="1"/>
    <col min="10653" max="10653" width="7.140625" style="17" bestFit="1" customWidth="1"/>
    <col min="10654" max="10655" width="6.5703125" style="17" bestFit="1" customWidth="1"/>
    <col min="10656" max="10656" width="7.140625" style="17" bestFit="1" customWidth="1"/>
    <col min="10657" max="10658" width="6.5703125" style="17" bestFit="1" customWidth="1"/>
    <col min="10659" max="10659" width="7.140625" style="17" bestFit="1" customWidth="1"/>
    <col min="10660" max="10660" width="3.140625" style="17" customWidth="1"/>
    <col min="10661" max="10661" width="48.28515625" style="17" customWidth="1"/>
    <col min="10662" max="10662" width="7.85546875" style="17" bestFit="1" customWidth="1"/>
    <col min="10663" max="10663" width="6.5703125" style="17" bestFit="1" customWidth="1"/>
    <col min="10664" max="10664" width="7.140625" style="17" bestFit="1" customWidth="1"/>
    <col min="10665" max="10666" width="7.85546875" style="17" bestFit="1" customWidth="1"/>
    <col min="10667" max="10667" width="7.140625" style="17" bestFit="1" customWidth="1"/>
    <col min="10668" max="10669" width="7.85546875" style="17" bestFit="1" customWidth="1"/>
    <col min="10670" max="10670" width="7.140625" style="17" bestFit="1" customWidth="1"/>
    <col min="10671" max="10672" width="7.85546875" style="17" bestFit="1" customWidth="1"/>
    <col min="10673" max="10673" width="7.140625" style="17" bestFit="1" customWidth="1"/>
    <col min="10674" max="10675" width="7.85546875" style="17" bestFit="1" customWidth="1"/>
    <col min="10676" max="10676" width="7.140625" style="17" bestFit="1" customWidth="1"/>
    <col min="10677" max="10678" width="7.85546875" style="17" bestFit="1" customWidth="1"/>
    <col min="10679" max="10679" width="8.42578125" style="17" bestFit="1" customWidth="1"/>
    <col min="10680" max="10681" width="7.85546875" style="17" bestFit="1" customWidth="1"/>
    <col min="10682" max="10682" width="8.42578125" style="17" bestFit="1" customWidth="1"/>
    <col min="10683" max="10684" width="7.85546875" style="17" bestFit="1" customWidth="1"/>
    <col min="10685" max="10685" width="8.42578125" style="17" bestFit="1" customWidth="1"/>
    <col min="10686" max="10687" width="7.85546875" style="17" bestFit="1" customWidth="1"/>
    <col min="10688" max="10688" width="8.42578125" style="17" bestFit="1" customWidth="1"/>
    <col min="10689" max="10690" width="7.85546875" style="17" bestFit="1" customWidth="1"/>
    <col min="10691" max="10691" width="8.42578125" style="17" bestFit="1" customWidth="1"/>
    <col min="10692" max="10692" width="7.85546875" style="17" bestFit="1" customWidth="1"/>
    <col min="10693" max="10693" width="9.7109375" style="17" bestFit="1" customWidth="1"/>
    <col min="10694" max="10694" width="10.42578125" style="17" bestFit="1" customWidth="1"/>
    <col min="10695" max="10695" width="8.42578125" style="17" customWidth="1"/>
    <col min="10696" max="10696" width="50.7109375" style="17" customWidth="1"/>
    <col min="10697" max="10705" width="9.28515625" style="17" bestFit="1" customWidth="1"/>
    <col min="10706" max="10707" width="8.42578125" style="17" customWidth="1"/>
    <col min="10708" max="10745" width="9.140625" style="17"/>
    <col min="10746" max="10746" width="35.85546875" style="17" bestFit="1" customWidth="1"/>
    <col min="10747" max="10747" width="5" style="17" bestFit="1" customWidth="1"/>
    <col min="10748" max="10748" width="4.85546875" style="17" bestFit="1" customWidth="1"/>
    <col min="10749" max="10749" width="4.140625" style="17" bestFit="1" customWidth="1"/>
    <col min="10750" max="10750" width="5" style="17" bestFit="1" customWidth="1"/>
    <col min="10751" max="10751" width="4.85546875" style="17" bestFit="1" customWidth="1"/>
    <col min="10752" max="10752" width="4.140625" style="17" bestFit="1" customWidth="1"/>
    <col min="10753" max="10753" width="5" style="17" bestFit="1" customWidth="1"/>
    <col min="10754" max="10755" width="4.85546875" style="17" bestFit="1" customWidth="1"/>
    <col min="10756" max="10756" width="5" style="17" bestFit="1" customWidth="1"/>
    <col min="10757" max="10757" width="4.85546875" style="17" bestFit="1" customWidth="1"/>
    <col min="10758" max="10758" width="4.140625" style="17" bestFit="1" customWidth="1"/>
    <col min="10759" max="10759" width="5" style="17" bestFit="1" customWidth="1"/>
    <col min="10760" max="10760" width="6.28515625" style="17" bestFit="1" customWidth="1"/>
    <col min="10761" max="10761" width="4.140625" style="17" bestFit="1" customWidth="1"/>
    <col min="10762" max="10762" width="5" style="17" bestFit="1" customWidth="1"/>
    <col min="10763" max="10763" width="4.85546875" style="17" bestFit="1" customWidth="1"/>
    <col min="10764" max="10764" width="4.140625" style="17" bestFit="1" customWidth="1"/>
    <col min="10765" max="10765" width="5" style="17" bestFit="1" customWidth="1"/>
    <col min="10766" max="10766" width="4.85546875" style="17" bestFit="1" customWidth="1"/>
    <col min="10767" max="10767" width="4.140625" style="17" bestFit="1" customWidth="1"/>
    <col min="10768" max="10768" width="5" style="17" bestFit="1" customWidth="1"/>
    <col min="10769" max="10770" width="4.85546875" style="17" bestFit="1" customWidth="1"/>
    <col min="10771" max="10771" width="5" style="17" bestFit="1" customWidth="1"/>
    <col min="10772" max="10772" width="4.85546875" style="17" bestFit="1" customWidth="1"/>
    <col min="10773" max="10773" width="5.42578125" style="17" bestFit="1" customWidth="1"/>
    <col min="10774" max="10774" width="5" style="17" bestFit="1" customWidth="1"/>
    <col min="10775" max="10775" width="4.85546875" style="17" bestFit="1" customWidth="1"/>
    <col min="10776" max="10776" width="5.42578125" style="17" bestFit="1" customWidth="1"/>
    <col min="10777" max="10777" width="5" style="17" bestFit="1" customWidth="1"/>
    <col min="10778" max="10778" width="4.85546875" style="17" bestFit="1" customWidth="1"/>
    <col min="10779" max="10779" width="5.42578125" style="17" bestFit="1" customWidth="1"/>
    <col min="10780" max="10780" width="5" style="17" bestFit="1" customWidth="1"/>
    <col min="10781" max="10781" width="4.85546875" style="17" bestFit="1" customWidth="1"/>
    <col min="10782" max="10782" width="4.140625" style="17" bestFit="1" customWidth="1"/>
    <col min="10783" max="10783" width="5" style="17" bestFit="1" customWidth="1"/>
    <col min="10784" max="10784" width="4.85546875" style="17" bestFit="1" customWidth="1"/>
    <col min="10785" max="10785" width="5.42578125" style="17" bestFit="1" customWidth="1"/>
    <col min="10786" max="10786" width="5" style="17" bestFit="1" customWidth="1"/>
    <col min="10787" max="10787" width="4.85546875" style="17" bestFit="1" customWidth="1"/>
    <col min="10788" max="10788" width="4.140625" style="17" bestFit="1" customWidth="1"/>
    <col min="10789" max="10789" width="5" style="17" bestFit="1" customWidth="1"/>
    <col min="10790" max="10790" width="4.85546875" style="17" bestFit="1" customWidth="1"/>
    <col min="10791" max="10791" width="5.42578125" style="17" bestFit="1" customWidth="1"/>
    <col min="10792" max="10792" width="5" style="17" bestFit="1" customWidth="1"/>
    <col min="10793" max="10793" width="4.85546875" style="17" bestFit="1" customWidth="1"/>
    <col min="10794" max="10794" width="5.42578125" style="17" bestFit="1" customWidth="1"/>
    <col min="10795" max="10795" width="2" style="17" customWidth="1"/>
    <col min="10796" max="10796" width="39.28515625" style="17" bestFit="1" customWidth="1"/>
    <col min="10797" max="10797" width="5" style="17" bestFit="1" customWidth="1"/>
    <col min="10798" max="10798" width="4.85546875" style="17" bestFit="1" customWidth="1"/>
    <col min="10799" max="10799" width="5.42578125" style="17" bestFit="1" customWidth="1"/>
    <col min="10800" max="10800" width="5" style="17" bestFit="1" customWidth="1"/>
    <col min="10801" max="10801" width="4.85546875" style="17" bestFit="1" customWidth="1"/>
    <col min="10802" max="10802" width="5.42578125" style="17" bestFit="1" customWidth="1"/>
    <col min="10803" max="10803" width="5" style="17" bestFit="1" customWidth="1"/>
    <col min="10804" max="10804" width="4.85546875" style="17" bestFit="1" customWidth="1"/>
    <col min="10805" max="10805" width="5.42578125" style="17" bestFit="1" customWidth="1"/>
    <col min="10806" max="10806" width="5" style="17" bestFit="1" customWidth="1"/>
    <col min="10807" max="10807" width="4.85546875" style="17" bestFit="1" customWidth="1"/>
    <col min="10808" max="10808" width="5.42578125" style="17" bestFit="1" customWidth="1"/>
    <col min="10809" max="10809" width="5" style="17" bestFit="1" customWidth="1"/>
    <col min="10810" max="10810" width="4.85546875" style="17" bestFit="1" customWidth="1"/>
    <col min="10811" max="10811" width="5.42578125" style="17" bestFit="1" customWidth="1"/>
    <col min="10812" max="10812" width="5" style="17" bestFit="1" customWidth="1"/>
    <col min="10813" max="10813" width="4.85546875" style="17" bestFit="1" customWidth="1"/>
    <col min="10814" max="10814" width="5.42578125" style="17" bestFit="1" customWidth="1"/>
    <col min="10815" max="10815" width="5" style="17" bestFit="1" customWidth="1"/>
    <col min="10816" max="10817" width="5.42578125" style="17" bestFit="1" customWidth="1"/>
    <col min="10818" max="10818" width="5" style="17" bestFit="1" customWidth="1"/>
    <col min="10819" max="10819" width="4.85546875" style="17" bestFit="1" customWidth="1"/>
    <col min="10820" max="10820" width="5.42578125" style="17" bestFit="1" customWidth="1"/>
    <col min="10821" max="10821" width="1.5703125" style="17" customWidth="1"/>
    <col min="10822" max="10822" width="39.7109375" style="17" bestFit="1" customWidth="1"/>
    <col min="10823" max="10823" width="5" style="17" bestFit="1" customWidth="1"/>
    <col min="10824" max="10824" width="5.7109375" style="17" bestFit="1" customWidth="1"/>
    <col min="10825" max="10825" width="5.42578125" style="17" bestFit="1" customWidth="1"/>
    <col min="10826" max="10827" width="5.7109375" style="17" bestFit="1" customWidth="1"/>
    <col min="10828" max="10828" width="5.42578125" style="17" bestFit="1" customWidth="1"/>
    <col min="10829" max="10830" width="5.7109375" style="17" bestFit="1" customWidth="1"/>
    <col min="10831" max="10831" width="6.28515625" style="17" bestFit="1" customWidth="1"/>
    <col min="10832" max="10833" width="5.7109375" style="17" bestFit="1" customWidth="1"/>
    <col min="10834" max="10834" width="6.28515625" style="17" bestFit="1" customWidth="1"/>
    <col min="10835" max="10836" width="5.7109375" style="17" bestFit="1" customWidth="1"/>
    <col min="10837" max="10837" width="6.28515625" style="17" bestFit="1" customWidth="1"/>
    <col min="10838" max="10839" width="5.7109375" style="17" bestFit="1" customWidth="1"/>
    <col min="10840" max="10840" width="6.28515625" style="17" bestFit="1" customWidth="1"/>
    <col min="10841" max="10842" width="5.7109375" style="17" bestFit="1" customWidth="1"/>
    <col min="10843" max="10843" width="6.28515625" style="17" bestFit="1" customWidth="1"/>
    <col min="10844" max="10845" width="5.7109375" style="17" bestFit="1" customWidth="1"/>
    <col min="10846" max="10846" width="6.28515625" style="17" bestFit="1" customWidth="1"/>
    <col min="10847" max="10848" width="5.7109375" style="17" bestFit="1" customWidth="1"/>
    <col min="10849" max="10849" width="6.28515625" style="17" bestFit="1" customWidth="1"/>
    <col min="10850" max="10851" width="5.7109375" style="17" bestFit="1" customWidth="1"/>
    <col min="10852" max="10852" width="6.28515625" style="17" bestFit="1" customWidth="1"/>
    <col min="10853" max="10854" width="5.7109375" style="17" bestFit="1" customWidth="1"/>
    <col min="10855" max="10855" width="6.28515625" style="17" bestFit="1" customWidth="1"/>
    <col min="10856" max="10856" width="5.7109375" style="17" bestFit="1" customWidth="1"/>
    <col min="10857" max="10857" width="6.5703125" style="17" bestFit="1" customWidth="1"/>
    <col min="10858" max="10858" width="6.28515625" style="17" bestFit="1" customWidth="1"/>
    <col min="10859" max="10859" width="2.140625" style="17" customWidth="1"/>
    <col min="10860" max="10860" width="2" style="17" customWidth="1"/>
    <col min="10861" max="10861" width="35.5703125" style="17" bestFit="1" customWidth="1"/>
    <col min="10862" max="10862" width="5.7109375" style="17" bestFit="1" customWidth="1"/>
    <col min="10863" max="10863" width="6.5703125" style="17" bestFit="1" customWidth="1"/>
    <col min="10864" max="10864" width="6.28515625" style="17" bestFit="1" customWidth="1"/>
    <col min="10865" max="10865" width="5.7109375" style="17" bestFit="1" customWidth="1"/>
    <col min="10866" max="10866" width="6.5703125" style="17" bestFit="1" customWidth="1"/>
    <col min="10867" max="10867" width="6.28515625" style="17" bestFit="1" customWidth="1"/>
    <col min="10868" max="10868" width="5.7109375" style="17" bestFit="1" customWidth="1"/>
    <col min="10869" max="10869" width="6.5703125" style="17" bestFit="1" customWidth="1"/>
    <col min="10870" max="10870" width="6.28515625" style="17" bestFit="1" customWidth="1"/>
    <col min="10871" max="10871" width="5.7109375" style="17" bestFit="1" customWidth="1"/>
    <col min="10872" max="10872" width="6.5703125" style="17" bestFit="1" customWidth="1"/>
    <col min="10873" max="10873" width="6.28515625" style="17" bestFit="1" customWidth="1"/>
    <col min="10874" max="10875" width="6.5703125" style="17" bestFit="1" customWidth="1"/>
    <col min="10876" max="10876" width="6.28515625" style="17" bestFit="1" customWidth="1"/>
    <col min="10877" max="10878" width="6.5703125" style="17" bestFit="1" customWidth="1"/>
    <col min="10879" max="10879" width="6.28515625" style="17" bestFit="1" customWidth="1"/>
    <col min="10880" max="10881" width="6.5703125" style="17" bestFit="1" customWidth="1"/>
    <col min="10882" max="10882" width="6.28515625" style="17" bestFit="1" customWidth="1"/>
    <col min="10883" max="10884" width="6.5703125" style="17" bestFit="1" customWidth="1"/>
    <col min="10885" max="10885" width="7.140625" style="17" bestFit="1" customWidth="1"/>
    <col min="10886" max="10887" width="6.5703125" style="17" bestFit="1" customWidth="1"/>
    <col min="10888" max="10888" width="7.140625" style="17" bestFit="1" customWidth="1"/>
    <col min="10889" max="10890" width="6.5703125" style="17" bestFit="1" customWidth="1"/>
    <col min="10891" max="10891" width="7.140625" style="17" bestFit="1" customWidth="1"/>
    <col min="10892" max="10893" width="6.5703125" style="17" bestFit="1" customWidth="1"/>
    <col min="10894" max="10894" width="7.140625" style="17" bestFit="1" customWidth="1"/>
    <col min="10895" max="10896" width="6.5703125" style="17" bestFit="1" customWidth="1"/>
    <col min="10897" max="10897" width="7.140625" style="17" bestFit="1" customWidth="1"/>
    <col min="10898" max="10899" width="6.5703125" style="17" bestFit="1" customWidth="1"/>
    <col min="10900" max="10900" width="7.140625" style="17" bestFit="1" customWidth="1"/>
    <col min="10901" max="10902" width="6.5703125" style="17" bestFit="1" customWidth="1"/>
    <col min="10903" max="10903" width="7.140625" style="17" bestFit="1" customWidth="1"/>
    <col min="10904" max="10905" width="6.5703125" style="17" bestFit="1" customWidth="1"/>
    <col min="10906" max="10906" width="7.140625" style="17" bestFit="1" customWidth="1"/>
    <col min="10907" max="10908" width="6.5703125" style="17" bestFit="1" customWidth="1"/>
    <col min="10909" max="10909" width="7.140625" style="17" bestFit="1" customWidth="1"/>
    <col min="10910" max="10911" width="6.5703125" style="17" bestFit="1" customWidth="1"/>
    <col min="10912" max="10912" width="7.140625" style="17" bestFit="1" customWidth="1"/>
    <col min="10913" max="10914" width="6.5703125" style="17" bestFit="1" customWidth="1"/>
    <col min="10915" max="10915" width="7.140625" style="17" bestFit="1" customWidth="1"/>
    <col min="10916" max="10916" width="3.140625" style="17" customWidth="1"/>
    <col min="10917" max="10917" width="48.28515625" style="17" customWidth="1"/>
    <col min="10918" max="10918" width="7.85546875" style="17" bestFit="1" customWidth="1"/>
    <col min="10919" max="10919" width="6.5703125" style="17" bestFit="1" customWidth="1"/>
    <col min="10920" max="10920" width="7.140625" style="17" bestFit="1" customWidth="1"/>
    <col min="10921" max="10922" width="7.85546875" style="17" bestFit="1" customWidth="1"/>
    <col min="10923" max="10923" width="7.140625" style="17" bestFit="1" customWidth="1"/>
    <col min="10924" max="10925" width="7.85546875" style="17" bestFit="1" customWidth="1"/>
    <col min="10926" max="10926" width="7.140625" style="17" bestFit="1" customWidth="1"/>
    <col min="10927" max="10928" width="7.85546875" style="17" bestFit="1" customWidth="1"/>
    <col min="10929" max="10929" width="7.140625" style="17" bestFit="1" customWidth="1"/>
    <col min="10930" max="10931" width="7.85546875" style="17" bestFit="1" customWidth="1"/>
    <col min="10932" max="10932" width="7.140625" style="17" bestFit="1" customWidth="1"/>
    <col min="10933" max="10934" width="7.85546875" style="17" bestFit="1" customWidth="1"/>
    <col min="10935" max="10935" width="8.42578125" style="17" bestFit="1" customWidth="1"/>
    <col min="10936" max="10937" width="7.85546875" style="17" bestFit="1" customWidth="1"/>
    <col min="10938" max="10938" width="8.42578125" style="17" bestFit="1" customWidth="1"/>
    <col min="10939" max="10940" width="7.85546875" style="17" bestFit="1" customWidth="1"/>
    <col min="10941" max="10941" width="8.42578125" style="17" bestFit="1" customWidth="1"/>
    <col min="10942" max="10943" width="7.85546875" style="17" bestFit="1" customWidth="1"/>
    <col min="10944" max="10944" width="8.42578125" style="17" bestFit="1" customWidth="1"/>
    <col min="10945" max="10946" width="7.85546875" style="17" bestFit="1" customWidth="1"/>
    <col min="10947" max="10947" width="8.42578125" style="17" bestFit="1" customWidth="1"/>
    <col min="10948" max="10948" width="7.85546875" style="17" bestFit="1" customWidth="1"/>
    <col min="10949" max="10949" width="9.7109375" style="17" bestFit="1" customWidth="1"/>
    <col min="10950" max="10950" width="10.42578125" style="17" bestFit="1" customWidth="1"/>
    <col min="10951" max="10951" width="8.42578125" style="17" customWidth="1"/>
    <col min="10952" max="10952" width="50.7109375" style="17" customWidth="1"/>
    <col min="10953" max="10961" width="9.28515625" style="17" bestFit="1" customWidth="1"/>
    <col min="10962" max="10963" width="8.42578125" style="17" customWidth="1"/>
    <col min="10964" max="11001" width="9.140625" style="17"/>
    <col min="11002" max="11002" width="35.85546875" style="17" bestFit="1" customWidth="1"/>
    <col min="11003" max="11003" width="5" style="17" bestFit="1" customWidth="1"/>
    <col min="11004" max="11004" width="4.85546875" style="17" bestFit="1" customWidth="1"/>
    <col min="11005" max="11005" width="4.140625" style="17" bestFit="1" customWidth="1"/>
    <col min="11006" max="11006" width="5" style="17" bestFit="1" customWidth="1"/>
    <col min="11007" max="11007" width="4.85546875" style="17" bestFit="1" customWidth="1"/>
    <col min="11008" max="11008" width="4.140625" style="17" bestFit="1" customWidth="1"/>
    <col min="11009" max="11009" width="5" style="17" bestFit="1" customWidth="1"/>
    <col min="11010" max="11011" width="4.85546875" style="17" bestFit="1" customWidth="1"/>
    <col min="11012" max="11012" width="5" style="17" bestFit="1" customWidth="1"/>
    <col min="11013" max="11013" width="4.85546875" style="17" bestFit="1" customWidth="1"/>
    <col min="11014" max="11014" width="4.140625" style="17" bestFit="1" customWidth="1"/>
    <col min="11015" max="11015" width="5" style="17" bestFit="1" customWidth="1"/>
    <col min="11016" max="11016" width="6.28515625" style="17" bestFit="1" customWidth="1"/>
    <col min="11017" max="11017" width="4.140625" style="17" bestFit="1" customWidth="1"/>
    <col min="11018" max="11018" width="5" style="17" bestFit="1" customWidth="1"/>
    <col min="11019" max="11019" width="4.85546875" style="17" bestFit="1" customWidth="1"/>
    <col min="11020" max="11020" width="4.140625" style="17" bestFit="1" customWidth="1"/>
    <col min="11021" max="11021" width="5" style="17" bestFit="1" customWidth="1"/>
    <col min="11022" max="11022" width="4.85546875" style="17" bestFit="1" customWidth="1"/>
    <col min="11023" max="11023" width="4.140625" style="17" bestFit="1" customWidth="1"/>
    <col min="11024" max="11024" width="5" style="17" bestFit="1" customWidth="1"/>
    <col min="11025" max="11026" width="4.85546875" style="17" bestFit="1" customWidth="1"/>
    <col min="11027" max="11027" width="5" style="17" bestFit="1" customWidth="1"/>
    <col min="11028" max="11028" width="4.85546875" style="17" bestFit="1" customWidth="1"/>
    <col min="11029" max="11029" width="5.42578125" style="17" bestFit="1" customWidth="1"/>
    <col min="11030" max="11030" width="5" style="17" bestFit="1" customWidth="1"/>
    <col min="11031" max="11031" width="4.85546875" style="17" bestFit="1" customWidth="1"/>
    <col min="11032" max="11032" width="5.42578125" style="17" bestFit="1" customWidth="1"/>
    <col min="11033" max="11033" width="5" style="17" bestFit="1" customWidth="1"/>
    <col min="11034" max="11034" width="4.85546875" style="17" bestFit="1" customWidth="1"/>
    <col min="11035" max="11035" width="5.42578125" style="17" bestFit="1" customWidth="1"/>
    <col min="11036" max="11036" width="5" style="17" bestFit="1" customWidth="1"/>
    <col min="11037" max="11037" width="4.85546875" style="17" bestFit="1" customWidth="1"/>
    <col min="11038" max="11038" width="4.140625" style="17" bestFit="1" customWidth="1"/>
    <col min="11039" max="11039" width="5" style="17" bestFit="1" customWidth="1"/>
    <col min="11040" max="11040" width="4.85546875" style="17" bestFit="1" customWidth="1"/>
    <col min="11041" max="11041" width="5.42578125" style="17" bestFit="1" customWidth="1"/>
    <col min="11042" max="11042" width="5" style="17" bestFit="1" customWidth="1"/>
    <col min="11043" max="11043" width="4.85546875" style="17" bestFit="1" customWidth="1"/>
    <col min="11044" max="11044" width="4.140625" style="17" bestFit="1" customWidth="1"/>
    <col min="11045" max="11045" width="5" style="17" bestFit="1" customWidth="1"/>
    <col min="11046" max="11046" width="4.85546875" style="17" bestFit="1" customWidth="1"/>
    <col min="11047" max="11047" width="5.42578125" style="17" bestFit="1" customWidth="1"/>
    <col min="11048" max="11048" width="5" style="17" bestFit="1" customWidth="1"/>
    <col min="11049" max="11049" width="4.85546875" style="17" bestFit="1" customWidth="1"/>
    <col min="11050" max="11050" width="5.42578125" style="17" bestFit="1" customWidth="1"/>
    <col min="11051" max="11051" width="2" style="17" customWidth="1"/>
    <col min="11052" max="11052" width="39.28515625" style="17" bestFit="1" customWidth="1"/>
    <col min="11053" max="11053" width="5" style="17" bestFit="1" customWidth="1"/>
    <col min="11054" max="11054" width="4.85546875" style="17" bestFit="1" customWidth="1"/>
    <col min="11055" max="11055" width="5.42578125" style="17" bestFit="1" customWidth="1"/>
    <col min="11056" max="11056" width="5" style="17" bestFit="1" customWidth="1"/>
    <col min="11057" max="11057" width="4.85546875" style="17" bestFit="1" customWidth="1"/>
    <col min="11058" max="11058" width="5.42578125" style="17" bestFit="1" customWidth="1"/>
    <col min="11059" max="11059" width="5" style="17" bestFit="1" customWidth="1"/>
    <col min="11060" max="11060" width="4.85546875" style="17" bestFit="1" customWidth="1"/>
    <col min="11061" max="11061" width="5.42578125" style="17" bestFit="1" customWidth="1"/>
    <col min="11062" max="11062" width="5" style="17" bestFit="1" customWidth="1"/>
    <col min="11063" max="11063" width="4.85546875" style="17" bestFit="1" customWidth="1"/>
    <col min="11064" max="11064" width="5.42578125" style="17" bestFit="1" customWidth="1"/>
    <col min="11065" max="11065" width="5" style="17" bestFit="1" customWidth="1"/>
    <col min="11066" max="11066" width="4.85546875" style="17" bestFit="1" customWidth="1"/>
    <col min="11067" max="11067" width="5.42578125" style="17" bestFit="1" customWidth="1"/>
    <col min="11068" max="11068" width="5" style="17" bestFit="1" customWidth="1"/>
    <col min="11069" max="11069" width="4.85546875" style="17" bestFit="1" customWidth="1"/>
    <col min="11070" max="11070" width="5.42578125" style="17" bestFit="1" customWidth="1"/>
    <col min="11071" max="11071" width="5" style="17" bestFit="1" customWidth="1"/>
    <col min="11072" max="11073" width="5.42578125" style="17" bestFit="1" customWidth="1"/>
    <col min="11074" max="11074" width="5" style="17" bestFit="1" customWidth="1"/>
    <col min="11075" max="11075" width="4.85546875" style="17" bestFit="1" customWidth="1"/>
    <col min="11076" max="11076" width="5.42578125" style="17" bestFit="1" customWidth="1"/>
    <col min="11077" max="11077" width="1.5703125" style="17" customWidth="1"/>
    <col min="11078" max="11078" width="39.7109375" style="17" bestFit="1" customWidth="1"/>
    <col min="11079" max="11079" width="5" style="17" bestFit="1" customWidth="1"/>
    <col min="11080" max="11080" width="5.7109375" style="17" bestFit="1" customWidth="1"/>
    <col min="11081" max="11081" width="5.42578125" style="17" bestFit="1" customWidth="1"/>
    <col min="11082" max="11083" width="5.7109375" style="17" bestFit="1" customWidth="1"/>
    <col min="11084" max="11084" width="5.42578125" style="17" bestFit="1" customWidth="1"/>
    <col min="11085" max="11086" width="5.7109375" style="17" bestFit="1" customWidth="1"/>
    <col min="11087" max="11087" width="6.28515625" style="17" bestFit="1" customWidth="1"/>
    <col min="11088" max="11089" width="5.7109375" style="17" bestFit="1" customWidth="1"/>
    <col min="11090" max="11090" width="6.28515625" style="17" bestFit="1" customWidth="1"/>
    <col min="11091" max="11092" width="5.7109375" style="17" bestFit="1" customWidth="1"/>
    <col min="11093" max="11093" width="6.28515625" style="17" bestFit="1" customWidth="1"/>
    <col min="11094" max="11095" width="5.7109375" style="17" bestFit="1" customWidth="1"/>
    <col min="11096" max="11096" width="6.28515625" style="17" bestFit="1" customWidth="1"/>
    <col min="11097" max="11098" width="5.7109375" style="17" bestFit="1" customWidth="1"/>
    <col min="11099" max="11099" width="6.28515625" style="17" bestFit="1" customWidth="1"/>
    <col min="11100" max="11101" width="5.7109375" style="17" bestFit="1" customWidth="1"/>
    <col min="11102" max="11102" width="6.28515625" style="17" bestFit="1" customWidth="1"/>
    <col min="11103" max="11104" width="5.7109375" style="17" bestFit="1" customWidth="1"/>
    <col min="11105" max="11105" width="6.28515625" style="17" bestFit="1" customWidth="1"/>
    <col min="11106" max="11107" width="5.7109375" style="17" bestFit="1" customWidth="1"/>
    <col min="11108" max="11108" width="6.28515625" style="17" bestFit="1" customWidth="1"/>
    <col min="11109" max="11110" width="5.7109375" style="17" bestFit="1" customWidth="1"/>
    <col min="11111" max="11111" width="6.28515625" style="17" bestFit="1" customWidth="1"/>
    <col min="11112" max="11112" width="5.7109375" style="17" bestFit="1" customWidth="1"/>
    <col min="11113" max="11113" width="6.5703125" style="17" bestFit="1" customWidth="1"/>
    <col min="11114" max="11114" width="6.28515625" style="17" bestFit="1" customWidth="1"/>
    <col min="11115" max="11115" width="2.140625" style="17" customWidth="1"/>
    <col min="11116" max="11116" width="2" style="17" customWidth="1"/>
    <col min="11117" max="11117" width="35.5703125" style="17" bestFit="1" customWidth="1"/>
    <col min="11118" max="11118" width="5.7109375" style="17" bestFit="1" customWidth="1"/>
    <col min="11119" max="11119" width="6.5703125" style="17" bestFit="1" customWidth="1"/>
    <col min="11120" max="11120" width="6.28515625" style="17" bestFit="1" customWidth="1"/>
    <col min="11121" max="11121" width="5.7109375" style="17" bestFit="1" customWidth="1"/>
    <col min="11122" max="11122" width="6.5703125" style="17" bestFit="1" customWidth="1"/>
    <col min="11123" max="11123" width="6.28515625" style="17" bestFit="1" customWidth="1"/>
    <col min="11124" max="11124" width="5.7109375" style="17" bestFit="1" customWidth="1"/>
    <col min="11125" max="11125" width="6.5703125" style="17" bestFit="1" customWidth="1"/>
    <col min="11126" max="11126" width="6.28515625" style="17" bestFit="1" customWidth="1"/>
    <col min="11127" max="11127" width="5.7109375" style="17" bestFit="1" customWidth="1"/>
    <col min="11128" max="11128" width="6.5703125" style="17" bestFit="1" customWidth="1"/>
    <col min="11129" max="11129" width="6.28515625" style="17" bestFit="1" customWidth="1"/>
    <col min="11130" max="11131" width="6.5703125" style="17" bestFit="1" customWidth="1"/>
    <col min="11132" max="11132" width="6.28515625" style="17" bestFit="1" customWidth="1"/>
    <col min="11133" max="11134" width="6.5703125" style="17" bestFit="1" customWidth="1"/>
    <col min="11135" max="11135" width="6.28515625" style="17" bestFit="1" customWidth="1"/>
    <col min="11136" max="11137" width="6.5703125" style="17" bestFit="1" customWidth="1"/>
    <col min="11138" max="11138" width="6.28515625" style="17" bestFit="1" customWidth="1"/>
    <col min="11139" max="11140" width="6.5703125" style="17" bestFit="1" customWidth="1"/>
    <col min="11141" max="11141" width="7.140625" style="17" bestFit="1" customWidth="1"/>
    <col min="11142" max="11143" width="6.5703125" style="17" bestFit="1" customWidth="1"/>
    <col min="11144" max="11144" width="7.140625" style="17" bestFit="1" customWidth="1"/>
    <col min="11145" max="11146" width="6.5703125" style="17" bestFit="1" customWidth="1"/>
    <col min="11147" max="11147" width="7.140625" style="17" bestFit="1" customWidth="1"/>
    <col min="11148" max="11149" width="6.5703125" style="17" bestFit="1" customWidth="1"/>
    <col min="11150" max="11150" width="7.140625" style="17" bestFit="1" customWidth="1"/>
    <col min="11151" max="11152" width="6.5703125" style="17" bestFit="1" customWidth="1"/>
    <col min="11153" max="11153" width="7.140625" style="17" bestFit="1" customWidth="1"/>
    <col min="11154" max="11155" width="6.5703125" style="17" bestFit="1" customWidth="1"/>
    <col min="11156" max="11156" width="7.140625" style="17" bestFit="1" customWidth="1"/>
    <col min="11157" max="11158" width="6.5703125" style="17" bestFit="1" customWidth="1"/>
    <col min="11159" max="11159" width="7.140625" style="17" bestFit="1" customWidth="1"/>
    <col min="11160" max="11161" width="6.5703125" style="17" bestFit="1" customWidth="1"/>
    <col min="11162" max="11162" width="7.140625" style="17" bestFit="1" customWidth="1"/>
    <col min="11163" max="11164" width="6.5703125" style="17" bestFit="1" customWidth="1"/>
    <col min="11165" max="11165" width="7.140625" style="17" bestFit="1" customWidth="1"/>
    <col min="11166" max="11167" width="6.5703125" style="17" bestFit="1" customWidth="1"/>
    <col min="11168" max="11168" width="7.140625" style="17" bestFit="1" customWidth="1"/>
    <col min="11169" max="11170" width="6.5703125" style="17" bestFit="1" customWidth="1"/>
    <col min="11171" max="11171" width="7.140625" style="17" bestFit="1" customWidth="1"/>
    <col min="11172" max="11172" width="3.140625" style="17" customWidth="1"/>
    <col min="11173" max="11173" width="48.28515625" style="17" customWidth="1"/>
    <col min="11174" max="11174" width="7.85546875" style="17" bestFit="1" customWidth="1"/>
    <col min="11175" max="11175" width="6.5703125" style="17" bestFit="1" customWidth="1"/>
    <col min="11176" max="11176" width="7.140625" style="17" bestFit="1" customWidth="1"/>
    <col min="11177" max="11178" width="7.85546875" style="17" bestFit="1" customWidth="1"/>
    <col min="11179" max="11179" width="7.140625" style="17" bestFit="1" customWidth="1"/>
    <col min="11180" max="11181" width="7.85546875" style="17" bestFit="1" customWidth="1"/>
    <col min="11182" max="11182" width="7.140625" style="17" bestFit="1" customWidth="1"/>
    <col min="11183" max="11184" width="7.85546875" style="17" bestFit="1" customWidth="1"/>
    <col min="11185" max="11185" width="7.140625" style="17" bestFit="1" customWidth="1"/>
    <col min="11186" max="11187" width="7.85546875" style="17" bestFit="1" customWidth="1"/>
    <col min="11188" max="11188" width="7.140625" style="17" bestFit="1" customWidth="1"/>
    <col min="11189" max="11190" width="7.85546875" style="17" bestFit="1" customWidth="1"/>
    <col min="11191" max="11191" width="8.42578125" style="17" bestFit="1" customWidth="1"/>
    <col min="11192" max="11193" width="7.85546875" style="17" bestFit="1" customWidth="1"/>
    <col min="11194" max="11194" width="8.42578125" style="17" bestFit="1" customWidth="1"/>
    <col min="11195" max="11196" width="7.85546875" style="17" bestFit="1" customWidth="1"/>
    <col min="11197" max="11197" width="8.42578125" style="17" bestFit="1" customWidth="1"/>
    <col min="11198" max="11199" width="7.85546875" style="17" bestFit="1" customWidth="1"/>
    <col min="11200" max="11200" width="8.42578125" style="17" bestFit="1" customWidth="1"/>
    <col min="11201" max="11202" width="7.85546875" style="17" bestFit="1" customWidth="1"/>
    <col min="11203" max="11203" width="8.42578125" style="17" bestFit="1" customWidth="1"/>
    <col min="11204" max="11204" width="7.85546875" style="17" bestFit="1" customWidth="1"/>
    <col min="11205" max="11205" width="9.7109375" style="17" bestFit="1" customWidth="1"/>
    <col min="11206" max="11206" width="10.42578125" style="17" bestFit="1" customWidth="1"/>
    <col min="11207" max="11207" width="8.42578125" style="17" customWidth="1"/>
    <col min="11208" max="11208" width="50.7109375" style="17" customWidth="1"/>
    <col min="11209" max="11217" width="9.28515625" style="17" bestFit="1" customWidth="1"/>
    <col min="11218" max="11219" width="8.42578125" style="17" customWidth="1"/>
    <col min="11220" max="11257" width="9.140625" style="17"/>
    <col min="11258" max="11258" width="35.85546875" style="17" bestFit="1" customWidth="1"/>
    <col min="11259" max="11259" width="5" style="17" bestFit="1" customWidth="1"/>
    <col min="11260" max="11260" width="4.85546875" style="17" bestFit="1" customWidth="1"/>
    <col min="11261" max="11261" width="4.140625" style="17" bestFit="1" customWidth="1"/>
    <col min="11262" max="11262" width="5" style="17" bestFit="1" customWidth="1"/>
    <col min="11263" max="11263" width="4.85546875" style="17" bestFit="1" customWidth="1"/>
    <col min="11264" max="11264" width="4.140625" style="17" bestFit="1" customWidth="1"/>
    <col min="11265" max="11265" width="5" style="17" bestFit="1" customWidth="1"/>
    <col min="11266" max="11267" width="4.85546875" style="17" bestFit="1" customWidth="1"/>
    <col min="11268" max="11268" width="5" style="17" bestFit="1" customWidth="1"/>
    <col min="11269" max="11269" width="4.85546875" style="17" bestFit="1" customWidth="1"/>
    <col min="11270" max="11270" width="4.140625" style="17" bestFit="1" customWidth="1"/>
    <col min="11271" max="11271" width="5" style="17" bestFit="1" customWidth="1"/>
    <col min="11272" max="11272" width="6.28515625" style="17" bestFit="1" customWidth="1"/>
    <col min="11273" max="11273" width="4.140625" style="17" bestFit="1" customWidth="1"/>
    <col min="11274" max="11274" width="5" style="17" bestFit="1" customWidth="1"/>
    <col min="11275" max="11275" width="4.85546875" style="17" bestFit="1" customWidth="1"/>
    <col min="11276" max="11276" width="4.140625" style="17" bestFit="1" customWidth="1"/>
    <col min="11277" max="11277" width="5" style="17" bestFit="1" customWidth="1"/>
    <col min="11278" max="11278" width="4.85546875" style="17" bestFit="1" customWidth="1"/>
    <col min="11279" max="11279" width="4.140625" style="17" bestFit="1" customWidth="1"/>
    <col min="11280" max="11280" width="5" style="17" bestFit="1" customWidth="1"/>
    <col min="11281" max="11282" width="4.85546875" style="17" bestFit="1" customWidth="1"/>
    <col min="11283" max="11283" width="5" style="17" bestFit="1" customWidth="1"/>
    <col min="11284" max="11284" width="4.85546875" style="17" bestFit="1" customWidth="1"/>
    <col min="11285" max="11285" width="5.42578125" style="17" bestFit="1" customWidth="1"/>
    <col min="11286" max="11286" width="5" style="17" bestFit="1" customWidth="1"/>
    <col min="11287" max="11287" width="4.85546875" style="17" bestFit="1" customWidth="1"/>
    <col min="11288" max="11288" width="5.42578125" style="17" bestFit="1" customWidth="1"/>
    <col min="11289" max="11289" width="5" style="17" bestFit="1" customWidth="1"/>
    <col min="11290" max="11290" width="4.85546875" style="17" bestFit="1" customWidth="1"/>
    <col min="11291" max="11291" width="5.42578125" style="17" bestFit="1" customWidth="1"/>
    <col min="11292" max="11292" width="5" style="17" bestFit="1" customWidth="1"/>
    <col min="11293" max="11293" width="4.85546875" style="17" bestFit="1" customWidth="1"/>
    <col min="11294" max="11294" width="4.140625" style="17" bestFit="1" customWidth="1"/>
    <col min="11295" max="11295" width="5" style="17" bestFit="1" customWidth="1"/>
    <col min="11296" max="11296" width="4.85546875" style="17" bestFit="1" customWidth="1"/>
    <col min="11297" max="11297" width="5.42578125" style="17" bestFit="1" customWidth="1"/>
    <col min="11298" max="11298" width="5" style="17" bestFit="1" customWidth="1"/>
    <col min="11299" max="11299" width="4.85546875" style="17" bestFit="1" customWidth="1"/>
    <col min="11300" max="11300" width="4.140625" style="17" bestFit="1" customWidth="1"/>
    <col min="11301" max="11301" width="5" style="17" bestFit="1" customWidth="1"/>
    <col min="11302" max="11302" width="4.85546875" style="17" bestFit="1" customWidth="1"/>
    <col min="11303" max="11303" width="5.42578125" style="17" bestFit="1" customWidth="1"/>
    <col min="11304" max="11304" width="5" style="17" bestFit="1" customWidth="1"/>
    <col min="11305" max="11305" width="4.85546875" style="17" bestFit="1" customWidth="1"/>
    <col min="11306" max="11306" width="5.42578125" style="17" bestFit="1" customWidth="1"/>
    <col min="11307" max="11307" width="2" style="17" customWidth="1"/>
    <col min="11308" max="11308" width="39.28515625" style="17" bestFit="1" customWidth="1"/>
    <col min="11309" max="11309" width="5" style="17" bestFit="1" customWidth="1"/>
    <col min="11310" max="11310" width="4.85546875" style="17" bestFit="1" customWidth="1"/>
    <col min="11311" max="11311" width="5.42578125" style="17" bestFit="1" customWidth="1"/>
    <col min="11312" max="11312" width="5" style="17" bestFit="1" customWidth="1"/>
    <col min="11313" max="11313" width="4.85546875" style="17" bestFit="1" customWidth="1"/>
    <col min="11314" max="11314" width="5.42578125" style="17" bestFit="1" customWidth="1"/>
    <col min="11315" max="11315" width="5" style="17" bestFit="1" customWidth="1"/>
    <col min="11316" max="11316" width="4.85546875" style="17" bestFit="1" customWidth="1"/>
    <col min="11317" max="11317" width="5.42578125" style="17" bestFit="1" customWidth="1"/>
    <col min="11318" max="11318" width="5" style="17" bestFit="1" customWidth="1"/>
    <col min="11319" max="11319" width="4.85546875" style="17" bestFit="1" customWidth="1"/>
    <col min="11320" max="11320" width="5.42578125" style="17" bestFit="1" customWidth="1"/>
    <col min="11321" max="11321" width="5" style="17" bestFit="1" customWidth="1"/>
    <col min="11322" max="11322" width="4.85546875" style="17" bestFit="1" customWidth="1"/>
    <col min="11323" max="11323" width="5.42578125" style="17" bestFit="1" customWidth="1"/>
    <col min="11324" max="11324" width="5" style="17" bestFit="1" customWidth="1"/>
    <col min="11325" max="11325" width="4.85546875" style="17" bestFit="1" customWidth="1"/>
    <col min="11326" max="11326" width="5.42578125" style="17" bestFit="1" customWidth="1"/>
    <col min="11327" max="11327" width="5" style="17" bestFit="1" customWidth="1"/>
    <col min="11328" max="11329" width="5.42578125" style="17" bestFit="1" customWidth="1"/>
    <col min="11330" max="11330" width="5" style="17" bestFit="1" customWidth="1"/>
    <col min="11331" max="11331" width="4.85546875" style="17" bestFit="1" customWidth="1"/>
    <col min="11332" max="11332" width="5.42578125" style="17" bestFit="1" customWidth="1"/>
    <col min="11333" max="11333" width="1.5703125" style="17" customWidth="1"/>
    <col min="11334" max="11334" width="39.7109375" style="17" bestFit="1" customWidth="1"/>
    <col min="11335" max="11335" width="5" style="17" bestFit="1" customWidth="1"/>
    <col min="11336" max="11336" width="5.7109375" style="17" bestFit="1" customWidth="1"/>
    <col min="11337" max="11337" width="5.42578125" style="17" bestFit="1" customWidth="1"/>
    <col min="11338" max="11339" width="5.7109375" style="17" bestFit="1" customWidth="1"/>
    <col min="11340" max="11340" width="5.42578125" style="17" bestFit="1" customWidth="1"/>
    <col min="11341" max="11342" width="5.7109375" style="17" bestFit="1" customWidth="1"/>
    <col min="11343" max="11343" width="6.28515625" style="17" bestFit="1" customWidth="1"/>
    <col min="11344" max="11345" width="5.7109375" style="17" bestFit="1" customWidth="1"/>
    <col min="11346" max="11346" width="6.28515625" style="17" bestFit="1" customWidth="1"/>
    <col min="11347" max="11348" width="5.7109375" style="17" bestFit="1" customWidth="1"/>
    <col min="11349" max="11349" width="6.28515625" style="17" bestFit="1" customWidth="1"/>
    <col min="11350" max="11351" width="5.7109375" style="17" bestFit="1" customWidth="1"/>
    <col min="11352" max="11352" width="6.28515625" style="17" bestFit="1" customWidth="1"/>
    <col min="11353" max="11354" width="5.7109375" style="17" bestFit="1" customWidth="1"/>
    <col min="11355" max="11355" width="6.28515625" style="17" bestFit="1" customWidth="1"/>
    <col min="11356" max="11357" width="5.7109375" style="17" bestFit="1" customWidth="1"/>
    <col min="11358" max="11358" width="6.28515625" style="17" bestFit="1" customWidth="1"/>
    <col min="11359" max="11360" width="5.7109375" style="17" bestFit="1" customWidth="1"/>
    <col min="11361" max="11361" width="6.28515625" style="17" bestFit="1" customWidth="1"/>
    <col min="11362" max="11363" width="5.7109375" style="17" bestFit="1" customWidth="1"/>
    <col min="11364" max="11364" width="6.28515625" style="17" bestFit="1" customWidth="1"/>
    <col min="11365" max="11366" width="5.7109375" style="17" bestFit="1" customWidth="1"/>
    <col min="11367" max="11367" width="6.28515625" style="17" bestFit="1" customWidth="1"/>
    <col min="11368" max="11368" width="5.7109375" style="17" bestFit="1" customWidth="1"/>
    <col min="11369" max="11369" width="6.5703125" style="17" bestFit="1" customWidth="1"/>
    <col min="11370" max="11370" width="6.28515625" style="17" bestFit="1" customWidth="1"/>
    <col min="11371" max="11371" width="2.140625" style="17" customWidth="1"/>
    <col min="11372" max="11372" width="2" style="17" customWidth="1"/>
    <col min="11373" max="11373" width="35.5703125" style="17" bestFit="1" customWidth="1"/>
    <col min="11374" max="11374" width="5.7109375" style="17" bestFit="1" customWidth="1"/>
    <col min="11375" max="11375" width="6.5703125" style="17" bestFit="1" customWidth="1"/>
    <col min="11376" max="11376" width="6.28515625" style="17" bestFit="1" customWidth="1"/>
    <col min="11377" max="11377" width="5.7109375" style="17" bestFit="1" customWidth="1"/>
    <col min="11378" max="11378" width="6.5703125" style="17" bestFit="1" customWidth="1"/>
    <col min="11379" max="11379" width="6.28515625" style="17" bestFit="1" customWidth="1"/>
    <col min="11380" max="11380" width="5.7109375" style="17" bestFit="1" customWidth="1"/>
    <col min="11381" max="11381" width="6.5703125" style="17" bestFit="1" customWidth="1"/>
    <col min="11382" max="11382" width="6.28515625" style="17" bestFit="1" customWidth="1"/>
    <col min="11383" max="11383" width="5.7109375" style="17" bestFit="1" customWidth="1"/>
    <col min="11384" max="11384" width="6.5703125" style="17" bestFit="1" customWidth="1"/>
    <col min="11385" max="11385" width="6.28515625" style="17" bestFit="1" customWidth="1"/>
    <col min="11386" max="11387" width="6.5703125" style="17" bestFit="1" customWidth="1"/>
    <col min="11388" max="11388" width="6.28515625" style="17" bestFit="1" customWidth="1"/>
    <col min="11389" max="11390" width="6.5703125" style="17" bestFit="1" customWidth="1"/>
    <col min="11391" max="11391" width="6.28515625" style="17" bestFit="1" customWidth="1"/>
    <col min="11392" max="11393" width="6.5703125" style="17" bestFit="1" customWidth="1"/>
    <col min="11394" max="11394" width="6.28515625" style="17" bestFit="1" customWidth="1"/>
    <col min="11395" max="11396" width="6.5703125" style="17" bestFit="1" customWidth="1"/>
    <col min="11397" max="11397" width="7.140625" style="17" bestFit="1" customWidth="1"/>
    <col min="11398" max="11399" width="6.5703125" style="17" bestFit="1" customWidth="1"/>
    <col min="11400" max="11400" width="7.140625" style="17" bestFit="1" customWidth="1"/>
    <col min="11401" max="11402" width="6.5703125" style="17" bestFit="1" customWidth="1"/>
    <col min="11403" max="11403" width="7.140625" style="17" bestFit="1" customWidth="1"/>
    <col min="11404" max="11405" width="6.5703125" style="17" bestFit="1" customWidth="1"/>
    <col min="11406" max="11406" width="7.140625" style="17" bestFit="1" customWidth="1"/>
    <col min="11407" max="11408" width="6.5703125" style="17" bestFit="1" customWidth="1"/>
    <col min="11409" max="11409" width="7.140625" style="17" bestFit="1" customWidth="1"/>
    <col min="11410" max="11411" width="6.5703125" style="17" bestFit="1" customWidth="1"/>
    <col min="11412" max="11412" width="7.140625" style="17" bestFit="1" customWidth="1"/>
    <col min="11413" max="11414" width="6.5703125" style="17" bestFit="1" customWidth="1"/>
    <col min="11415" max="11415" width="7.140625" style="17" bestFit="1" customWidth="1"/>
    <col min="11416" max="11417" width="6.5703125" style="17" bestFit="1" customWidth="1"/>
    <col min="11418" max="11418" width="7.140625" style="17" bestFit="1" customWidth="1"/>
    <col min="11419" max="11420" width="6.5703125" style="17" bestFit="1" customWidth="1"/>
    <col min="11421" max="11421" width="7.140625" style="17" bestFit="1" customWidth="1"/>
    <col min="11422" max="11423" width="6.5703125" style="17" bestFit="1" customWidth="1"/>
    <col min="11424" max="11424" width="7.140625" style="17" bestFit="1" customWidth="1"/>
    <col min="11425" max="11426" width="6.5703125" style="17" bestFit="1" customWidth="1"/>
    <col min="11427" max="11427" width="7.140625" style="17" bestFit="1" customWidth="1"/>
    <col min="11428" max="11428" width="3.140625" style="17" customWidth="1"/>
    <col min="11429" max="11429" width="48.28515625" style="17" customWidth="1"/>
    <col min="11430" max="11430" width="7.85546875" style="17" bestFit="1" customWidth="1"/>
    <col min="11431" max="11431" width="6.5703125" style="17" bestFit="1" customWidth="1"/>
    <col min="11432" max="11432" width="7.140625" style="17" bestFit="1" customWidth="1"/>
    <col min="11433" max="11434" width="7.85546875" style="17" bestFit="1" customWidth="1"/>
    <col min="11435" max="11435" width="7.140625" style="17" bestFit="1" customWidth="1"/>
    <col min="11436" max="11437" width="7.85546875" style="17" bestFit="1" customWidth="1"/>
    <col min="11438" max="11438" width="7.140625" style="17" bestFit="1" customWidth="1"/>
    <col min="11439" max="11440" width="7.85546875" style="17" bestFit="1" customWidth="1"/>
    <col min="11441" max="11441" width="7.140625" style="17" bestFit="1" customWidth="1"/>
    <col min="11442" max="11443" width="7.85546875" style="17" bestFit="1" customWidth="1"/>
    <col min="11444" max="11444" width="7.140625" style="17" bestFit="1" customWidth="1"/>
    <col min="11445" max="11446" width="7.85546875" style="17" bestFit="1" customWidth="1"/>
    <col min="11447" max="11447" width="8.42578125" style="17" bestFit="1" customWidth="1"/>
    <col min="11448" max="11449" width="7.85546875" style="17" bestFit="1" customWidth="1"/>
    <col min="11450" max="11450" width="8.42578125" style="17" bestFit="1" customWidth="1"/>
    <col min="11451" max="11452" width="7.85546875" style="17" bestFit="1" customWidth="1"/>
    <col min="11453" max="11453" width="8.42578125" style="17" bestFit="1" customWidth="1"/>
    <col min="11454" max="11455" width="7.85546875" style="17" bestFit="1" customWidth="1"/>
    <col min="11456" max="11456" width="8.42578125" style="17" bestFit="1" customWidth="1"/>
    <col min="11457" max="11458" width="7.85546875" style="17" bestFit="1" customWidth="1"/>
    <col min="11459" max="11459" width="8.42578125" style="17" bestFit="1" customWidth="1"/>
    <col min="11460" max="11460" width="7.85546875" style="17" bestFit="1" customWidth="1"/>
    <col min="11461" max="11461" width="9.7109375" style="17" bestFit="1" customWidth="1"/>
    <col min="11462" max="11462" width="10.42578125" style="17" bestFit="1" customWidth="1"/>
    <col min="11463" max="11463" width="8.42578125" style="17" customWidth="1"/>
    <col min="11464" max="11464" width="50.7109375" style="17" customWidth="1"/>
    <col min="11465" max="11473" width="9.28515625" style="17" bestFit="1" customWidth="1"/>
    <col min="11474" max="11475" width="8.42578125" style="17" customWidth="1"/>
    <col min="11476" max="11513" width="9.140625" style="17"/>
    <col min="11514" max="11514" width="35.85546875" style="17" bestFit="1" customWidth="1"/>
    <col min="11515" max="11515" width="5" style="17" bestFit="1" customWidth="1"/>
    <col min="11516" max="11516" width="4.85546875" style="17" bestFit="1" customWidth="1"/>
    <col min="11517" max="11517" width="4.140625" style="17" bestFit="1" customWidth="1"/>
    <col min="11518" max="11518" width="5" style="17" bestFit="1" customWidth="1"/>
    <col min="11519" max="11519" width="4.85546875" style="17" bestFit="1" customWidth="1"/>
    <col min="11520" max="11520" width="4.140625" style="17" bestFit="1" customWidth="1"/>
    <col min="11521" max="11521" width="5" style="17" bestFit="1" customWidth="1"/>
    <col min="11522" max="11523" width="4.85546875" style="17" bestFit="1" customWidth="1"/>
    <col min="11524" max="11524" width="5" style="17" bestFit="1" customWidth="1"/>
    <col min="11525" max="11525" width="4.85546875" style="17" bestFit="1" customWidth="1"/>
    <col min="11526" max="11526" width="4.140625" style="17" bestFit="1" customWidth="1"/>
    <col min="11527" max="11527" width="5" style="17" bestFit="1" customWidth="1"/>
    <col min="11528" max="11528" width="6.28515625" style="17" bestFit="1" customWidth="1"/>
    <col min="11529" max="11529" width="4.140625" style="17" bestFit="1" customWidth="1"/>
    <col min="11530" max="11530" width="5" style="17" bestFit="1" customWidth="1"/>
    <col min="11531" max="11531" width="4.85546875" style="17" bestFit="1" customWidth="1"/>
    <col min="11532" max="11532" width="4.140625" style="17" bestFit="1" customWidth="1"/>
    <col min="11533" max="11533" width="5" style="17" bestFit="1" customWidth="1"/>
    <col min="11534" max="11534" width="4.85546875" style="17" bestFit="1" customWidth="1"/>
    <col min="11535" max="11535" width="4.140625" style="17" bestFit="1" customWidth="1"/>
    <col min="11536" max="11536" width="5" style="17" bestFit="1" customWidth="1"/>
    <col min="11537" max="11538" width="4.85546875" style="17" bestFit="1" customWidth="1"/>
    <col min="11539" max="11539" width="5" style="17" bestFit="1" customWidth="1"/>
    <col min="11540" max="11540" width="4.85546875" style="17" bestFit="1" customWidth="1"/>
    <col min="11541" max="11541" width="5.42578125" style="17" bestFit="1" customWidth="1"/>
    <col min="11542" max="11542" width="5" style="17" bestFit="1" customWidth="1"/>
    <col min="11543" max="11543" width="4.85546875" style="17" bestFit="1" customWidth="1"/>
    <col min="11544" max="11544" width="5.42578125" style="17" bestFit="1" customWidth="1"/>
    <col min="11545" max="11545" width="5" style="17" bestFit="1" customWidth="1"/>
    <col min="11546" max="11546" width="4.85546875" style="17" bestFit="1" customWidth="1"/>
    <col min="11547" max="11547" width="5.42578125" style="17" bestFit="1" customWidth="1"/>
    <col min="11548" max="11548" width="5" style="17" bestFit="1" customWidth="1"/>
    <col min="11549" max="11549" width="4.85546875" style="17" bestFit="1" customWidth="1"/>
    <col min="11550" max="11550" width="4.140625" style="17" bestFit="1" customWidth="1"/>
    <col min="11551" max="11551" width="5" style="17" bestFit="1" customWidth="1"/>
    <col min="11552" max="11552" width="4.85546875" style="17" bestFit="1" customWidth="1"/>
    <col min="11553" max="11553" width="5.42578125" style="17" bestFit="1" customWidth="1"/>
    <col min="11554" max="11554" width="5" style="17" bestFit="1" customWidth="1"/>
    <col min="11555" max="11555" width="4.85546875" style="17" bestFit="1" customWidth="1"/>
    <col min="11556" max="11556" width="4.140625" style="17" bestFit="1" customWidth="1"/>
    <col min="11557" max="11557" width="5" style="17" bestFit="1" customWidth="1"/>
    <col min="11558" max="11558" width="4.85546875" style="17" bestFit="1" customWidth="1"/>
    <col min="11559" max="11559" width="5.42578125" style="17" bestFit="1" customWidth="1"/>
    <col min="11560" max="11560" width="5" style="17" bestFit="1" customWidth="1"/>
    <col min="11561" max="11561" width="4.85546875" style="17" bestFit="1" customWidth="1"/>
    <col min="11562" max="11562" width="5.42578125" style="17" bestFit="1" customWidth="1"/>
    <col min="11563" max="11563" width="2" style="17" customWidth="1"/>
    <col min="11564" max="11564" width="39.28515625" style="17" bestFit="1" customWidth="1"/>
    <col min="11565" max="11565" width="5" style="17" bestFit="1" customWidth="1"/>
    <col min="11566" max="11566" width="4.85546875" style="17" bestFit="1" customWidth="1"/>
    <col min="11567" max="11567" width="5.42578125" style="17" bestFit="1" customWidth="1"/>
    <col min="11568" max="11568" width="5" style="17" bestFit="1" customWidth="1"/>
    <col min="11569" max="11569" width="4.85546875" style="17" bestFit="1" customWidth="1"/>
    <col min="11570" max="11570" width="5.42578125" style="17" bestFit="1" customWidth="1"/>
    <col min="11571" max="11571" width="5" style="17" bestFit="1" customWidth="1"/>
    <col min="11572" max="11572" width="4.85546875" style="17" bestFit="1" customWidth="1"/>
    <col min="11573" max="11573" width="5.42578125" style="17" bestFit="1" customWidth="1"/>
    <col min="11574" max="11574" width="5" style="17" bestFit="1" customWidth="1"/>
    <col min="11575" max="11575" width="4.85546875" style="17" bestFit="1" customWidth="1"/>
    <col min="11576" max="11576" width="5.42578125" style="17" bestFit="1" customWidth="1"/>
    <col min="11577" max="11577" width="5" style="17" bestFit="1" customWidth="1"/>
    <col min="11578" max="11578" width="4.85546875" style="17" bestFit="1" customWidth="1"/>
    <col min="11579" max="11579" width="5.42578125" style="17" bestFit="1" customWidth="1"/>
    <col min="11580" max="11580" width="5" style="17" bestFit="1" customWidth="1"/>
    <col min="11581" max="11581" width="4.85546875" style="17" bestFit="1" customWidth="1"/>
    <col min="11582" max="11582" width="5.42578125" style="17" bestFit="1" customWidth="1"/>
    <col min="11583" max="11583" width="5" style="17" bestFit="1" customWidth="1"/>
    <col min="11584" max="11585" width="5.42578125" style="17" bestFit="1" customWidth="1"/>
    <col min="11586" max="11586" width="5" style="17" bestFit="1" customWidth="1"/>
    <col min="11587" max="11587" width="4.85546875" style="17" bestFit="1" customWidth="1"/>
    <col min="11588" max="11588" width="5.42578125" style="17" bestFit="1" customWidth="1"/>
    <col min="11589" max="11589" width="1.5703125" style="17" customWidth="1"/>
    <col min="11590" max="11590" width="39.7109375" style="17" bestFit="1" customWidth="1"/>
    <col min="11591" max="11591" width="5" style="17" bestFit="1" customWidth="1"/>
    <col min="11592" max="11592" width="5.7109375" style="17" bestFit="1" customWidth="1"/>
    <col min="11593" max="11593" width="5.42578125" style="17" bestFit="1" customWidth="1"/>
    <col min="11594" max="11595" width="5.7109375" style="17" bestFit="1" customWidth="1"/>
    <col min="11596" max="11596" width="5.42578125" style="17" bestFit="1" customWidth="1"/>
    <col min="11597" max="11598" width="5.7109375" style="17" bestFit="1" customWidth="1"/>
    <col min="11599" max="11599" width="6.28515625" style="17" bestFit="1" customWidth="1"/>
    <col min="11600" max="11601" width="5.7109375" style="17" bestFit="1" customWidth="1"/>
    <col min="11602" max="11602" width="6.28515625" style="17" bestFit="1" customWidth="1"/>
    <col min="11603" max="11604" width="5.7109375" style="17" bestFit="1" customWidth="1"/>
    <col min="11605" max="11605" width="6.28515625" style="17" bestFit="1" customWidth="1"/>
    <col min="11606" max="11607" width="5.7109375" style="17" bestFit="1" customWidth="1"/>
    <col min="11608" max="11608" width="6.28515625" style="17" bestFit="1" customWidth="1"/>
    <col min="11609" max="11610" width="5.7109375" style="17" bestFit="1" customWidth="1"/>
    <col min="11611" max="11611" width="6.28515625" style="17" bestFit="1" customWidth="1"/>
    <col min="11612" max="11613" width="5.7109375" style="17" bestFit="1" customWidth="1"/>
    <col min="11614" max="11614" width="6.28515625" style="17" bestFit="1" customWidth="1"/>
    <col min="11615" max="11616" width="5.7109375" style="17" bestFit="1" customWidth="1"/>
    <col min="11617" max="11617" width="6.28515625" style="17" bestFit="1" customWidth="1"/>
    <col min="11618" max="11619" width="5.7109375" style="17" bestFit="1" customWidth="1"/>
    <col min="11620" max="11620" width="6.28515625" style="17" bestFit="1" customWidth="1"/>
    <col min="11621" max="11622" width="5.7109375" style="17" bestFit="1" customWidth="1"/>
    <col min="11623" max="11623" width="6.28515625" style="17" bestFit="1" customWidth="1"/>
    <col min="11624" max="11624" width="5.7109375" style="17" bestFit="1" customWidth="1"/>
    <col min="11625" max="11625" width="6.5703125" style="17" bestFit="1" customWidth="1"/>
    <col min="11626" max="11626" width="6.28515625" style="17" bestFit="1" customWidth="1"/>
    <col min="11627" max="11627" width="2.140625" style="17" customWidth="1"/>
    <col min="11628" max="11628" width="2" style="17" customWidth="1"/>
    <col min="11629" max="11629" width="35.5703125" style="17" bestFit="1" customWidth="1"/>
    <col min="11630" max="11630" width="5.7109375" style="17" bestFit="1" customWidth="1"/>
    <col min="11631" max="11631" width="6.5703125" style="17" bestFit="1" customWidth="1"/>
    <col min="11632" max="11632" width="6.28515625" style="17" bestFit="1" customWidth="1"/>
    <col min="11633" max="11633" width="5.7109375" style="17" bestFit="1" customWidth="1"/>
    <col min="11634" max="11634" width="6.5703125" style="17" bestFit="1" customWidth="1"/>
    <col min="11635" max="11635" width="6.28515625" style="17" bestFit="1" customWidth="1"/>
    <col min="11636" max="11636" width="5.7109375" style="17" bestFit="1" customWidth="1"/>
    <col min="11637" max="11637" width="6.5703125" style="17" bestFit="1" customWidth="1"/>
    <col min="11638" max="11638" width="6.28515625" style="17" bestFit="1" customWidth="1"/>
    <col min="11639" max="11639" width="5.7109375" style="17" bestFit="1" customWidth="1"/>
    <col min="11640" max="11640" width="6.5703125" style="17" bestFit="1" customWidth="1"/>
    <col min="11641" max="11641" width="6.28515625" style="17" bestFit="1" customWidth="1"/>
    <col min="11642" max="11643" width="6.5703125" style="17" bestFit="1" customWidth="1"/>
    <col min="11644" max="11644" width="6.28515625" style="17" bestFit="1" customWidth="1"/>
    <col min="11645" max="11646" width="6.5703125" style="17" bestFit="1" customWidth="1"/>
    <col min="11647" max="11647" width="6.28515625" style="17" bestFit="1" customWidth="1"/>
    <col min="11648" max="11649" width="6.5703125" style="17" bestFit="1" customWidth="1"/>
    <col min="11650" max="11650" width="6.28515625" style="17" bestFit="1" customWidth="1"/>
    <col min="11651" max="11652" width="6.5703125" style="17" bestFit="1" customWidth="1"/>
    <col min="11653" max="11653" width="7.140625" style="17" bestFit="1" customWidth="1"/>
    <col min="11654" max="11655" width="6.5703125" style="17" bestFit="1" customWidth="1"/>
    <col min="11656" max="11656" width="7.140625" style="17" bestFit="1" customWidth="1"/>
    <col min="11657" max="11658" width="6.5703125" style="17" bestFit="1" customWidth="1"/>
    <col min="11659" max="11659" width="7.140625" style="17" bestFit="1" customWidth="1"/>
    <col min="11660" max="11661" width="6.5703125" style="17" bestFit="1" customWidth="1"/>
    <col min="11662" max="11662" width="7.140625" style="17" bestFit="1" customWidth="1"/>
    <col min="11663" max="11664" width="6.5703125" style="17" bestFit="1" customWidth="1"/>
    <col min="11665" max="11665" width="7.140625" style="17" bestFit="1" customWidth="1"/>
    <col min="11666" max="11667" width="6.5703125" style="17" bestFit="1" customWidth="1"/>
    <col min="11668" max="11668" width="7.140625" style="17" bestFit="1" customWidth="1"/>
    <col min="11669" max="11670" width="6.5703125" style="17" bestFit="1" customWidth="1"/>
    <col min="11671" max="11671" width="7.140625" style="17" bestFit="1" customWidth="1"/>
    <col min="11672" max="11673" width="6.5703125" style="17" bestFit="1" customWidth="1"/>
    <col min="11674" max="11674" width="7.140625" style="17" bestFit="1" customWidth="1"/>
    <col min="11675" max="11676" width="6.5703125" style="17" bestFit="1" customWidth="1"/>
    <col min="11677" max="11677" width="7.140625" style="17" bestFit="1" customWidth="1"/>
    <col min="11678" max="11679" width="6.5703125" style="17" bestFit="1" customWidth="1"/>
    <col min="11680" max="11680" width="7.140625" style="17" bestFit="1" customWidth="1"/>
    <col min="11681" max="11682" width="6.5703125" style="17" bestFit="1" customWidth="1"/>
    <col min="11683" max="11683" width="7.140625" style="17" bestFit="1" customWidth="1"/>
    <col min="11684" max="11684" width="3.140625" style="17" customWidth="1"/>
    <col min="11685" max="11685" width="48.28515625" style="17" customWidth="1"/>
    <col min="11686" max="11686" width="7.85546875" style="17" bestFit="1" customWidth="1"/>
    <col min="11687" max="11687" width="6.5703125" style="17" bestFit="1" customWidth="1"/>
    <col min="11688" max="11688" width="7.140625" style="17" bestFit="1" customWidth="1"/>
    <col min="11689" max="11690" width="7.85546875" style="17" bestFit="1" customWidth="1"/>
    <col min="11691" max="11691" width="7.140625" style="17" bestFit="1" customWidth="1"/>
    <col min="11692" max="11693" width="7.85546875" style="17" bestFit="1" customWidth="1"/>
    <col min="11694" max="11694" width="7.140625" style="17" bestFit="1" customWidth="1"/>
    <col min="11695" max="11696" width="7.85546875" style="17" bestFit="1" customWidth="1"/>
    <col min="11697" max="11697" width="7.140625" style="17" bestFit="1" customWidth="1"/>
    <col min="11698" max="11699" width="7.85546875" style="17" bestFit="1" customWidth="1"/>
    <col min="11700" max="11700" width="7.140625" style="17" bestFit="1" customWidth="1"/>
    <col min="11701" max="11702" width="7.85546875" style="17" bestFit="1" customWidth="1"/>
    <col min="11703" max="11703" width="8.42578125" style="17" bestFit="1" customWidth="1"/>
    <col min="11704" max="11705" width="7.85546875" style="17" bestFit="1" customWidth="1"/>
    <col min="11706" max="11706" width="8.42578125" style="17" bestFit="1" customWidth="1"/>
    <col min="11707" max="11708" width="7.85546875" style="17" bestFit="1" customWidth="1"/>
    <col min="11709" max="11709" width="8.42578125" style="17" bestFit="1" customWidth="1"/>
    <col min="11710" max="11711" width="7.85546875" style="17" bestFit="1" customWidth="1"/>
    <col min="11712" max="11712" width="8.42578125" style="17" bestFit="1" customWidth="1"/>
    <col min="11713" max="11714" width="7.85546875" style="17" bestFit="1" customWidth="1"/>
    <col min="11715" max="11715" width="8.42578125" style="17" bestFit="1" customWidth="1"/>
    <col min="11716" max="11716" width="7.85546875" style="17" bestFit="1" customWidth="1"/>
    <col min="11717" max="11717" width="9.7109375" style="17" bestFit="1" customWidth="1"/>
    <col min="11718" max="11718" width="10.42578125" style="17" bestFit="1" customWidth="1"/>
    <col min="11719" max="11719" width="8.42578125" style="17" customWidth="1"/>
    <col min="11720" max="11720" width="50.7109375" style="17" customWidth="1"/>
    <col min="11721" max="11729" width="9.28515625" style="17" bestFit="1" customWidth="1"/>
    <col min="11730" max="11731" width="8.42578125" style="17" customWidth="1"/>
    <col min="11732" max="11769" width="9.140625" style="17"/>
    <col min="11770" max="11770" width="35.85546875" style="17" bestFit="1" customWidth="1"/>
    <col min="11771" max="11771" width="5" style="17" bestFit="1" customWidth="1"/>
    <col min="11772" max="11772" width="4.85546875" style="17" bestFit="1" customWidth="1"/>
    <col min="11773" max="11773" width="4.140625" style="17" bestFit="1" customWidth="1"/>
    <col min="11774" max="11774" width="5" style="17" bestFit="1" customWidth="1"/>
    <col min="11775" max="11775" width="4.85546875" style="17" bestFit="1" customWidth="1"/>
    <col min="11776" max="11776" width="4.140625" style="17" bestFit="1" customWidth="1"/>
    <col min="11777" max="11777" width="5" style="17" bestFit="1" customWidth="1"/>
    <col min="11778" max="11779" width="4.85546875" style="17" bestFit="1" customWidth="1"/>
    <col min="11780" max="11780" width="5" style="17" bestFit="1" customWidth="1"/>
    <col min="11781" max="11781" width="4.85546875" style="17" bestFit="1" customWidth="1"/>
    <col min="11782" max="11782" width="4.140625" style="17" bestFit="1" customWidth="1"/>
    <col min="11783" max="11783" width="5" style="17" bestFit="1" customWidth="1"/>
    <col min="11784" max="11784" width="6.28515625" style="17" bestFit="1" customWidth="1"/>
    <col min="11785" max="11785" width="4.140625" style="17" bestFit="1" customWidth="1"/>
    <col min="11786" max="11786" width="5" style="17" bestFit="1" customWidth="1"/>
    <col min="11787" max="11787" width="4.85546875" style="17" bestFit="1" customWidth="1"/>
    <col min="11788" max="11788" width="4.140625" style="17" bestFit="1" customWidth="1"/>
    <col min="11789" max="11789" width="5" style="17" bestFit="1" customWidth="1"/>
    <col min="11790" max="11790" width="4.85546875" style="17" bestFit="1" customWidth="1"/>
    <col min="11791" max="11791" width="4.140625" style="17" bestFit="1" customWidth="1"/>
    <col min="11792" max="11792" width="5" style="17" bestFit="1" customWidth="1"/>
    <col min="11793" max="11794" width="4.85546875" style="17" bestFit="1" customWidth="1"/>
    <col min="11795" max="11795" width="5" style="17" bestFit="1" customWidth="1"/>
    <col min="11796" max="11796" width="4.85546875" style="17" bestFit="1" customWidth="1"/>
    <col min="11797" max="11797" width="5.42578125" style="17" bestFit="1" customWidth="1"/>
    <col min="11798" max="11798" width="5" style="17" bestFit="1" customWidth="1"/>
    <col min="11799" max="11799" width="4.85546875" style="17" bestFit="1" customWidth="1"/>
    <col min="11800" max="11800" width="5.42578125" style="17" bestFit="1" customWidth="1"/>
    <col min="11801" max="11801" width="5" style="17" bestFit="1" customWidth="1"/>
    <col min="11802" max="11802" width="4.85546875" style="17" bestFit="1" customWidth="1"/>
    <col min="11803" max="11803" width="5.42578125" style="17" bestFit="1" customWidth="1"/>
    <col min="11804" max="11804" width="5" style="17" bestFit="1" customWidth="1"/>
    <col min="11805" max="11805" width="4.85546875" style="17" bestFit="1" customWidth="1"/>
    <col min="11806" max="11806" width="4.140625" style="17" bestFit="1" customWidth="1"/>
    <col min="11807" max="11807" width="5" style="17" bestFit="1" customWidth="1"/>
    <col min="11808" max="11808" width="4.85546875" style="17" bestFit="1" customWidth="1"/>
    <col min="11809" max="11809" width="5.42578125" style="17" bestFit="1" customWidth="1"/>
    <col min="11810" max="11810" width="5" style="17" bestFit="1" customWidth="1"/>
    <col min="11811" max="11811" width="4.85546875" style="17" bestFit="1" customWidth="1"/>
    <col min="11812" max="11812" width="4.140625" style="17" bestFit="1" customWidth="1"/>
    <col min="11813" max="11813" width="5" style="17" bestFit="1" customWidth="1"/>
    <col min="11814" max="11814" width="4.85546875" style="17" bestFit="1" customWidth="1"/>
    <col min="11815" max="11815" width="5.42578125" style="17" bestFit="1" customWidth="1"/>
    <col min="11816" max="11816" width="5" style="17" bestFit="1" customWidth="1"/>
    <col min="11817" max="11817" width="4.85546875" style="17" bestFit="1" customWidth="1"/>
    <col min="11818" max="11818" width="5.42578125" style="17" bestFit="1" customWidth="1"/>
    <col min="11819" max="11819" width="2" style="17" customWidth="1"/>
    <col min="11820" max="11820" width="39.28515625" style="17" bestFit="1" customWidth="1"/>
    <col min="11821" max="11821" width="5" style="17" bestFit="1" customWidth="1"/>
    <col min="11822" max="11822" width="4.85546875" style="17" bestFit="1" customWidth="1"/>
    <col min="11823" max="11823" width="5.42578125" style="17" bestFit="1" customWidth="1"/>
    <col min="11824" max="11824" width="5" style="17" bestFit="1" customWidth="1"/>
    <col min="11825" max="11825" width="4.85546875" style="17" bestFit="1" customWidth="1"/>
    <col min="11826" max="11826" width="5.42578125" style="17" bestFit="1" customWidth="1"/>
    <col min="11827" max="11827" width="5" style="17" bestFit="1" customWidth="1"/>
    <col min="11828" max="11828" width="4.85546875" style="17" bestFit="1" customWidth="1"/>
    <col min="11829" max="11829" width="5.42578125" style="17" bestFit="1" customWidth="1"/>
    <col min="11830" max="11830" width="5" style="17" bestFit="1" customWidth="1"/>
    <col min="11831" max="11831" width="4.85546875" style="17" bestFit="1" customWidth="1"/>
    <col min="11832" max="11832" width="5.42578125" style="17" bestFit="1" customWidth="1"/>
    <col min="11833" max="11833" width="5" style="17" bestFit="1" customWidth="1"/>
    <col min="11834" max="11834" width="4.85546875" style="17" bestFit="1" customWidth="1"/>
    <col min="11835" max="11835" width="5.42578125" style="17" bestFit="1" customWidth="1"/>
    <col min="11836" max="11836" width="5" style="17" bestFit="1" customWidth="1"/>
    <col min="11837" max="11837" width="4.85546875" style="17" bestFit="1" customWidth="1"/>
    <col min="11838" max="11838" width="5.42578125" style="17" bestFit="1" customWidth="1"/>
    <col min="11839" max="11839" width="5" style="17" bestFit="1" customWidth="1"/>
    <col min="11840" max="11841" width="5.42578125" style="17" bestFit="1" customWidth="1"/>
    <col min="11842" max="11842" width="5" style="17" bestFit="1" customWidth="1"/>
    <col min="11843" max="11843" width="4.85546875" style="17" bestFit="1" customWidth="1"/>
    <col min="11844" max="11844" width="5.42578125" style="17" bestFit="1" customWidth="1"/>
    <col min="11845" max="11845" width="1.5703125" style="17" customWidth="1"/>
    <col min="11846" max="11846" width="39.7109375" style="17" bestFit="1" customWidth="1"/>
    <col min="11847" max="11847" width="5" style="17" bestFit="1" customWidth="1"/>
    <col min="11848" max="11848" width="5.7109375" style="17" bestFit="1" customWidth="1"/>
    <col min="11849" max="11849" width="5.42578125" style="17" bestFit="1" customWidth="1"/>
    <col min="11850" max="11851" width="5.7109375" style="17" bestFit="1" customWidth="1"/>
    <col min="11852" max="11852" width="5.42578125" style="17" bestFit="1" customWidth="1"/>
    <col min="11853" max="11854" width="5.7109375" style="17" bestFit="1" customWidth="1"/>
    <col min="11855" max="11855" width="6.28515625" style="17" bestFit="1" customWidth="1"/>
    <col min="11856" max="11857" width="5.7109375" style="17" bestFit="1" customWidth="1"/>
    <col min="11858" max="11858" width="6.28515625" style="17" bestFit="1" customWidth="1"/>
    <col min="11859" max="11860" width="5.7109375" style="17" bestFit="1" customWidth="1"/>
    <col min="11861" max="11861" width="6.28515625" style="17" bestFit="1" customWidth="1"/>
    <col min="11862" max="11863" width="5.7109375" style="17" bestFit="1" customWidth="1"/>
    <col min="11864" max="11864" width="6.28515625" style="17" bestFit="1" customWidth="1"/>
    <col min="11865" max="11866" width="5.7109375" style="17" bestFit="1" customWidth="1"/>
    <col min="11867" max="11867" width="6.28515625" style="17" bestFit="1" customWidth="1"/>
    <col min="11868" max="11869" width="5.7109375" style="17" bestFit="1" customWidth="1"/>
    <col min="11870" max="11870" width="6.28515625" style="17" bestFit="1" customWidth="1"/>
    <col min="11871" max="11872" width="5.7109375" style="17" bestFit="1" customWidth="1"/>
    <col min="11873" max="11873" width="6.28515625" style="17" bestFit="1" customWidth="1"/>
    <col min="11874" max="11875" width="5.7109375" style="17" bestFit="1" customWidth="1"/>
    <col min="11876" max="11876" width="6.28515625" style="17" bestFit="1" customWidth="1"/>
    <col min="11877" max="11878" width="5.7109375" style="17" bestFit="1" customWidth="1"/>
    <col min="11879" max="11879" width="6.28515625" style="17" bestFit="1" customWidth="1"/>
    <col min="11880" max="11880" width="5.7109375" style="17" bestFit="1" customWidth="1"/>
    <col min="11881" max="11881" width="6.5703125" style="17" bestFit="1" customWidth="1"/>
    <col min="11882" max="11882" width="6.28515625" style="17" bestFit="1" customWidth="1"/>
    <col min="11883" max="11883" width="2.140625" style="17" customWidth="1"/>
    <col min="11884" max="11884" width="2" style="17" customWidth="1"/>
    <col min="11885" max="11885" width="35.5703125" style="17" bestFit="1" customWidth="1"/>
    <col min="11886" max="11886" width="5.7109375" style="17" bestFit="1" customWidth="1"/>
    <col min="11887" max="11887" width="6.5703125" style="17" bestFit="1" customWidth="1"/>
    <col min="11888" max="11888" width="6.28515625" style="17" bestFit="1" customWidth="1"/>
    <col min="11889" max="11889" width="5.7109375" style="17" bestFit="1" customWidth="1"/>
    <col min="11890" max="11890" width="6.5703125" style="17" bestFit="1" customWidth="1"/>
    <col min="11891" max="11891" width="6.28515625" style="17" bestFit="1" customWidth="1"/>
    <col min="11892" max="11892" width="5.7109375" style="17" bestFit="1" customWidth="1"/>
    <col min="11893" max="11893" width="6.5703125" style="17" bestFit="1" customWidth="1"/>
    <col min="11894" max="11894" width="6.28515625" style="17" bestFit="1" customWidth="1"/>
    <col min="11895" max="11895" width="5.7109375" style="17" bestFit="1" customWidth="1"/>
    <col min="11896" max="11896" width="6.5703125" style="17" bestFit="1" customWidth="1"/>
    <col min="11897" max="11897" width="6.28515625" style="17" bestFit="1" customWidth="1"/>
    <col min="11898" max="11899" width="6.5703125" style="17" bestFit="1" customWidth="1"/>
    <col min="11900" max="11900" width="6.28515625" style="17" bestFit="1" customWidth="1"/>
    <col min="11901" max="11902" width="6.5703125" style="17" bestFit="1" customWidth="1"/>
    <col min="11903" max="11903" width="6.28515625" style="17" bestFit="1" customWidth="1"/>
    <col min="11904" max="11905" width="6.5703125" style="17" bestFit="1" customWidth="1"/>
    <col min="11906" max="11906" width="6.28515625" style="17" bestFit="1" customWidth="1"/>
    <col min="11907" max="11908" width="6.5703125" style="17" bestFit="1" customWidth="1"/>
    <col min="11909" max="11909" width="7.140625" style="17" bestFit="1" customWidth="1"/>
    <col min="11910" max="11911" width="6.5703125" style="17" bestFit="1" customWidth="1"/>
    <col min="11912" max="11912" width="7.140625" style="17" bestFit="1" customWidth="1"/>
    <col min="11913" max="11914" width="6.5703125" style="17" bestFit="1" customWidth="1"/>
    <col min="11915" max="11915" width="7.140625" style="17" bestFit="1" customWidth="1"/>
    <col min="11916" max="11917" width="6.5703125" style="17" bestFit="1" customWidth="1"/>
    <col min="11918" max="11918" width="7.140625" style="17" bestFit="1" customWidth="1"/>
    <col min="11919" max="11920" width="6.5703125" style="17" bestFit="1" customWidth="1"/>
    <col min="11921" max="11921" width="7.140625" style="17" bestFit="1" customWidth="1"/>
    <col min="11922" max="11923" width="6.5703125" style="17" bestFit="1" customWidth="1"/>
    <col min="11924" max="11924" width="7.140625" style="17" bestFit="1" customWidth="1"/>
    <col min="11925" max="11926" width="6.5703125" style="17" bestFit="1" customWidth="1"/>
    <col min="11927" max="11927" width="7.140625" style="17" bestFit="1" customWidth="1"/>
    <col min="11928" max="11929" width="6.5703125" style="17" bestFit="1" customWidth="1"/>
    <col min="11930" max="11930" width="7.140625" style="17" bestFit="1" customWidth="1"/>
    <col min="11931" max="11932" width="6.5703125" style="17" bestFit="1" customWidth="1"/>
    <col min="11933" max="11933" width="7.140625" style="17" bestFit="1" customWidth="1"/>
    <col min="11934" max="11935" width="6.5703125" style="17" bestFit="1" customWidth="1"/>
    <col min="11936" max="11936" width="7.140625" style="17" bestFit="1" customWidth="1"/>
    <col min="11937" max="11938" width="6.5703125" style="17" bestFit="1" customWidth="1"/>
    <col min="11939" max="11939" width="7.140625" style="17" bestFit="1" customWidth="1"/>
    <col min="11940" max="11940" width="3.140625" style="17" customWidth="1"/>
    <col min="11941" max="11941" width="48.28515625" style="17" customWidth="1"/>
    <col min="11942" max="11942" width="7.85546875" style="17" bestFit="1" customWidth="1"/>
    <col min="11943" max="11943" width="6.5703125" style="17" bestFit="1" customWidth="1"/>
    <col min="11944" max="11944" width="7.140625" style="17" bestFit="1" customWidth="1"/>
    <col min="11945" max="11946" width="7.85546875" style="17" bestFit="1" customWidth="1"/>
    <col min="11947" max="11947" width="7.140625" style="17" bestFit="1" customWidth="1"/>
    <col min="11948" max="11949" width="7.85546875" style="17" bestFit="1" customWidth="1"/>
    <col min="11950" max="11950" width="7.140625" style="17" bestFit="1" customWidth="1"/>
    <col min="11951" max="11952" width="7.85546875" style="17" bestFit="1" customWidth="1"/>
    <col min="11953" max="11953" width="7.140625" style="17" bestFit="1" customWidth="1"/>
    <col min="11954" max="11955" width="7.85546875" style="17" bestFit="1" customWidth="1"/>
    <col min="11956" max="11956" width="7.140625" style="17" bestFit="1" customWidth="1"/>
    <col min="11957" max="11958" width="7.85546875" style="17" bestFit="1" customWidth="1"/>
    <col min="11959" max="11959" width="8.42578125" style="17" bestFit="1" customWidth="1"/>
    <col min="11960" max="11961" width="7.85546875" style="17" bestFit="1" customWidth="1"/>
    <col min="11962" max="11962" width="8.42578125" style="17" bestFit="1" customWidth="1"/>
    <col min="11963" max="11964" width="7.85546875" style="17" bestFit="1" customWidth="1"/>
    <col min="11965" max="11965" width="8.42578125" style="17" bestFit="1" customWidth="1"/>
    <col min="11966" max="11967" width="7.85546875" style="17" bestFit="1" customWidth="1"/>
    <col min="11968" max="11968" width="8.42578125" style="17" bestFit="1" customWidth="1"/>
    <col min="11969" max="11970" width="7.85546875" style="17" bestFit="1" customWidth="1"/>
    <col min="11971" max="11971" width="8.42578125" style="17" bestFit="1" customWidth="1"/>
    <col min="11972" max="11972" width="7.85546875" style="17" bestFit="1" customWidth="1"/>
    <col min="11973" max="11973" width="9.7109375" style="17" bestFit="1" customWidth="1"/>
    <col min="11974" max="11974" width="10.42578125" style="17" bestFit="1" customWidth="1"/>
    <col min="11975" max="11975" width="8.42578125" style="17" customWidth="1"/>
    <col min="11976" max="11976" width="50.7109375" style="17" customWidth="1"/>
    <col min="11977" max="11985" width="9.28515625" style="17" bestFit="1" customWidth="1"/>
    <col min="11986" max="11987" width="8.42578125" style="17" customWidth="1"/>
    <col min="11988" max="12025" width="9.140625" style="17"/>
    <col min="12026" max="12026" width="35.85546875" style="17" bestFit="1" customWidth="1"/>
    <col min="12027" max="12027" width="5" style="17" bestFit="1" customWidth="1"/>
    <col min="12028" max="12028" width="4.85546875" style="17" bestFit="1" customWidth="1"/>
    <col min="12029" max="12029" width="4.140625" style="17" bestFit="1" customWidth="1"/>
    <col min="12030" max="12030" width="5" style="17" bestFit="1" customWidth="1"/>
    <col min="12031" max="12031" width="4.85546875" style="17" bestFit="1" customWidth="1"/>
    <col min="12032" max="12032" width="4.140625" style="17" bestFit="1" customWidth="1"/>
    <col min="12033" max="12033" width="5" style="17" bestFit="1" customWidth="1"/>
    <col min="12034" max="12035" width="4.85546875" style="17" bestFit="1" customWidth="1"/>
    <col min="12036" max="12036" width="5" style="17" bestFit="1" customWidth="1"/>
    <col min="12037" max="12037" width="4.85546875" style="17" bestFit="1" customWidth="1"/>
    <col min="12038" max="12038" width="4.140625" style="17" bestFit="1" customWidth="1"/>
    <col min="12039" max="12039" width="5" style="17" bestFit="1" customWidth="1"/>
    <col min="12040" max="12040" width="6.28515625" style="17" bestFit="1" customWidth="1"/>
    <col min="12041" max="12041" width="4.140625" style="17" bestFit="1" customWidth="1"/>
    <col min="12042" max="12042" width="5" style="17" bestFit="1" customWidth="1"/>
    <col min="12043" max="12043" width="4.85546875" style="17" bestFit="1" customWidth="1"/>
    <col min="12044" max="12044" width="4.140625" style="17" bestFit="1" customWidth="1"/>
    <col min="12045" max="12045" width="5" style="17" bestFit="1" customWidth="1"/>
    <col min="12046" max="12046" width="4.85546875" style="17" bestFit="1" customWidth="1"/>
    <col min="12047" max="12047" width="4.140625" style="17" bestFit="1" customWidth="1"/>
    <col min="12048" max="12048" width="5" style="17" bestFit="1" customWidth="1"/>
    <col min="12049" max="12050" width="4.85546875" style="17" bestFit="1" customWidth="1"/>
    <col min="12051" max="12051" width="5" style="17" bestFit="1" customWidth="1"/>
    <col min="12052" max="12052" width="4.85546875" style="17" bestFit="1" customWidth="1"/>
    <col min="12053" max="12053" width="5.42578125" style="17" bestFit="1" customWidth="1"/>
    <col min="12054" max="12054" width="5" style="17" bestFit="1" customWidth="1"/>
    <col min="12055" max="12055" width="4.85546875" style="17" bestFit="1" customWidth="1"/>
    <col min="12056" max="12056" width="5.42578125" style="17" bestFit="1" customWidth="1"/>
    <col min="12057" max="12057" width="5" style="17" bestFit="1" customWidth="1"/>
    <col min="12058" max="12058" width="4.85546875" style="17" bestFit="1" customWidth="1"/>
    <col min="12059" max="12059" width="5.42578125" style="17" bestFit="1" customWidth="1"/>
    <col min="12060" max="12060" width="5" style="17" bestFit="1" customWidth="1"/>
    <col min="12061" max="12061" width="4.85546875" style="17" bestFit="1" customWidth="1"/>
    <col min="12062" max="12062" width="4.140625" style="17" bestFit="1" customWidth="1"/>
    <col min="12063" max="12063" width="5" style="17" bestFit="1" customWidth="1"/>
    <col min="12064" max="12064" width="4.85546875" style="17" bestFit="1" customWidth="1"/>
    <col min="12065" max="12065" width="5.42578125" style="17" bestFit="1" customWidth="1"/>
    <col min="12066" max="12066" width="5" style="17" bestFit="1" customWidth="1"/>
    <col min="12067" max="12067" width="4.85546875" style="17" bestFit="1" customWidth="1"/>
    <col min="12068" max="12068" width="4.140625" style="17" bestFit="1" customWidth="1"/>
    <col min="12069" max="12069" width="5" style="17" bestFit="1" customWidth="1"/>
    <col min="12070" max="12070" width="4.85546875" style="17" bestFit="1" customWidth="1"/>
    <col min="12071" max="12071" width="5.42578125" style="17" bestFit="1" customWidth="1"/>
    <col min="12072" max="12072" width="5" style="17" bestFit="1" customWidth="1"/>
    <col min="12073" max="12073" width="4.85546875" style="17" bestFit="1" customWidth="1"/>
    <col min="12074" max="12074" width="5.42578125" style="17" bestFit="1" customWidth="1"/>
    <col min="12075" max="12075" width="2" style="17" customWidth="1"/>
    <col min="12076" max="12076" width="39.28515625" style="17" bestFit="1" customWidth="1"/>
    <col min="12077" max="12077" width="5" style="17" bestFit="1" customWidth="1"/>
    <col min="12078" max="12078" width="4.85546875" style="17" bestFit="1" customWidth="1"/>
    <col min="12079" max="12079" width="5.42578125" style="17" bestFit="1" customWidth="1"/>
    <col min="12080" max="12080" width="5" style="17" bestFit="1" customWidth="1"/>
    <col min="12081" max="12081" width="4.85546875" style="17" bestFit="1" customWidth="1"/>
    <col min="12082" max="12082" width="5.42578125" style="17" bestFit="1" customWidth="1"/>
    <col min="12083" max="12083" width="5" style="17" bestFit="1" customWidth="1"/>
    <col min="12084" max="12084" width="4.85546875" style="17" bestFit="1" customWidth="1"/>
    <col min="12085" max="12085" width="5.42578125" style="17" bestFit="1" customWidth="1"/>
    <col min="12086" max="12086" width="5" style="17" bestFit="1" customWidth="1"/>
    <col min="12087" max="12087" width="4.85546875" style="17" bestFit="1" customWidth="1"/>
    <col min="12088" max="12088" width="5.42578125" style="17" bestFit="1" customWidth="1"/>
    <col min="12089" max="12089" width="5" style="17" bestFit="1" customWidth="1"/>
    <col min="12090" max="12090" width="4.85546875" style="17" bestFit="1" customWidth="1"/>
    <col min="12091" max="12091" width="5.42578125" style="17" bestFit="1" customWidth="1"/>
    <col min="12092" max="12092" width="5" style="17" bestFit="1" customWidth="1"/>
    <col min="12093" max="12093" width="4.85546875" style="17" bestFit="1" customWidth="1"/>
    <col min="12094" max="12094" width="5.42578125" style="17" bestFit="1" customWidth="1"/>
    <col min="12095" max="12095" width="5" style="17" bestFit="1" customWidth="1"/>
    <col min="12096" max="12097" width="5.42578125" style="17" bestFit="1" customWidth="1"/>
    <col min="12098" max="12098" width="5" style="17" bestFit="1" customWidth="1"/>
    <col min="12099" max="12099" width="4.85546875" style="17" bestFit="1" customWidth="1"/>
    <col min="12100" max="12100" width="5.42578125" style="17" bestFit="1" customWidth="1"/>
    <col min="12101" max="12101" width="1.5703125" style="17" customWidth="1"/>
    <col min="12102" max="12102" width="39.7109375" style="17" bestFit="1" customWidth="1"/>
    <col min="12103" max="12103" width="5" style="17" bestFit="1" customWidth="1"/>
    <col min="12104" max="12104" width="5.7109375" style="17" bestFit="1" customWidth="1"/>
    <col min="12105" max="12105" width="5.42578125" style="17" bestFit="1" customWidth="1"/>
    <col min="12106" max="12107" width="5.7109375" style="17" bestFit="1" customWidth="1"/>
    <col min="12108" max="12108" width="5.42578125" style="17" bestFit="1" customWidth="1"/>
    <col min="12109" max="12110" width="5.7109375" style="17" bestFit="1" customWidth="1"/>
    <col min="12111" max="12111" width="6.28515625" style="17" bestFit="1" customWidth="1"/>
    <col min="12112" max="12113" width="5.7109375" style="17" bestFit="1" customWidth="1"/>
    <col min="12114" max="12114" width="6.28515625" style="17" bestFit="1" customWidth="1"/>
    <col min="12115" max="12116" width="5.7109375" style="17" bestFit="1" customWidth="1"/>
    <col min="12117" max="12117" width="6.28515625" style="17" bestFit="1" customWidth="1"/>
    <col min="12118" max="12119" width="5.7109375" style="17" bestFit="1" customWidth="1"/>
    <col min="12120" max="12120" width="6.28515625" style="17" bestFit="1" customWidth="1"/>
    <col min="12121" max="12122" width="5.7109375" style="17" bestFit="1" customWidth="1"/>
    <col min="12123" max="12123" width="6.28515625" style="17" bestFit="1" customWidth="1"/>
    <col min="12124" max="12125" width="5.7109375" style="17" bestFit="1" customWidth="1"/>
    <col min="12126" max="12126" width="6.28515625" style="17" bestFit="1" customWidth="1"/>
    <col min="12127" max="12128" width="5.7109375" style="17" bestFit="1" customWidth="1"/>
    <col min="12129" max="12129" width="6.28515625" style="17" bestFit="1" customWidth="1"/>
    <col min="12130" max="12131" width="5.7109375" style="17" bestFit="1" customWidth="1"/>
    <col min="12132" max="12132" width="6.28515625" style="17" bestFit="1" customWidth="1"/>
    <col min="12133" max="12134" width="5.7109375" style="17" bestFit="1" customWidth="1"/>
    <col min="12135" max="12135" width="6.28515625" style="17" bestFit="1" customWidth="1"/>
    <col min="12136" max="12136" width="5.7109375" style="17" bestFit="1" customWidth="1"/>
    <col min="12137" max="12137" width="6.5703125" style="17" bestFit="1" customWidth="1"/>
    <col min="12138" max="12138" width="6.28515625" style="17" bestFit="1" customWidth="1"/>
    <col min="12139" max="12139" width="2.140625" style="17" customWidth="1"/>
    <col min="12140" max="12140" width="2" style="17" customWidth="1"/>
    <col min="12141" max="12141" width="35.5703125" style="17" bestFit="1" customWidth="1"/>
    <col min="12142" max="12142" width="5.7109375" style="17" bestFit="1" customWidth="1"/>
    <col min="12143" max="12143" width="6.5703125" style="17" bestFit="1" customWidth="1"/>
    <col min="12144" max="12144" width="6.28515625" style="17" bestFit="1" customWidth="1"/>
    <col min="12145" max="12145" width="5.7109375" style="17" bestFit="1" customWidth="1"/>
    <col min="12146" max="12146" width="6.5703125" style="17" bestFit="1" customWidth="1"/>
    <col min="12147" max="12147" width="6.28515625" style="17" bestFit="1" customWidth="1"/>
    <col min="12148" max="12148" width="5.7109375" style="17" bestFit="1" customWidth="1"/>
    <col min="12149" max="12149" width="6.5703125" style="17" bestFit="1" customWidth="1"/>
    <col min="12150" max="12150" width="6.28515625" style="17" bestFit="1" customWidth="1"/>
    <col min="12151" max="12151" width="5.7109375" style="17" bestFit="1" customWidth="1"/>
    <col min="12152" max="12152" width="6.5703125" style="17" bestFit="1" customWidth="1"/>
    <col min="12153" max="12153" width="6.28515625" style="17" bestFit="1" customWidth="1"/>
    <col min="12154" max="12155" width="6.5703125" style="17" bestFit="1" customWidth="1"/>
    <col min="12156" max="12156" width="6.28515625" style="17" bestFit="1" customWidth="1"/>
    <col min="12157" max="12158" width="6.5703125" style="17" bestFit="1" customWidth="1"/>
    <col min="12159" max="12159" width="6.28515625" style="17" bestFit="1" customWidth="1"/>
    <col min="12160" max="12161" width="6.5703125" style="17" bestFit="1" customWidth="1"/>
    <col min="12162" max="12162" width="6.28515625" style="17" bestFit="1" customWidth="1"/>
    <col min="12163" max="12164" width="6.5703125" style="17" bestFit="1" customWidth="1"/>
    <col min="12165" max="12165" width="7.140625" style="17" bestFit="1" customWidth="1"/>
    <col min="12166" max="12167" width="6.5703125" style="17" bestFit="1" customWidth="1"/>
    <col min="12168" max="12168" width="7.140625" style="17" bestFit="1" customWidth="1"/>
    <col min="12169" max="12170" width="6.5703125" style="17" bestFit="1" customWidth="1"/>
    <col min="12171" max="12171" width="7.140625" style="17" bestFit="1" customWidth="1"/>
    <col min="12172" max="12173" width="6.5703125" style="17" bestFit="1" customWidth="1"/>
    <col min="12174" max="12174" width="7.140625" style="17" bestFit="1" customWidth="1"/>
    <col min="12175" max="12176" width="6.5703125" style="17" bestFit="1" customWidth="1"/>
    <col min="12177" max="12177" width="7.140625" style="17" bestFit="1" customWidth="1"/>
    <col min="12178" max="12179" width="6.5703125" style="17" bestFit="1" customWidth="1"/>
    <col min="12180" max="12180" width="7.140625" style="17" bestFit="1" customWidth="1"/>
    <col min="12181" max="12182" width="6.5703125" style="17" bestFit="1" customWidth="1"/>
    <col min="12183" max="12183" width="7.140625" style="17" bestFit="1" customWidth="1"/>
    <col min="12184" max="12185" width="6.5703125" style="17" bestFit="1" customWidth="1"/>
    <col min="12186" max="12186" width="7.140625" style="17" bestFit="1" customWidth="1"/>
    <col min="12187" max="12188" width="6.5703125" style="17" bestFit="1" customWidth="1"/>
    <col min="12189" max="12189" width="7.140625" style="17" bestFit="1" customWidth="1"/>
    <col min="12190" max="12191" width="6.5703125" style="17" bestFit="1" customWidth="1"/>
    <col min="12192" max="12192" width="7.140625" style="17" bestFit="1" customWidth="1"/>
    <col min="12193" max="12194" width="6.5703125" style="17" bestFit="1" customWidth="1"/>
    <col min="12195" max="12195" width="7.140625" style="17" bestFit="1" customWidth="1"/>
    <col min="12196" max="12196" width="3.140625" style="17" customWidth="1"/>
    <col min="12197" max="12197" width="48.28515625" style="17" customWidth="1"/>
    <col min="12198" max="12198" width="7.85546875" style="17" bestFit="1" customWidth="1"/>
    <col min="12199" max="12199" width="6.5703125" style="17" bestFit="1" customWidth="1"/>
    <col min="12200" max="12200" width="7.140625" style="17" bestFit="1" customWidth="1"/>
    <col min="12201" max="12202" width="7.85546875" style="17" bestFit="1" customWidth="1"/>
    <col min="12203" max="12203" width="7.140625" style="17" bestFit="1" customWidth="1"/>
    <col min="12204" max="12205" width="7.85546875" style="17" bestFit="1" customWidth="1"/>
    <col min="12206" max="12206" width="7.140625" style="17" bestFit="1" customWidth="1"/>
    <col min="12207" max="12208" width="7.85546875" style="17" bestFit="1" customWidth="1"/>
    <col min="12209" max="12209" width="7.140625" style="17" bestFit="1" customWidth="1"/>
    <col min="12210" max="12211" width="7.85546875" style="17" bestFit="1" customWidth="1"/>
    <col min="12212" max="12212" width="7.140625" style="17" bestFit="1" customWidth="1"/>
    <col min="12213" max="12214" width="7.85546875" style="17" bestFit="1" customWidth="1"/>
    <col min="12215" max="12215" width="8.42578125" style="17" bestFit="1" customWidth="1"/>
    <col min="12216" max="12217" width="7.85546875" style="17" bestFit="1" customWidth="1"/>
    <col min="12218" max="12218" width="8.42578125" style="17" bestFit="1" customWidth="1"/>
    <col min="12219" max="12220" width="7.85546875" style="17" bestFit="1" customWidth="1"/>
    <col min="12221" max="12221" width="8.42578125" style="17" bestFit="1" customWidth="1"/>
    <col min="12222" max="12223" width="7.85546875" style="17" bestFit="1" customWidth="1"/>
    <col min="12224" max="12224" width="8.42578125" style="17" bestFit="1" customWidth="1"/>
    <col min="12225" max="12226" width="7.85546875" style="17" bestFit="1" customWidth="1"/>
    <col min="12227" max="12227" width="8.42578125" style="17" bestFit="1" customWidth="1"/>
    <col min="12228" max="12228" width="7.85546875" style="17" bestFit="1" customWidth="1"/>
    <col min="12229" max="12229" width="9.7109375" style="17" bestFit="1" customWidth="1"/>
    <col min="12230" max="12230" width="10.42578125" style="17" bestFit="1" customWidth="1"/>
    <col min="12231" max="12231" width="8.42578125" style="17" customWidth="1"/>
    <col min="12232" max="12232" width="50.7109375" style="17" customWidth="1"/>
    <col min="12233" max="12241" width="9.28515625" style="17" bestFit="1" customWidth="1"/>
    <col min="12242" max="12243" width="8.42578125" style="17" customWidth="1"/>
    <col min="12244" max="12281" width="9.140625" style="17"/>
    <col min="12282" max="12282" width="35.85546875" style="17" bestFit="1" customWidth="1"/>
    <col min="12283" max="12283" width="5" style="17" bestFit="1" customWidth="1"/>
    <col min="12284" max="12284" width="4.85546875" style="17" bestFit="1" customWidth="1"/>
    <col min="12285" max="12285" width="4.140625" style="17" bestFit="1" customWidth="1"/>
    <col min="12286" max="12286" width="5" style="17" bestFit="1" customWidth="1"/>
    <col min="12287" max="12287" width="4.85546875" style="17" bestFit="1" customWidth="1"/>
    <col min="12288" max="12288" width="4.140625" style="17" bestFit="1" customWidth="1"/>
    <col min="12289" max="12289" width="5" style="17" bestFit="1" customWidth="1"/>
    <col min="12290" max="12291" width="4.85546875" style="17" bestFit="1" customWidth="1"/>
    <col min="12292" max="12292" width="5" style="17" bestFit="1" customWidth="1"/>
    <col min="12293" max="12293" width="4.85546875" style="17" bestFit="1" customWidth="1"/>
    <col min="12294" max="12294" width="4.140625" style="17" bestFit="1" customWidth="1"/>
    <col min="12295" max="12295" width="5" style="17" bestFit="1" customWidth="1"/>
    <col min="12296" max="12296" width="6.28515625" style="17" bestFit="1" customWidth="1"/>
    <col min="12297" max="12297" width="4.140625" style="17" bestFit="1" customWidth="1"/>
    <col min="12298" max="12298" width="5" style="17" bestFit="1" customWidth="1"/>
    <col min="12299" max="12299" width="4.85546875" style="17" bestFit="1" customWidth="1"/>
    <col min="12300" max="12300" width="4.140625" style="17" bestFit="1" customWidth="1"/>
    <col min="12301" max="12301" width="5" style="17" bestFit="1" customWidth="1"/>
    <col min="12302" max="12302" width="4.85546875" style="17" bestFit="1" customWidth="1"/>
    <col min="12303" max="12303" width="4.140625" style="17" bestFit="1" customWidth="1"/>
    <col min="12304" max="12304" width="5" style="17" bestFit="1" customWidth="1"/>
    <col min="12305" max="12306" width="4.85546875" style="17" bestFit="1" customWidth="1"/>
    <col min="12307" max="12307" width="5" style="17" bestFit="1" customWidth="1"/>
    <col min="12308" max="12308" width="4.85546875" style="17" bestFit="1" customWidth="1"/>
    <col min="12309" max="12309" width="5.42578125" style="17" bestFit="1" customWidth="1"/>
    <col min="12310" max="12310" width="5" style="17" bestFit="1" customWidth="1"/>
    <col min="12311" max="12311" width="4.85546875" style="17" bestFit="1" customWidth="1"/>
    <col min="12312" max="12312" width="5.42578125" style="17" bestFit="1" customWidth="1"/>
    <col min="12313" max="12313" width="5" style="17" bestFit="1" customWidth="1"/>
    <col min="12314" max="12314" width="4.85546875" style="17" bestFit="1" customWidth="1"/>
    <col min="12315" max="12315" width="5.42578125" style="17" bestFit="1" customWidth="1"/>
    <col min="12316" max="12316" width="5" style="17" bestFit="1" customWidth="1"/>
    <col min="12317" max="12317" width="4.85546875" style="17" bestFit="1" customWidth="1"/>
    <col min="12318" max="12318" width="4.140625" style="17" bestFit="1" customWidth="1"/>
    <col min="12319" max="12319" width="5" style="17" bestFit="1" customWidth="1"/>
    <col min="12320" max="12320" width="4.85546875" style="17" bestFit="1" customWidth="1"/>
    <col min="12321" max="12321" width="5.42578125" style="17" bestFit="1" customWidth="1"/>
    <col min="12322" max="12322" width="5" style="17" bestFit="1" customWidth="1"/>
    <col min="12323" max="12323" width="4.85546875" style="17" bestFit="1" customWidth="1"/>
    <col min="12324" max="12324" width="4.140625" style="17" bestFit="1" customWidth="1"/>
    <col min="12325" max="12325" width="5" style="17" bestFit="1" customWidth="1"/>
    <col min="12326" max="12326" width="4.85546875" style="17" bestFit="1" customWidth="1"/>
    <col min="12327" max="12327" width="5.42578125" style="17" bestFit="1" customWidth="1"/>
    <col min="12328" max="12328" width="5" style="17" bestFit="1" customWidth="1"/>
    <col min="12329" max="12329" width="4.85546875" style="17" bestFit="1" customWidth="1"/>
    <col min="12330" max="12330" width="5.42578125" style="17" bestFit="1" customWidth="1"/>
    <col min="12331" max="12331" width="2" style="17" customWidth="1"/>
    <col min="12332" max="12332" width="39.28515625" style="17" bestFit="1" customWidth="1"/>
    <col min="12333" max="12333" width="5" style="17" bestFit="1" customWidth="1"/>
    <col min="12334" max="12334" width="4.85546875" style="17" bestFit="1" customWidth="1"/>
    <col min="12335" max="12335" width="5.42578125" style="17" bestFit="1" customWidth="1"/>
    <col min="12336" max="12336" width="5" style="17" bestFit="1" customWidth="1"/>
    <col min="12337" max="12337" width="4.85546875" style="17" bestFit="1" customWidth="1"/>
    <col min="12338" max="12338" width="5.42578125" style="17" bestFit="1" customWidth="1"/>
    <col min="12339" max="12339" width="5" style="17" bestFit="1" customWidth="1"/>
    <col min="12340" max="12340" width="4.85546875" style="17" bestFit="1" customWidth="1"/>
    <col min="12341" max="12341" width="5.42578125" style="17" bestFit="1" customWidth="1"/>
    <col min="12342" max="12342" width="5" style="17" bestFit="1" customWidth="1"/>
    <col min="12343" max="12343" width="4.85546875" style="17" bestFit="1" customWidth="1"/>
    <col min="12344" max="12344" width="5.42578125" style="17" bestFit="1" customWidth="1"/>
    <col min="12345" max="12345" width="5" style="17" bestFit="1" customWidth="1"/>
    <col min="12346" max="12346" width="4.85546875" style="17" bestFit="1" customWidth="1"/>
    <col min="12347" max="12347" width="5.42578125" style="17" bestFit="1" customWidth="1"/>
    <col min="12348" max="12348" width="5" style="17" bestFit="1" customWidth="1"/>
    <col min="12349" max="12349" width="4.85546875" style="17" bestFit="1" customWidth="1"/>
    <col min="12350" max="12350" width="5.42578125" style="17" bestFit="1" customWidth="1"/>
    <col min="12351" max="12351" width="5" style="17" bestFit="1" customWidth="1"/>
    <col min="12352" max="12353" width="5.42578125" style="17" bestFit="1" customWidth="1"/>
    <col min="12354" max="12354" width="5" style="17" bestFit="1" customWidth="1"/>
    <col min="12355" max="12355" width="4.85546875" style="17" bestFit="1" customWidth="1"/>
    <col min="12356" max="12356" width="5.42578125" style="17" bestFit="1" customWidth="1"/>
    <col min="12357" max="12357" width="1.5703125" style="17" customWidth="1"/>
    <col min="12358" max="12358" width="39.7109375" style="17" bestFit="1" customWidth="1"/>
    <col min="12359" max="12359" width="5" style="17" bestFit="1" customWidth="1"/>
    <col min="12360" max="12360" width="5.7109375" style="17" bestFit="1" customWidth="1"/>
    <col min="12361" max="12361" width="5.42578125" style="17" bestFit="1" customWidth="1"/>
    <col min="12362" max="12363" width="5.7109375" style="17" bestFit="1" customWidth="1"/>
    <col min="12364" max="12364" width="5.42578125" style="17" bestFit="1" customWidth="1"/>
    <col min="12365" max="12366" width="5.7109375" style="17" bestFit="1" customWidth="1"/>
    <col min="12367" max="12367" width="6.28515625" style="17" bestFit="1" customWidth="1"/>
    <col min="12368" max="12369" width="5.7109375" style="17" bestFit="1" customWidth="1"/>
    <col min="12370" max="12370" width="6.28515625" style="17" bestFit="1" customWidth="1"/>
    <col min="12371" max="12372" width="5.7109375" style="17" bestFit="1" customWidth="1"/>
    <col min="12373" max="12373" width="6.28515625" style="17" bestFit="1" customWidth="1"/>
    <col min="12374" max="12375" width="5.7109375" style="17" bestFit="1" customWidth="1"/>
    <col min="12376" max="12376" width="6.28515625" style="17" bestFit="1" customWidth="1"/>
    <col min="12377" max="12378" width="5.7109375" style="17" bestFit="1" customWidth="1"/>
    <col min="12379" max="12379" width="6.28515625" style="17" bestFit="1" customWidth="1"/>
    <col min="12380" max="12381" width="5.7109375" style="17" bestFit="1" customWidth="1"/>
    <col min="12382" max="12382" width="6.28515625" style="17" bestFit="1" customWidth="1"/>
    <col min="12383" max="12384" width="5.7109375" style="17" bestFit="1" customWidth="1"/>
    <col min="12385" max="12385" width="6.28515625" style="17" bestFit="1" customWidth="1"/>
    <col min="12386" max="12387" width="5.7109375" style="17" bestFit="1" customWidth="1"/>
    <col min="12388" max="12388" width="6.28515625" style="17" bestFit="1" customWidth="1"/>
    <col min="12389" max="12390" width="5.7109375" style="17" bestFit="1" customWidth="1"/>
    <col min="12391" max="12391" width="6.28515625" style="17" bestFit="1" customWidth="1"/>
    <col min="12392" max="12392" width="5.7109375" style="17" bestFit="1" customWidth="1"/>
    <col min="12393" max="12393" width="6.5703125" style="17" bestFit="1" customWidth="1"/>
    <col min="12394" max="12394" width="6.28515625" style="17" bestFit="1" customWidth="1"/>
    <col min="12395" max="12395" width="2.140625" style="17" customWidth="1"/>
    <col min="12396" max="12396" width="2" style="17" customWidth="1"/>
    <col min="12397" max="12397" width="35.5703125" style="17" bestFit="1" customWidth="1"/>
    <col min="12398" max="12398" width="5.7109375" style="17" bestFit="1" customWidth="1"/>
    <col min="12399" max="12399" width="6.5703125" style="17" bestFit="1" customWidth="1"/>
    <col min="12400" max="12400" width="6.28515625" style="17" bestFit="1" customWidth="1"/>
    <col min="12401" max="12401" width="5.7109375" style="17" bestFit="1" customWidth="1"/>
    <col min="12402" max="12402" width="6.5703125" style="17" bestFit="1" customWidth="1"/>
    <col min="12403" max="12403" width="6.28515625" style="17" bestFit="1" customWidth="1"/>
    <col min="12404" max="12404" width="5.7109375" style="17" bestFit="1" customWidth="1"/>
    <col min="12405" max="12405" width="6.5703125" style="17" bestFit="1" customWidth="1"/>
    <col min="12406" max="12406" width="6.28515625" style="17" bestFit="1" customWidth="1"/>
    <col min="12407" max="12407" width="5.7109375" style="17" bestFit="1" customWidth="1"/>
    <col min="12408" max="12408" width="6.5703125" style="17" bestFit="1" customWidth="1"/>
    <col min="12409" max="12409" width="6.28515625" style="17" bestFit="1" customWidth="1"/>
    <col min="12410" max="12411" width="6.5703125" style="17" bestFit="1" customWidth="1"/>
    <col min="12412" max="12412" width="6.28515625" style="17" bestFit="1" customWidth="1"/>
    <col min="12413" max="12414" width="6.5703125" style="17" bestFit="1" customWidth="1"/>
    <col min="12415" max="12415" width="6.28515625" style="17" bestFit="1" customWidth="1"/>
    <col min="12416" max="12417" width="6.5703125" style="17" bestFit="1" customWidth="1"/>
    <col min="12418" max="12418" width="6.28515625" style="17" bestFit="1" customWidth="1"/>
    <col min="12419" max="12420" width="6.5703125" style="17" bestFit="1" customWidth="1"/>
    <col min="12421" max="12421" width="7.140625" style="17" bestFit="1" customWidth="1"/>
    <col min="12422" max="12423" width="6.5703125" style="17" bestFit="1" customWidth="1"/>
    <col min="12424" max="12424" width="7.140625" style="17" bestFit="1" customWidth="1"/>
    <col min="12425" max="12426" width="6.5703125" style="17" bestFit="1" customWidth="1"/>
    <col min="12427" max="12427" width="7.140625" style="17" bestFit="1" customWidth="1"/>
    <col min="12428" max="12429" width="6.5703125" style="17" bestFit="1" customWidth="1"/>
    <col min="12430" max="12430" width="7.140625" style="17" bestFit="1" customWidth="1"/>
    <col min="12431" max="12432" width="6.5703125" style="17" bestFit="1" customWidth="1"/>
    <col min="12433" max="12433" width="7.140625" style="17" bestFit="1" customWidth="1"/>
    <col min="12434" max="12435" width="6.5703125" style="17" bestFit="1" customWidth="1"/>
    <col min="12436" max="12436" width="7.140625" style="17" bestFit="1" customWidth="1"/>
    <col min="12437" max="12438" width="6.5703125" style="17" bestFit="1" customWidth="1"/>
    <col min="12439" max="12439" width="7.140625" style="17" bestFit="1" customWidth="1"/>
    <col min="12440" max="12441" width="6.5703125" style="17" bestFit="1" customWidth="1"/>
    <col min="12442" max="12442" width="7.140625" style="17" bestFit="1" customWidth="1"/>
    <col min="12443" max="12444" width="6.5703125" style="17" bestFit="1" customWidth="1"/>
    <col min="12445" max="12445" width="7.140625" style="17" bestFit="1" customWidth="1"/>
    <col min="12446" max="12447" width="6.5703125" style="17" bestFit="1" customWidth="1"/>
    <col min="12448" max="12448" width="7.140625" style="17" bestFit="1" customWidth="1"/>
    <col min="12449" max="12450" width="6.5703125" style="17" bestFit="1" customWidth="1"/>
    <col min="12451" max="12451" width="7.140625" style="17" bestFit="1" customWidth="1"/>
    <col min="12452" max="12452" width="3.140625" style="17" customWidth="1"/>
    <col min="12453" max="12453" width="48.28515625" style="17" customWidth="1"/>
    <col min="12454" max="12454" width="7.85546875" style="17" bestFit="1" customWidth="1"/>
    <col min="12455" max="12455" width="6.5703125" style="17" bestFit="1" customWidth="1"/>
    <col min="12456" max="12456" width="7.140625" style="17" bestFit="1" customWidth="1"/>
    <col min="12457" max="12458" width="7.85546875" style="17" bestFit="1" customWidth="1"/>
    <col min="12459" max="12459" width="7.140625" style="17" bestFit="1" customWidth="1"/>
    <col min="12460" max="12461" width="7.85546875" style="17" bestFit="1" customWidth="1"/>
    <col min="12462" max="12462" width="7.140625" style="17" bestFit="1" customWidth="1"/>
    <col min="12463" max="12464" width="7.85546875" style="17" bestFit="1" customWidth="1"/>
    <col min="12465" max="12465" width="7.140625" style="17" bestFit="1" customWidth="1"/>
    <col min="12466" max="12467" width="7.85546875" style="17" bestFit="1" customWidth="1"/>
    <col min="12468" max="12468" width="7.140625" style="17" bestFit="1" customWidth="1"/>
    <col min="12469" max="12470" width="7.85546875" style="17" bestFit="1" customWidth="1"/>
    <col min="12471" max="12471" width="8.42578125" style="17" bestFit="1" customWidth="1"/>
    <col min="12472" max="12473" width="7.85546875" style="17" bestFit="1" customWidth="1"/>
    <col min="12474" max="12474" width="8.42578125" style="17" bestFit="1" customWidth="1"/>
    <col min="12475" max="12476" width="7.85546875" style="17" bestFit="1" customWidth="1"/>
    <col min="12477" max="12477" width="8.42578125" style="17" bestFit="1" customWidth="1"/>
    <col min="12478" max="12479" width="7.85546875" style="17" bestFit="1" customWidth="1"/>
    <col min="12480" max="12480" width="8.42578125" style="17" bestFit="1" customWidth="1"/>
    <col min="12481" max="12482" width="7.85546875" style="17" bestFit="1" customWidth="1"/>
    <col min="12483" max="12483" width="8.42578125" style="17" bestFit="1" customWidth="1"/>
    <col min="12484" max="12484" width="7.85546875" style="17" bestFit="1" customWidth="1"/>
    <col min="12485" max="12485" width="9.7109375" style="17" bestFit="1" customWidth="1"/>
    <col min="12486" max="12486" width="10.42578125" style="17" bestFit="1" customWidth="1"/>
    <col min="12487" max="12487" width="8.42578125" style="17" customWidth="1"/>
    <col min="12488" max="12488" width="50.7109375" style="17" customWidth="1"/>
    <col min="12489" max="12497" width="9.28515625" style="17" bestFit="1" customWidth="1"/>
    <col min="12498" max="12499" width="8.42578125" style="17" customWidth="1"/>
    <col min="12500" max="12537" width="9.140625" style="17"/>
    <col min="12538" max="12538" width="35.85546875" style="17" bestFit="1" customWidth="1"/>
    <col min="12539" max="12539" width="5" style="17" bestFit="1" customWidth="1"/>
    <col min="12540" max="12540" width="4.85546875" style="17" bestFit="1" customWidth="1"/>
    <col min="12541" max="12541" width="4.140625" style="17" bestFit="1" customWidth="1"/>
    <col min="12542" max="12542" width="5" style="17" bestFit="1" customWidth="1"/>
    <col min="12543" max="12543" width="4.85546875" style="17" bestFit="1" customWidth="1"/>
    <col min="12544" max="12544" width="4.140625" style="17" bestFit="1" customWidth="1"/>
    <col min="12545" max="12545" width="5" style="17" bestFit="1" customWidth="1"/>
    <col min="12546" max="12547" width="4.85546875" style="17" bestFit="1" customWidth="1"/>
    <col min="12548" max="12548" width="5" style="17" bestFit="1" customWidth="1"/>
    <col min="12549" max="12549" width="4.85546875" style="17" bestFit="1" customWidth="1"/>
    <col min="12550" max="12550" width="4.140625" style="17" bestFit="1" customWidth="1"/>
    <col min="12551" max="12551" width="5" style="17" bestFit="1" customWidth="1"/>
    <col min="12552" max="12552" width="6.28515625" style="17" bestFit="1" customWidth="1"/>
    <col min="12553" max="12553" width="4.140625" style="17" bestFit="1" customWidth="1"/>
    <col min="12554" max="12554" width="5" style="17" bestFit="1" customWidth="1"/>
    <col min="12555" max="12555" width="4.85546875" style="17" bestFit="1" customWidth="1"/>
    <col min="12556" max="12556" width="4.140625" style="17" bestFit="1" customWidth="1"/>
    <col min="12557" max="12557" width="5" style="17" bestFit="1" customWidth="1"/>
    <col min="12558" max="12558" width="4.85546875" style="17" bestFit="1" customWidth="1"/>
    <col min="12559" max="12559" width="4.140625" style="17" bestFit="1" customWidth="1"/>
    <col min="12560" max="12560" width="5" style="17" bestFit="1" customWidth="1"/>
    <col min="12561" max="12562" width="4.85546875" style="17" bestFit="1" customWidth="1"/>
    <col min="12563" max="12563" width="5" style="17" bestFit="1" customWidth="1"/>
    <col min="12564" max="12564" width="4.85546875" style="17" bestFit="1" customWidth="1"/>
    <col min="12565" max="12565" width="5.42578125" style="17" bestFit="1" customWidth="1"/>
    <col min="12566" max="12566" width="5" style="17" bestFit="1" customWidth="1"/>
    <col min="12567" max="12567" width="4.85546875" style="17" bestFit="1" customWidth="1"/>
    <col min="12568" max="12568" width="5.42578125" style="17" bestFit="1" customWidth="1"/>
    <col min="12569" max="12569" width="5" style="17" bestFit="1" customWidth="1"/>
    <col min="12570" max="12570" width="4.85546875" style="17" bestFit="1" customWidth="1"/>
    <col min="12571" max="12571" width="5.42578125" style="17" bestFit="1" customWidth="1"/>
    <col min="12572" max="12572" width="5" style="17" bestFit="1" customWidth="1"/>
    <col min="12573" max="12573" width="4.85546875" style="17" bestFit="1" customWidth="1"/>
    <col min="12574" max="12574" width="4.140625" style="17" bestFit="1" customWidth="1"/>
    <col min="12575" max="12575" width="5" style="17" bestFit="1" customWidth="1"/>
    <col min="12576" max="12576" width="4.85546875" style="17" bestFit="1" customWidth="1"/>
    <col min="12577" max="12577" width="5.42578125" style="17" bestFit="1" customWidth="1"/>
    <col min="12578" max="12578" width="5" style="17" bestFit="1" customWidth="1"/>
    <col min="12579" max="12579" width="4.85546875" style="17" bestFit="1" customWidth="1"/>
    <col min="12580" max="12580" width="4.140625" style="17" bestFit="1" customWidth="1"/>
    <col min="12581" max="12581" width="5" style="17" bestFit="1" customWidth="1"/>
    <col min="12582" max="12582" width="4.85546875" style="17" bestFit="1" customWidth="1"/>
    <col min="12583" max="12583" width="5.42578125" style="17" bestFit="1" customWidth="1"/>
    <col min="12584" max="12584" width="5" style="17" bestFit="1" customWidth="1"/>
    <col min="12585" max="12585" width="4.85546875" style="17" bestFit="1" customWidth="1"/>
    <col min="12586" max="12586" width="5.42578125" style="17" bestFit="1" customWidth="1"/>
    <col min="12587" max="12587" width="2" style="17" customWidth="1"/>
    <col min="12588" max="12588" width="39.28515625" style="17" bestFit="1" customWidth="1"/>
    <col min="12589" max="12589" width="5" style="17" bestFit="1" customWidth="1"/>
    <col min="12590" max="12590" width="4.85546875" style="17" bestFit="1" customWidth="1"/>
    <col min="12591" max="12591" width="5.42578125" style="17" bestFit="1" customWidth="1"/>
    <col min="12592" max="12592" width="5" style="17" bestFit="1" customWidth="1"/>
    <col min="12593" max="12593" width="4.85546875" style="17" bestFit="1" customWidth="1"/>
    <col min="12594" max="12594" width="5.42578125" style="17" bestFit="1" customWidth="1"/>
    <col min="12595" max="12595" width="5" style="17" bestFit="1" customWidth="1"/>
    <col min="12596" max="12596" width="4.85546875" style="17" bestFit="1" customWidth="1"/>
    <col min="12597" max="12597" width="5.42578125" style="17" bestFit="1" customWidth="1"/>
    <col min="12598" max="12598" width="5" style="17" bestFit="1" customWidth="1"/>
    <col min="12599" max="12599" width="4.85546875" style="17" bestFit="1" customWidth="1"/>
    <col min="12600" max="12600" width="5.42578125" style="17" bestFit="1" customWidth="1"/>
    <col min="12601" max="12601" width="5" style="17" bestFit="1" customWidth="1"/>
    <col min="12602" max="12602" width="4.85546875" style="17" bestFit="1" customWidth="1"/>
    <col min="12603" max="12603" width="5.42578125" style="17" bestFit="1" customWidth="1"/>
    <col min="12604" max="12604" width="5" style="17" bestFit="1" customWidth="1"/>
    <col min="12605" max="12605" width="4.85546875" style="17" bestFit="1" customWidth="1"/>
    <col min="12606" max="12606" width="5.42578125" style="17" bestFit="1" customWidth="1"/>
    <col min="12607" max="12607" width="5" style="17" bestFit="1" customWidth="1"/>
    <col min="12608" max="12609" width="5.42578125" style="17" bestFit="1" customWidth="1"/>
    <col min="12610" max="12610" width="5" style="17" bestFit="1" customWidth="1"/>
    <col min="12611" max="12611" width="4.85546875" style="17" bestFit="1" customWidth="1"/>
    <col min="12612" max="12612" width="5.42578125" style="17" bestFit="1" customWidth="1"/>
    <col min="12613" max="12613" width="1.5703125" style="17" customWidth="1"/>
    <col min="12614" max="12614" width="39.7109375" style="17" bestFit="1" customWidth="1"/>
    <col min="12615" max="12615" width="5" style="17" bestFit="1" customWidth="1"/>
    <col min="12616" max="12616" width="5.7109375" style="17" bestFit="1" customWidth="1"/>
    <col min="12617" max="12617" width="5.42578125" style="17" bestFit="1" customWidth="1"/>
    <col min="12618" max="12619" width="5.7109375" style="17" bestFit="1" customWidth="1"/>
    <col min="12620" max="12620" width="5.42578125" style="17" bestFit="1" customWidth="1"/>
    <col min="12621" max="12622" width="5.7109375" style="17" bestFit="1" customWidth="1"/>
    <col min="12623" max="12623" width="6.28515625" style="17" bestFit="1" customWidth="1"/>
    <col min="12624" max="12625" width="5.7109375" style="17" bestFit="1" customWidth="1"/>
    <col min="12626" max="12626" width="6.28515625" style="17" bestFit="1" customWidth="1"/>
    <col min="12627" max="12628" width="5.7109375" style="17" bestFit="1" customWidth="1"/>
    <col min="12629" max="12629" width="6.28515625" style="17" bestFit="1" customWidth="1"/>
    <col min="12630" max="12631" width="5.7109375" style="17" bestFit="1" customWidth="1"/>
    <col min="12632" max="12632" width="6.28515625" style="17" bestFit="1" customWidth="1"/>
    <col min="12633" max="12634" width="5.7109375" style="17" bestFit="1" customWidth="1"/>
    <col min="12635" max="12635" width="6.28515625" style="17" bestFit="1" customWidth="1"/>
    <col min="12636" max="12637" width="5.7109375" style="17" bestFit="1" customWidth="1"/>
    <col min="12638" max="12638" width="6.28515625" style="17" bestFit="1" customWidth="1"/>
    <col min="12639" max="12640" width="5.7109375" style="17" bestFit="1" customWidth="1"/>
    <col min="12641" max="12641" width="6.28515625" style="17" bestFit="1" customWidth="1"/>
    <col min="12642" max="12643" width="5.7109375" style="17" bestFit="1" customWidth="1"/>
    <col min="12644" max="12644" width="6.28515625" style="17" bestFit="1" customWidth="1"/>
    <col min="12645" max="12646" width="5.7109375" style="17" bestFit="1" customWidth="1"/>
    <col min="12647" max="12647" width="6.28515625" style="17" bestFit="1" customWidth="1"/>
    <col min="12648" max="12648" width="5.7109375" style="17" bestFit="1" customWidth="1"/>
    <col min="12649" max="12649" width="6.5703125" style="17" bestFit="1" customWidth="1"/>
    <col min="12650" max="12650" width="6.28515625" style="17" bestFit="1" customWidth="1"/>
    <col min="12651" max="12651" width="2.140625" style="17" customWidth="1"/>
    <col min="12652" max="12652" width="2" style="17" customWidth="1"/>
    <col min="12653" max="12653" width="35.5703125" style="17" bestFit="1" customWidth="1"/>
    <col min="12654" max="12654" width="5.7109375" style="17" bestFit="1" customWidth="1"/>
    <col min="12655" max="12655" width="6.5703125" style="17" bestFit="1" customWidth="1"/>
    <col min="12656" max="12656" width="6.28515625" style="17" bestFit="1" customWidth="1"/>
    <col min="12657" max="12657" width="5.7109375" style="17" bestFit="1" customWidth="1"/>
    <col min="12658" max="12658" width="6.5703125" style="17" bestFit="1" customWidth="1"/>
    <col min="12659" max="12659" width="6.28515625" style="17" bestFit="1" customWidth="1"/>
    <col min="12660" max="12660" width="5.7109375" style="17" bestFit="1" customWidth="1"/>
    <col min="12661" max="12661" width="6.5703125" style="17" bestFit="1" customWidth="1"/>
    <col min="12662" max="12662" width="6.28515625" style="17" bestFit="1" customWidth="1"/>
    <col min="12663" max="12663" width="5.7109375" style="17" bestFit="1" customWidth="1"/>
    <col min="12664" max="12664" width="6.5703125" style="17" bestFit="1" customWidth="1"/>
    <col min="12665" max="12665" width="6.28515625" style="17" bestFit="1" customWidth="1"/>
    <col min="12666" max="12667" width="6.5703125" style="17" bestFit="1" customWidth="1"/>
    <col min="12668" max="12668" width="6.28515625" style="17" bestFit="1" customWidth="1"/>
    <col min="12669" max="12670" width="6.5703125" style="17" bestFit="1" customWidth="1"/>
    <col min="12671" max="12671" width="6.28515625" style="17" bestFit="1" customWidth="1"/>
    <col min="12672" max="12673" width="6.5703125" style="17" bestFit="1" customWidth="1"/>
    <col min="12674" max="12674" width="6.28515625" style="17" bestFit="1" customWidth="1"/>
    <col min="12675" max="12676" width="6.5703125" style="17" bestFit="1" customWidth="1"/>
    <col min="12677" max="12677" width="7.140625" style="17" bestFit="1" customWidth="1"/>
    <col min="12678" max="12679" width="6.5703125" style="17" bestFit="1" customWidth="1"/>
    <col min="12680" max="12680" width="7.140625" style="17" bestFit="1" customWidth="1"/>
    <col min="12681" max="12682" width="6.5703125" style="17" bestFit="1" customWidth="1"/>
    <col min="12683" max="12683" width="7.140625" style="17" bestFit="1" customWidth="1"/>
    <col min="12684" max="12685" width="6.5703125" style="17" bestFit="1" customWidth="1"/>
    <col min="12686" max="12686" width="7.140625" style="17" bestFit="1" customWidth="1"/>
    <col min="12687" max="12688" width="6.5703125" style="17" bestFit="1" customWidth="1"/>
    <col min="12689" max="12689" width="7.140625" style="17" bestFit="1" customWidth="1"/>
    <col min="12690" max="12691" width="6.5703125" style="17" bestFit="1" customWidth="1"/>
    <col min="12692" max="12692" width="7.140625" style="17" bestFit="1" customWidth="1"/>
    <col min="12693" max="12694" width="6.5703125" style="17" bestFit="1" customWidth="1"/>
    <col min="12695" max="12695" width="7.140625" style="17" bestFit="1" customWidth="1"/>
    <col min="12696" max="12697" width="6.5703125" style="17" bestFit="1" customWidth="1"/>
    <col min="12698" max="12698" width="7.140625" style="17" bestFit="1" customWidth="1"/>
    <col min="12699" max="12700" width="6.5703125" style="17" bestFit="1" customWidth="1"/>
    <col min="12701" max="12701" width="7.140625" style="17" bestFit="1" customWidth="1"/>
    <col min="12702" max="12703" width="6.5703125" style="17" bestFit="1" customWidth="1"/>
    <col min="12704" max="12704" width="7.140625" style="17" bestFit="1" customWidth="1"/>
    <col min="12705" max="12706" width="6.5703125" style="17" bestFit="1" customWidth="1"/>
    <col min="12707" max="12707" width="7.140625" style="17" bestFit="1" customWidth="1"/>
    <col min="12708" max="12708" width="3.140625" style="17" customWidth="1"/>
    <col min="12709" max="12709" width="48.28515625" style="17" customWidth="1"/>
    <col min="12710" max="12710" width="7.85546875" style="17" bestFit="1" customWidth="1"/>
    <col min="12711" max="12711" width="6.5703125" style="17" bestFit="1" customWidth="1"/>
    <col min="12712" max="12712" width="7.140625" style="17" bestFit="1" customWidth="1"/>
    <col min="12713" max="12714" width="7.85546875" style="17" bestFit="1" customWidth="1"/>
    <col min="12715" max="12715" width="7.140625" style="17" bestFit="1" customWidth="1"/>
    <col min="12716" max="12717" width="7.85546875" style="17" bestFit="1" customWidth="1"/>
    <col min="12718" max="12718" width="7.140625" style="17" bestFit="1" customWidth="1"/>
    <col min="12719" max="12720" width="7.85546875" style="17" bestFit="1" customWidth="1"/>
    <col min="12721" max="12721" width="7.140625" style="17" bestFit="1" customWidth="1"/>
    <col min="12722" max="12723" width="7.85546875" style="17" bestFit="1" customWidth="1"/>
    <col min="12724" max="12724" width="7.140625" style="17" bestFit="1" customWidth="1"/>
    <col min="12725" max="12726" width="7.85546875" style="17" bestFit="1" customWidth="1"/>
    <col min="12727" max="12727" width="8.42578125" style="17" bestFit="1" customWidth="1"/>
    <col min="12728" max="12729" width="7.85546875" style="17" bestFit="1" customWidth="1"/>
    <col min="12730" max="12730" width="8.42578125" style="17" bestFit="1" customWidth="1"/>
    <col min="12731" max="12732" width="7.85546875" style="17" bestFit="1" customWidth="1"/>
    <col min="12733" max="12733" width="8.42578125" style="17" bestFit="1" customWidth="1"/>
    <col min="12734" max="12735" width="7.85546875" style="17" bestFit="1" customWidth="1"/>
    <col min="12736" max="12736" width="8.42578125" style="17" bestFit="1" customWidth="1"/>
    <col min="12737" max="12738" width="7.85546875" style="17" bestFit="1" customWidth="1"/>
    <col min="12739" max="12739" width="8.42578125" style="17" bestFit="1" customWidth="1"/>
    <col min="12740" max="12740" width="7.85546875" style="17" bestFit="1" customWidth="1"/>
    <col min="12741" max="12741" width="9.7109375" style="17" bestFit="1" customWidth="1"/>
    <col min="12742" max="12742" width="10.42578125" style="17" bestFit="1" customWidth="1"/>
    <col min="12743" max="12743" width="8.42578125" style="17" customWidth="1"/>
    <col min="12744" max="12744" width="50.7109375" style="17" customWidth="1"/>
    <col min="12745" max="12753" width="9.28515625" style="17" bestFit="1" customWidth="1"/>
    <col min="12754" max="12755" width="8.42578125" style="17" customWidth="1"/>
    <col min="12756" max="12793" width="9.140625" style="17"/>
    <col min="12794" max="12794" width="35.85546875" style="17" bestFit="1" customWidth="1"/>
    <col min="12795" max="12795" width="5" style="17" bestFit="1" customWidth="1"/>
    <col min="12796" max="12796" width="4.85546875" style="17" bestFit="1" customWidth="1"/>
    <col min="12797" max="12797" width="4.140625" style="17" bestFit="1" customWidth="1"/>
    <col min="12798" max="12798" width="5" style="17" bestFit="1" customWidth="1"/>
    <col min="12799" max="12799" width="4.85546875" style="17" bestFit="1" customWidth="1"/>
    <col min="12800" max="12800" width="4.140625" style="17" bestFit="1" customWidth="1"/>
    <col min="12801" max="12801" width="5" style="17" bestFit="1" customWidth="1"/>
    <col min="12802" max="12803" width="4.85546875" style="17" bestFit="1" customWidth="1"/>
    <col min="12804" max="12804" width="5" style="17" bestFit="1" customWidth="1"/>
    <col min="12805" max="12805" width="4.85546875" style="17" bestFit="1" customWidth="1"/>
    <col min="12806" max="12806" width="4.140625" style="17" bestFit="1" customWidth="1"/>
    <col min="12807" max="12807" width="5" style="17" bestFit="1" customWidth="1"/>
    <col min="12808" max="12808" width="6.28515625" style="17" bestFit="1" customWidth="1"/>
    <col min="12809" max="12809" width="4.140625" style="17" bestFit="1" customWidth="1"/>
    <col min="12810" max="12810" width="5" style="17" bestFit="1" customWidth="1"/>
    <col min="12811" max="12811" width="4.85546875" style="17" bestFit="1" customWidth="1"/>
    <col min="12812" max="12812" width="4.140625" style="17" bestFit="1" customWidth="1"/>
    <col min="12813" max="12813" width="5" style="17" bestFit="1" customWidth="1"/>
    <col min="12814" max="12814" width="4.85546875" style="17" bestFit="1" customWidth="1"/>
    <col min="12815" max="12815" width="4.140625" style="17" bestFit="1" customWidth="1"/>
    <col min="12816" max="12816" width="5" style="17" bestFit="1" customWidth="1"/>
    <col min="12817" max="12818" width="4.85546875" style="17" bestFit="1" customWidth="1"/>
    <col min="12819" max="12819" width="5" style="17" bestFit="1" customWidth="1"/>
    <col min="12820" max="12820" width="4.85546875" style="17" bestFit="1" customWidth="1"/>
    <col min="12821" max="12821" width="5.42578125" style="17" bestFit="1" customWidth="1"/>
    <col min="12822" max="12822" width="5" style="17" bestFit="1" customWidth="1"/>
    <col min="12823" max="12823" width="4.85546875" style="17" bestFit="1" customWidth="1"/>
    <col min="12824" max="12824" width="5.42578125" style="17" bestFit="1" customWidth="1"/>
    <col min="12825" max="12825" width="5" style="17" bestFit="1" customWidth="1"/>
    <col min="12826" max="12826" width="4.85546875" style="17" bestFit="1" customWidth="1"/>
    <col min="12827" max="12827" width="5.42578125" style="17" bestFit="1" customWidth="1"/>
    <col min="12828" max="12828" width="5" style="17" bestFit="1" customWidth="1"/>
    <col min="12829" max="12829" width="4.85546875" style="17" bestFit="1" customWidth="1"/>
    <col min="12830" max="12830" width="4.140625" style="17" bestFit="1" customWidth="1"/>
    <col min="12831" max="12831" width="5" style="17" bestFit="1" customWidth="1"/>
    <col min="12832" max="12832" width="4.85546875" style="17" bestFit="1" customWidth="1"/>
    <col min="12833" max="12833" width="5.42578125" style="17" bestFit="1" customWidth="1"/>
    <col min="12834" max="12834" width="5" style="17" bestFit="1" customWidth="1"/>
    <col min="12835" max="12835" width="4.85546875" style="17" bestFit="1" customWidth="1"/>
    <col min="12836" max="12836" width="4.140625" style="17" bestFit="1" customWidth="1"/>
    <col min="12837" max="12837" width="5" style="17" bestFit="1" customWidth="1"/>
    <col min="12838" max="12838" width="4.85546875" style="17" bestFit="1" customWidth="1"/>
    <col min="12839" max="12839" width="5.42578125" style="17" bestFit="1" customWidth="1"/>
    <col min="12840" max="12840" width="5" style="17" bestFit="1" customWidth="1"/>
    <col min="12841" max="12841" width="4.85546875" style="17" bestFit="1" customWidth="1"/>
    <col min="12842" max="12842" width="5.42578125" style="17" bestFit="1" customWidth="1"/>
    <col min="12843" max="12843" width="2" style="17" customWidth="1"/>
    <col min="12844" max="12844" width="39.28515625" style="17" bestFit="1" customWidth="1"/>
    <col min="12845" max="12845" width="5" style="17" bestFit="1" customWidth="1"/>
    <col min="12846" max="12846" width="4.85546875" style="17" bestFit="1" customWidth="1"/>
    <col min="12847" max="12847" width="5.42578125" style="17" bestFit="1" customWidth="1"/>
    <col min="12848" max="12848" width="5" style="17" bestFit="1" customWidth="1"/>
    <col min="12849" max="12849" width="4.85546875" style="17" bestFit="1" customWidth="1"/>
    <col min="12850" max="12850" width="5.42578125" style="17" bestFit="1" customWidth="1"/>
    <col min="12851" max="12851" width="5" style="17" bestFit="1" customWidth="1"/>
    <col min="12852" max="12852" width="4.85546875" style="17" bestFit="1" customWidth="1"/>
    <col min="12853" max="12853" width="5.42578125" style="17" bestFit="1" customWidth="1"/>
    <col min="12854" max="12854" width="5" style="17" bestFit="1" customWidth="1"/>
    <col min="12855" max="12855" width="4.85546875" style="17" bestFit="1" customWidth="1"/>
    <col min="12856" max="12856" width="5.42578125" style="17" bestFit="1" customWidth="1"/>
    <col min="12857" max="12857" width="5" style="17" bestFit="1" customWidth="1"/>
    <col min="12858" max="12858" width="4.85546875" style="17" bestFit="1" customWidth="1"/>
    <col min="12859" max="12859" width="5.42578125" style="17" bestFit="1" customWidth="1"/>
    <col min="12860" max="12860" width="5" style="17" bestFit="1" customWidth="1"/>
    <col min="12861" max="12861" width="4.85546875" style="17" bestFit="1" customWidth="1"/>
    <col min="12862" max="12862" width="5.42578125" style="17" bestFit="1" customWidth="1"/>
    <col min="12863" max="12863" width="5" style="17" bestFit="1" customWidth="1"/>
    <col min="12864" max="12865" width="5.42578125" style="17" bestFit="1" customWidth="1"/>
    <col min="12866" max="12866" width="5" style="17" bestFit="1" customWidth="1"/>
    <col min="12867" max="12867" width="4.85546875" style="17" bestFit="1" customWidth="1"/>
    <col min="12868" max="12868" width="5.42578125" style="17" bestFit="1" customWidth="1"/>
    <col min="12869" max="12869" width="1.5703125" style="17" customWidth="1"/>
    <col min="12870" max="12870" width="39.7109375" style="17" bestFit="1" customWidth="1"/>
    <col min="12871" max="12871" width="5" style="17" bestFit="1" customWidth="1"/>
    <col min="12872" max="12872" width="5.7109375" style="17" bestFit="1" customWidth="1"/>
    <col min="12873" max="12873" width="5.42578125" style="17" bestFit="1" customWidth="1"/>
    <col min="12874" max="12875" width="5.7109375" style="17" bestFit="1" customWidth="1"/>
    <col min="12876" max="12876" width="5.42578125" style="17" bestFit="1" customWidth="1"/>
    <col min="12877" max="12878" width="5.7109375" style="17" bestFit="1" customWidth="1"/>
    <col min="12879" max="12879" width="6.28515625" style="17" bestFit="1" customWidth="1"/>
    <col min="12880" max="12881" width="5.7109375" style="17" bestFit="1" customWidth="1"/>
    <col min="12882" max="12882" width="6.28515625" style="17" bestFit="1" customWidth="1"/>
    <col min="12883" max="12884" width="5.7109375" style="17" bestFit="1" customWidth="1"/>
    <col min="12885" max="12885" width="6.28515625" style="17" bestFit="1" customWidth="1"/>
    <col min="12886" max="12887" width="5.7109375" style="17" bestFit="1" customWidth="1"/>
    <col min="12888" max="12888" width="6.28515625" style="17" bestFit="1" customWidth="1"/>
    <col min="12889" max="12890" width="5.7109375" style="17" bestFit="1" customWidth="1"/>
    <col min="12891" max="12891" width="6.28515625" style="17" bestFit="1" customWidth="1"/>
    <col min="12892" max="12893" width="5.7109375" style="17" bestFit="1" customWidth="1"/>
    <col min="12894" max="12894" width="6.28515625" style="17" bestFit="1" customWidth="1"/>
    <col min="12895" max="12896" width="5.7109375" style="17" bestFit="1" customWidth="1"/>
    <col min="12897" max="12897" width="6.28515625" style="17" bestFit="1" customWidth="1"/>
    <col min="12898" max="12899" width="5.7109375" style="17" bestFit="1" customWidth="1"/>
    <col min="12900" max="12900" width="6.28515625" style="17" bestFit="1" customWidth="1"/>
    <col min="12901" max="12902" width="5.7109375" style="17" bestFit="1" customWidth="1"/>
    <col min="12903" max="12903" width="6.28515625" style="17" bestFit="1" customWidth="1"/>
    <col min="12904" max="12904" width="5.7109375" style="17" bestFit="1" customWidth="1"/>
    <col min="12905" max="12905" width="6.5703125" style="17" bestFit="1" customWidth="1"/>
    <col min="12906" max="12906" width="6.28515625" style="17" bestFit="1" customWidth="1"/>
    <col min="12907" max="12907" width="2.140625" style="17" customWidth="1"/>
    <col min="12908" max="12908" width="2" style="17" customWidth="1"/>
    <col min="12909" max="12909" width="35.5703125" style="17" bestFit="1" customWidth="1"/>
    <col min="12910" max="12910" width="5.7109375" style="17" bestFit="1" customWidth="1"/>
    <col min="12911" max="12911" width="6.5703125" style="17" bestFit="1" customWidth="1"/>
    <col min="12912" max="12912" width="6.28515625" style="17" bestFit="1" customWidth="1"/>
    <col min="12913" max="12913" width="5.7109375" style="17" bestFit="1" customWidth="1"/>
    <col min="12914" max="12914" width="6.5703125" style="17" bestFit="1" customWidth="1"/>
    <col min="12915" max="12915" width="6.28515625" style="17" bestFit="1" customWidth="1"/>
    <col min="12916" max="12916" width="5.7109375" style="17" bestFit="1" customWidth="1"/>
    <col min="12917" max="12917" width="6.5703125" style="17" bestFit="1" customWidth="1"/>
    <col min="12918" max="12918" width="6.28515625" style="17" bestFit="1" customWidth="1"/>
    <col min="12919" max="12919" width="5.7109375" style="17" bestFit="1" customWidth="1"/>
    <col min="12920" max="12920" width="6.5703125" style="17" bestFit="1" customWidth="1"/>
    <col min="12921" max="12921" width="6.28515625" style="17" bestFit="1" customWidth="1"/>
    <col min="12922" max="12923" width="6.5703125" style="17" bestFit="1" customWidth="1"/>
    <col min="12924" max="12924" width="6.28515625" style="17" bestFit="1" customWidth="1"/>
    <col min="12925" max="12926" width="6.5703125" style="17" bestFit="1" customWidth="1"/>
    <col min="12927" max="12927" width="6.28515625" style="17" bestFit="1" customWidth="1"/>
    <col min="12928" max="12929" width="6.5703125" style="17" bestFit="1" customWidth="1"/>
    <col min="12930" max="12930" width="6.28515625" style="17" bestFit="1" customWidth="1"/>
    <col min="12931" max="12932" width="6.5703125" style="17" bestFit="1" customWidth="1"/>
    <col min="12933" max="12933" width="7.140625" style="17" bestFit="1" customWidth="1"/>
    <col min="12934" max="12935" width="6.5703125" style="17" bestFit="1" customWidth="1"/>
    <col min="12936" max="12936" width="7.140625" style="17" bestFit="1" customWidth="1"/>
    <col min="12937" max="12938" width="6.5703125" style="17" bestFit="1" customWidth="1"/>
    <col min="12939" max="12939" width="7.140625" style="17" bestFit="1" customWidth="1"/>
    <col min="12940" max="12941" width="6.5703125" style="17" bestFit="1" customWidth="1"/>
    <col min="12942" max="12942" width="7.140625" style="17" bestFit="1" customWidth="1"/>
    <col min="12943" max="12944" width="6.5703125" style="17" bestFit="1" customWidth="1"/>
    <col min="12945" max="12945" width="7.140625" style="17" bestFit="1" customWidth="1"/>
    <col min="12946" max="12947" width="6.5703125" style="17" bestFit="1" customWidth="1"/>
    <col min="12948" max="12948" width="7.140625" style="17" bestFit="1" customWidth="1"/>
    <col min="12949" max="12950" width="6.5703125" style="17" bestFit="1" customWidth="1"/>
    <col min="12951" max="12951" width="7.140625" style="17" bestFit="1" customWidth="1"/>
    <col min="12952" max="12953" width="6.5703125" style="17" bestFit="1" customWidth="1"/>
    <col min="12954" max="12954" width="7.140625" style="17" bestFit="1" customWidth="1"/>
    <col min="12955" max="12956" width="6.5703125" style="17" bestFit="1" customWidth="1"/>
    <col min="12957" max="12957" width="7.140625" style="17" bestFit="1" customWidth="1"/>
    <col min="12958" max="12959" width="6.5703125" style="17" bestFit="1" customWidth="1"/>
    <col min="12960" max="12960" width="7.140625" style="17" bestFit="1" customWidth="1"/>
    <col min="12961" max="12962" width="6.5703125" style="17" bestFit="1" customWidth="1"/>
    <col min="12963" max="12963" width="7.140625" style="17" bestFit="1" customWidth="1"/>
    <col min="12964" max="12964" width="3.140625" style="17" customWidth="1"/>
    <col min="12965" max="12965" width="48.28515625" style="17" customWidth="1"/>
    <col min="12966" max="12966" width="7.85546875" style="17" bestFit="1" customWidth="1"/>
    <col min="12967" max="12967" width="6.5703125" style="17" bestFit="1" customWidth="1"/>
    <col min="12968" max="12968" width="7.140625" style="17" bestFit="1" customWidth="1"/>
    <col min="12969" max="12970" width="7.85546875" style="17" bestFit="1" customWidth="1"/>
    <col min="12971" max="12971" width="7.140625" style="17" bestFit="1" customWidth="1"/>
    <col min="12972" max="12973" width="7.85546875" style="17" bestFit="1" customWidth="1"/>
    <col min="12974" max="12974" width="7.140625" style="17" bestFit="1" customWidth="1"/>
    <col min="12975" max="12976" width="7.85546875" style="17" bestFit="1" customWidth="1"/>
    <col min="12977" max="12977" width="7.140625" style="17" bestFit="1" customWidth="1"/>
    <col min="12978" max="12979" width="7.85546875" style="17" bestFit="1" customWidth="1"/>
    <col min="12980" max="12980" width="7.140625" style="17" bestFit="1" customWidth="1"/>
    <col min="12981" max="12982" width="7.85546875" style="17" bestFit="1" customWidth="1"/>
    <col min="12983" max="12983" width="8.42578125" style="17" bestFit="1" customWidth="1"/>
    <col min="12984" max="12985" width="7.85546875" style="17" bestFit="1" customWidth="1"/>
    <col min="12986" max="12986" width="8.42578125" style="17" bestFit="1" customWidth="1"/>
    <col min="12987" max="12988" width="7.85546875" style="17" bestFit="1" customWidth="1"/>
    <col min="12989" max="12989" width="8.42578125" style="17" bestFit="1" customWidth="1"/>
    <col min="12990" max="12991" width="7.85546875" style="17" bestFit="1" customWidth="1"/>
    <col min="12992" max="12992" width="8.42578125" style="17" bestFit="1" customWidth="1"/>
    <col min="12993" max="12994" width="7.85546875" style="17" bestFit="1" customWidth="1"/>
    <col min="12995" max="12995" width="8.42578125" style="17" bestFit="1" customWidth="1"/>
    <col min="12996" max="12996" width="7.85546875" style="17" bestFit="1" customWidth="1"/>
    <col min="12997" max="12997" width="9.7109375" style="17" bestFit="1" customWidth="1"/>
    <col min="12998" max="12998" width="10.42578125" style="17" bestFit="1" customWidth="1"/>
    <col min="12999" max="12999" width="8.42578125" style="17" customWidth="1"/>
    <col min="13000" max="13000" width="50.7109375" style="17" customWidth="1"/>
    <col min="13001" max="13009" width="9.28515625" style="17" bestFit="1" customWidth="1"/>
    <col min="13010" max="13011" width="8.42578125" style="17" customWidth="1"/>
    <col min="13012" max="13049" width="9.140625" style="17"/>
    <col min="13050" max="13050" width="35.85546875" style="17" bestFit="1" customWidth="1"/>
    <col min="13051" max="13051" width="5" style="17" bestFit="1" customWidth="1"/>
    <col min="13052" max="13052" width="4.85546875" style="17" bestFit="1" customWidth="1"/>
    <col min="13053" max="13053" width="4.140625" style="17" bestFit="1" customWidth="1"/>
    <col min="13054" max="13054" width="5" style="17" bestFit="1" customWidth="1"/>
    <col min="13055" max="13055" width="4.85546875" style="17" bestFit="1" customWidth="1"/>
    <col min="13056" max="13056" width="4.140625" style="17" bestFit="1" customWidth="1"/>
    <col min="13057" max="13057" width="5" style="17" bestFit="1" customWidth="1"/>
    <col min="13058" max="13059" width="4.85546875" style="17" bestFit="1" customWidth="1"/>
    <col min="13060" max="13060" width="5" style="17" bestFit="1" customWidth="1"/>
    <col min="13061" max="13061" width="4.85546875" style="17" bestFit="1" customWidth="1"/>
    <col min="13062" max="13062" width="4.140625" style="17" bestFit="1" customWidth="1"/>
    <col min="13063" max="13063" width="5" style="17" bestFit="1" customWidth="1"/>
    <col min="13064" max="13064" width="6.28515625" style="17" bestFit="1" customWidth="1"/>
    <col min="13065" max="13065" width="4.140625" style="17" bestFit="1" customWidth="1"/>
    <col min="13066" max="13066" width="5" style="17" bestFit="1" customWidth="1"/>
    <col min="13067" max="13067" width="4.85546875" style="17" bestFit="1" customWidth="1"/>
    <col min="13068" max="13068" width="4.140625" style="17" bestFit="1" customWidth="1"/>
    <col min="13069" max="13069" width="5" style="17" bestFit="1" customWidth="1"/>
    <col min="13070" max="13070" width="4.85546875" style="17" bestFit="1" customWidth="1"/>
    <col min="13071" max="13071" width="4.140625" style="17" bestFit="1" customWidth="1"/>
    <col min="13072" max="13072" width="5" style="17" bestFit="1" customWidth="1"/>
    <col min="13073" max="13074" width="4.85546875" style="17" bestFit="1" customWidth="1"/>
    <col min="13075" max="13075" width="5" style="17" bestFit="1" customWidth="1"/>
    <col min="13076" max="13076" width="4.85546875" style="17" bestFit="1" customWidth="1"/>
    <col min="13077" max="13077" width="5.42578125" style="17" bestFit="1" customWidth="1"/>
    <col min="13078" max="13078" width="5" style="17" bestFit="1" customWidth="1"/>
    <col min="13079" max="13079" width="4.85546875" style="17" bestFit="1" customWidth="1"/>
    <col min="13080" max="13080" width="5.42578125" style="17" bestFit="1" customWidth="1"/>
    <col min="13081" max="13081" width="5" style="17" bestFit="1" customWidth="1"/>
    <col min="13082" max="13082" width="4.85546875" style="17" bestFit="1" customWidth="1"/>
    <col min="13083" max="13083" width="5.42578125" style="17" bestFit="1" customWidth="1"/>
    <col min="13084" max="13084" width="5" style="17" bestFit="1" customWidth="1"/>
    <col min="13085" max="13085" width="4.85546875" style="17" bestFit="1" customWidth="1"/>
    <col min="13086" max="13086" width="4.140625" style="17" bestFit="1" customWidth="1"/>
    <col min="13087" max="13087" width="5" style="17" bestFit="1" customWidth="1"/>
    <col min="13088" max="13088" width="4.85546875" style="17" bestFit="1" customWidth="1"/>
    <col min="13089" max="13089" width="5.42578125" style="17" bestFit="1" customWidth="1"/>
    <col min="13090" max="13090" width="5" style="17" bestFit="1" customWidth="1"/>
    <col min="13091" max="13091" width="4.85546875" style="17" bestFit="1" customWidth="1"/>
    <col min="13092" max="13092" width="4.140625" style="17" bestFit="1" customWidth="1"/>
    <col min="13093" max="13093" width="5" style="17" bestFit="1" customWidth="1"/>
    <col min="13094" max="13094" width="4.85546875" style="17" bestFit="1" customWidth="1"/>
    <col min="13095" max="13095" width="5.42578125" style="17" bestFit="1" customWidth="1"/>
    <col min="13096" max="13096" width="5" style="17" bestFit="1" customWidth="1"/>
    <col min="13097" max="13097" width="4.85546875" style="17" bestFit="1" customWidth="1"/>
    <col min="13098" max="13098" width="5.42578125" style="17" bestFit="1" customWidth="1"/>
    <col min="13099" max="13099" width="2" style="17" customWidth="1"/>
    <col min="13100" max="13100" width="39.28515625" style="17" bestFit="1" customWidth="1"/>
    <col min="13101" max="13101" width="5" style="17" bestFit="1" customWidth="1"/>
    <col min="13102" max="13102" width="4.85546875" style="17" bestFit="1" customWidth="1"/>
    <col min="13103" max="13103" width="5.42578125" style="17" bestFit="1" customWidth="1"/>
    <col min="13104" max="13104" width="5" style="17" bestFit="1" customWidth="1"/>
    <col min="13105" max="13105" width="4.85546875" style="17" bestFit="1" customWidth="1"/>
    <col min="13106" max="13106" width="5.42578125" style="17" bestFit="1" customWidth="1"/>
    <col min="13107" max="13107" width="5" style="17" bestFit="1" customWidth="1"/>
    <col min="13108" max="13108" width="4.85546875" style="17" bestFit="1" customWidth="1"/>
    <col min="13109" max="13109" width="5.42578125" style="17" bestFit="1" customWidth="1"/>
    <col min="13110" max="13110" width="5" style="17" bestFit="1" customWidth="1"/>
    <col min="13111" max="13111" width="4.85546875" style="17" bestFit="1" customWidth="1"/>
    <col min="13112" max="13112" width="5.42578125" style="17" bestFit="1" customWidth="1"/>
    <col min="13113" max="13113" width="5" style="17" bestFit="1" customWidth="1"/>
    <col min="13114" max="13114" width="4.85546875" style="17" bestFit="1" customWidth="1"/>
    <col min="13115" max="13115" width="5.42578125" style="17" bestFit="1" customWidth="1"/>
    <col min="13116" max="13116" width="5" style="17" bestFit="1" customWidth="1"/>
    <col min="13117" max="13117" width="4.85546875" style="17" bestFit="1" customWidth="1"/>
    <col min="13118" max="13118" width="5.42578125" style="17" bestFit="1" customWidth="1"/>
    <col min="13119" max="13119" width="5" style="17" bestFit="1" customWidth="1"/>
    <col min="13120" max="13121" width="5.42578125" style="17" bestFit="1" customWidth="1"/>
    <col min="13122" max="13122" width="5" style="17" bestFit="1" customWidth="1"/>
    <col min="13123" max="13123" width="4.85546875" style="17" bestFit="1" customWidth="1"/>
    <col min="13124" max="13124" width="5.42578125" style="17" bestFit="1" customWidth="1"/>
    <col min="13125" max="13125" width="1.5703125" style="17" customWidth="1"/>
    <col min="13126" max="13126" width="39.7109375" style="17" bestFit="1" customWidth="1"/>
    <col min="13127" max="13127" width="5" style="17" bestFit="1" customWidth="1"/>
    <col min="13128" max="13128" width="5.7109375" style="17" bestFit="1" customWidth="1"/>
    <col min="13129" max="13129" width="5.42578125" style="17" bestFit="1" customWidth="1"/>
    <col min="13130" max="13131" width="5.7109375" style="17" bestFit="1" customWidth="1"/>
    <col min="13132" max="13132" width="5.42578125" style="17" bestFit="1" customWidth="1"/>
    <col min="13133" max="13134" width="5.7109375" style="17" bestFit="1" customWidth="1"/>
    <col min="13135" max="13135" width="6.28515625" style="17" bestFit="1" customWidth="1"/>
    <col min="13136" max="13137" width="5.7109375" style="17" bestFit="1" customWidth="1"/>
    <col min="13138" max="13138" width="6.28515625" style="17" bestFit="1" customWidth="1"/>
    <col min="13139" max="13140" width="5.7109375" style="17" bestFit="1" customWidth="1"/>
    <col min="13141" max="13141" width="6.28515625" style="17" bestFit="1" customWidth="1"/>
    <col min="13142" max="13143" width="5.7109375" style="17" bestFit="1" customWidth="1"/>
    <col min="13144" max="13144" width="6.28515625" style="17" bestFit="1" customWidth="1"/>
    <col min="13145" max="13146" width="5.7109375" style="17" bestFit="1" customWidth="1"/>
    <col min="13147" max="13147" width="6.28515625" style="17" bestFit="1" customWidth="1"/>
    <col min="13148" max="13149" width="5.7109375" style="17" bestFit="1" customWidth="1"/>
    <col min="13150" max="13150" width="6.28515625" style="17" bestFit="1" customWidth="1"/>
    <col min="13151" max="13152" width="5.7109375" style="17" bestFit="1" customWidth="1"/>
    <col min="13153" max="13153" width="6.28515625" style="17" bestFit="1" customWidth="1"/>
    <col min="13154" max="13155" width="5.7109375" style="17" bestFit="1" customWidth="1"/>
    <col min="13156" max="13156" width="6.28515625" style="17" bestFit="1" customWidth="1"/>
    <col min="13157" max="13158" width="5.7109375" style="17" bestFit="1" customWidth="1"/>
    <col min="13159" max="13159" width="6.28515625" style="17" bestFit="1" customWidth="1"/>
    <col min="13160" max="13160" width="5.7109375" style="17" bestFit="1" customWidth="1"/>
    <col min="13161" max="13161" width="6.5703125" style="17" bestFit="1" customWidth="1"/>
    <col min="13162" max="13162" width="6.28515625" style="17" bestFit="1" customWidth="1"/>
    <col min="13163" max="13163" width="2.140625" style="17" customWidth="1"/>
    <col min="13164" max="13164" width="2" style="17" customWidth="1"/>
    <col min="13165" max="13165" width="35.5703125" style="17" bestFit="1" customWidth="1"/>
    <col min="13166" max="13166" width="5.7109375" style="17" bestFit="1" customWidth="1"/>
    <col min="13167" max="13167" width="6.5703125" style="17" bestFit="1" customWidth="1"/>
    <col min="13168" max="13168" width="6.28515625" style="17" bestFit="1" customWidth="1"/>
    <col min="13169" max="13169" width="5.7109375" style="17" bestFit="1" customWidth="1"/>
    <col min="13170" max="13170" width="6.5703125" style="17" bestFit="1" customWidth="1"/>
    <col min="13171" max="13171" width="6.28515625" style="17" bestFit="1" customWidth="1"/>
    <col min="13172" max="13172" width="5.7109375" style="17" bestFit="1" customWidth="1"/>
    <col min="13173" max="13173" width="6.5703125" style="17" bestFit="1" customWidth="1"/>
    <col min="13174" max="13174" width="6.28515625" style="17" bestFit="1" customWidth="1"/>
    <col min="13175" max="13175" width="5.7109375" style="17" bestFit="1" customWidth="1"/>
    <col min="13176" max="13176" width="6.5703125" style="17" bestFit="1" customWidth="1"/>
    <col min="13177" max="13177" width="6.28515625" style="17" bestFit="1" customWidth="1"/>
    <col min="13178" max="13179" width="6.5703125" style="17" bestFit="1" customWidth="1"/>
    <col min="13180" max="13180" width="6.28515625" style="17" bestFit="1" customWidth="1"/>
    <col min="13181" max="13182" width="6.5703125" style="17" bestFit="1" customWidth="1"/>
    <col min="13183" max="13183" width="6.28515625" style="17" bestFit="1" customWidth="1"/>
    <col min="13184" max="13185" width="6.5703125" style="17" bestFit="1" customWidth="1"/>
    <col min="13186" max="13186" width="6.28515625" style="17" bestFit="1" customWidth="1"/>
    <col min="13187" max="13188" width="6.5703125" style="17" bestFit="1" customWidth="1"/>
    <col min="13189" max="13189" width="7.140625" style="17" bestFit="1" customWidth="1"/>
    <col min="13190" max="13191" width="6.5703125" style="17" bestFit="1" customWidth="1"/>
    <col min="13192" max="13192" width="7.140625" style="17" bestFit="1" customWidth="1"/>
    <col min="13193" max="13194" width="6.5703125" style="17" bestFit="1" customWidth="1"/>
    <col min="13195" max="13195" width="7.140625" style="17" bestFit="1" customWidth="1"/>
    <col min="13196" max="13197" width="6.5703125" style="17" bestFit="1" customWidth="1"/>
    <col min="13198" max="13198" width="7.140625" style="17" bestFit="1" customWidth="1"/>
    <col min="13199" max="13200" width="6.5703125" style="17" bestFit="1" customWidth="1"/>
    <col min="13201" max="13201" width="7.140625" style="17" bestFit="1" customWidth="1"/>
    <col min="13202" max="13203" width="6.5703125" style="17" bestFit="1" customWidth="1"/>
    <col min="13204" max="13204" width="7.140625" style="17" bestFit="1" customWidth="1"/>
    <col min="13205" max="13206" width="6.5703125" style="17" bestFit="1" customWidth="1"/>
    <col min="13207" max="13207" width="7.140625" style="17" bestFit="1" customWidth="1"/>
    <col min="13208" max="13209" width="6.5703125" style="17" bestFit="1" customWidth="1"/>
    <col min="13210" max="13210" width="7.140625" style="17" bestFit="1" customWidth="1"/>
    <col min="13211" max="13212" width="6.5703125" style="17" bestFit="1" customWidth="1"/>
    <col min="13213" max="13213" width="7.140625" style="17" bestFit="1" customWidth="1"/>
    <col min="13214" max="13215" width="6.5703125" style="17" bestFit="1" customWidth="1"/>
    <col min="13216" max="13216" width="7.140625" style="17" bestFit="1" customWidth="1"/>
    <col min="13217" max="13218" width="6.5703125" style="17" bestFit="1" customWidth="1"/>
    <col min="13219" max="13219" width="7.140625" style="17" bestFit="1" customWidth="1"/>
    <col min="13220" max="13220" width="3.140625" style="17" customWidth="1"/>
    <col min="13221" max="13221" width="48.28515625" style="17" customWidth="1"/>
    <col min="13222" max="13222" width="7.85546875" style="17" bestFit="1" customWidth="1"/>
    <col min="13223" max="13223" width="6.5703125" style="17" bestFit="1" customWidth="1"/>
    <col min="13224" max="13224" width="7.140625" style="17" bestFit="1" customWidth="1"/>
    <col min="13225" max="13226" width="7.85546875" style="17" bestFit="1" customWidth="1"/>
    <col min="13227" max="13227" width="7.140625" style="17" bestFit="1" customWidth="1"/>
    <col min="13228" max="13229" width="7.85546875" style="17" bestFit="1" customWidth="1"/>
    <col min="13230" max="13230" width="7.140625" style="17" bestFit="1" customWidth="1"/>
    <col min="13231" max="13232" width="7.85546875" style="17" bestFit="1" customWidth="1"/>
    <col min="13233" max="13233" width="7.140625" style="17" bestFit="1" customWidth="1"/>
    <col min="13234" max="13235" width="7.85546875" style="17" bestFit="1" customWidth="1"/>
    <col min="13236" max="13236" width="7.140625" style="17" bestFit="1" customWidth="1"/>
    <col min="13237" max="13238" width="7.85546875" style="17" bestFit="1" customWidth="1"/>
    <col min="13239" max="13239" width="8.42578125" style="17" bestFit="1" customWidth="1"/>
    <col min="13240" max="13241" width="7.85546875" style="17" bestFit="1" customWidth="1"/>
    <col min="13242" max="13242" width="8.42578125" style="17" bestFit="1" customWidth="1"/>
    <col min="13243" max="13244" width="7.85546875" style="17" bestFit="1" customWidth="1"/>
    <col min="13245" max="13245" width="8.42578125" style="17" bestFit="1" customWidth="1"/>
    <col min="13246" max="13247" width="7.85546875" style="17" bestFit="1" customWidth="1"/>
    <col min="13248" max="13248" width="8.42578125" style="17" bestFit="1" customWidth="1"/>
    <col min="13249" max="13250" width="7.85546875" style="17" bestFit="1" customWidth="1"/>
    <col min="13251" max="13251" width="8.42578125" style="17" bestFit="1" customWidth="1"/>
    <col min="13252" max="13252" width="7.85546875" style="17" bestFit="1" customWidth="1"/>
    <col min="13253" max="13253" width="9.7109375" style="17" bestFit="1" customWidth="1"/>
    <col min="13254" max="13254" width="10.42578125" style="17" bestFit="1" customWidth="1"/>
    <col min="13255" max="13255" width="8.42578125" style="17" customWidth="1"/>
    <col min="13256" max="13256" width="50.7109375" style="17" customWidth="1"/>
    <col min="13257" max="13265" width="9.28515625" style="17" bestFit="1" customWidth="1"/>
    <col min="13266" max="13267" width="8.42578125" style="17" customWidth="1"/>
    <col min="13268" max="13305" width="9.140625" style="17"/>
    <col min="13306" max="13306" width="35.85546875" style="17" bestFit="1" customWidth="1"/>
    <col min="13307" max="13307" width="5" style="17" bestFit="1" customWidth="1"/>
    <col min="13308" max="13308" width="4.85546875" style="17" bestFit="1" customWidth="1"/>
    <col min="13309" max="13309" width="4.140625" style="17" bestFit="1" customWidth="1"/>
    <col min="13310" max="13310" width="5" style="17" bestFit="1" customWidth="1"/>
    <col min="13311" max="13311" width="4.85546875" style="17" bestFit="1" customWidth="1"/>
    <col min="13312" max="13312" width="4.140625" style="17" bestFit="1" customWidth="1"/>
    <col min="13313" max="13313" width="5" style="17" bestFit="1" customWidth="1"/>
    <col min="13314" max="13315" width="4.85546875" style="17" bestFit="1" customWidth="1"/>
    <col min="13316" max="13316" width="5" style="17" bestFit="1" customWidth="1"/>
    <col min="13317" max="13317" width="4.85546875" style="17" bestFit="1" customWidth="1"/>
    <col min="13318" max="13318" width="4.140625" style="17" bestFit="1" customWidth="1"/>
    <col min="13319" max="13319" width="5" style="17" bestFit="1" customWidth="1"/>
    <col min="13320" max="13320" width="6.28515625" style="17" bestFit="1" customWidth="1"/>
    <col min="13321" max="13321" width="4.140625" style="17" bestFit="1" customWidth="1"/>
    <col min="13322" max="13322" width="5" style="17" bestFit="1" customWidth="1"/>
    <col min="13323" max="13323" width="4.85546875" style="17" bestFit="1" customWidth="1"/>
    <col min="13324" max="13324" width="4.140625" style="17" bestFit="1" customWidth="1"/>
    <col min="13325" max="13325" width="5" style="17" bestFit="1" customWidth="1"/>
    <col min="13326" max="13326" width="4.85546875" style="17" bestFit="1" customWidth="1"/>
    <col min="13327" max="13327" width="4.140625" style="17" bestFit="1" customWidth="1"/>
    <col min="13328" max="13328" width="5" style="17" bestFit="1" customWidth="1"/>
    <col min="13329" max="13330" width="4.85546875" style="17" bestFit="1" customWidth="1"/>
    <col min="13331" max="13331" width="5" style="17" bestFit="1" customWidth="1"/>
    <col min="13332" max="13332" width="4.85546875" style="17" bestFit="1" customWidth="1"/>
    <col min="13333" max="13333" width="5.42578125" style="17" bestFit="1" customWidth="1"/>
    <col min="13334" max="13334" width="5" style="17" bestFit="1" customWidth="1"/>
    <col min="13335" max="13335" width="4.85546875" style="17" bestFit="1" customWidth="1"/>
    <col min="13336" max="13336" width="5.42578125" style="17" bestFit="1" customWidth="1"/>
    <col min="13337" max="13337" width="5" style="17" bestFit="1" customWidth="1"/>
    <col min="13338" max="13338" width="4.85546875" style="17" bestFit="1" customWidth="1"/>
    <col min="13339" max="13339" width="5.42578125" style="17" bestFit="1" customWidth="1"/>
    <col min="13340" max="13340" width="5" style="17" bestFit="1" customWidth="1"/>
    <col min="13341" max="13341" width="4.85546875" style="17" bestFit="1" customWidth="1"/>
    <col min="13342" max="13342" width="4.140625" style="17" bestFit="1" customWidth="1"/>
    <col min="13343" max="13343" width="5" style="17" bestFit="1" customWidth="1"/>
    <col min="13344" max="13344" width="4.85546875" style="17" bestFit="1" customWidth="1"/>
    <col min="13345" max="13345" width="5.42578125" style="17" bestFit="1" customWidth="1"/>
    <col min="13346" max="13346" width="5" style="17" bestFit="1" customWidth="1"/>
    <col min="13347" max="13347" width="4.85546875" style="17" bestFit="1" customWidth="1"/>
    <col min="13348" max="13348" width="4.140625" style="17" bestFit="1" customWidth="1"/>
    <col min="13349" max="13349" width="5" style="17" bestFit="1" customWidth="1"/>
    <col min="13350" max="13350" width="4.85546875" style="17" bestFit="1" customWidth="1"/>
    <col min="13351" max="13351" width="5.42578125" style="17" bestFit="1" customWidth="1"/>
    <col min="13352" max="13352" width="5" style="17" bestFit="1" customWidth="1"/>
    <col min="13353" max="13353" width="4.85546875" style="17" bestFit="1" customWidth="1"/>
    <col min="13354" max="13354" width="5.42578125" style="17" bestFit="1" customWidth="1"/>
    <col min="13355" max="13355" width="2" style="17" customWidth="1"/>
    <col min="13356" max="13356" width="39.28515625" style="17" bestFit="1" customWidth="1"/>
    <col min="13357" max="13357" width="5" style="17" bestFit="1" customWidth="1"/>
    <col min="13358" max="13358" width="4.85546875" style="17" bestFit="1" customWidth="1"/>
    <col min="13359" max="13359" width="5.42578125" style="17" bestFit="1" customWidth="1"/>
    <col min="13360" max="13360" width="5" style="17" bestFit="1" customWidth="1"/>
    <col min="13361" max="13361" width="4.85546875" style="17" bestFit="1" customWidth="1"/>
    <col min="13362" max="13362" width="5.42578125" style="17" bestFit="1" customWidth="1"/>
    <col min="13363" max="13363" width="5" style="17" bestFit="1" customWidth="1"/>
    <col min="13364" max="13364" width="4.85546875" style="17" bestFit="1" customWidth="1"/>
    <col min="13365" max="13365" width="5.42578125" style="17" bestFit="1" customWidth="1"/>
    <col min="13366" max="13366" width="5" style="17" bestFit="1" customWidth="1"/>
    <col min="13367" max="13367" width="4.85546875" style="17" bestFit="1" customWidth="1"/>
    <col min="13368" max="13368" width="5.42578125" style="17" bestFit="1" customWidth="1"/>
    <col min="13369" max="13369" width="5" style="17" bestFit="1" customWidth="1"/>
    <col min="13370" max="13370" width="4.85546875" style="17" bestFit="1" customWidth="1"/>
    <col min="13371" max="13371" width="5.42578125" style="17" bestFit="1" customWidth="1"/>
    <col min="13372" max="13372" width="5" style="17" bestFit="1" customWidth="1"/>
    <col min="13373" max="13373" width="4.85546875" style="17" bestFit="1" customWidth="1"/>
    <col min="13374" max="13374" width="5.42578125" style="17" bestFit="1" customWidth="1"/>
    <col min="13375" max="13375" width="5" style="17" bestFit="1" customWidth="1"/>
    <col min="13376" max="13377" width="5.42578125" style="17" bestFit="1" customWidth="1"/>
    <col min="13378" max="13378" width="5" style="17" bestFit="1" customWidth="1"/>
    <col min="13379" max="13379" width="4.85546875" style="17" bestFit="1" customWidth="1"/>
    <col min="13380" max="13380" width="5.42578125" style="17" bestFit="1" customWidth="1"/>
    <col min="13381" max="13381" width="1.5703125" style="17" customWidth="1"/>
    <col min="13382" max="13382" width="39.7109375" style="17" bestFit="1" customWidth="1"/>
    <col min="13383" max="13383" width="5" style="17" bestFit="1" customWidth="1"/>
    <col min="13384" max="13384" width="5.7109375" style="17" bestFit="1" customWidth="1"/>
    <col min="13385" max="13385" width="5.42578125" style="17" bestFit="1" customWidth="1"/>
    <col min="13386" max="13387" width="5.7109375" style="17" bestFit="1" customWidth="1"/>
    <col min="13388" max="13388" width="5.42578125" style="17" bestFit="1" customWidth="1"/>
    <col min="13389" max="13390" width="5.7109375" style="17" bestFit="1" customWidth="1"/>
    <col min="13391" max="13391" width="6.28515625" style="17" bestFit="1" customWidth="1"/>
    <col min="13392" max="13393" width="5.7109375" style="17" bestFit="1" customWidth="1"/>
    <col min="13394" max="13394" width="6.28515625" style="17" bestFit="1" customWidth="1"/>
    <col min="13395" max="13396" width="5.7109375" style="17" bestFit="1" customWidth="1"/>
    <col min="13397" max="13397" width="6.28515625" style="17" bestFit="1" customWidth="1"/>
    <col min="13398" max="13399" width="5.7109375" style="17" bestFit="1" customWidth="1"/>
    <col min="13400" max="13400" width="6.28515625" style="17" bestFit="1" customWidth="1"/>
    <col min="13401" max="13402" width="5.7109375" style="17" bestFit="1" customWidth="1"/>
    <col min="13403" max="13403" width="6.28515625" style="17" bestFit="1" customWidth="1"/>
    <col min="13404" max="13405" width="5.7109375" style="17" bestFit="1" customWidth="1"/>
    <col min="13406" max="13406" width="6.28515625" style="17" bestFit="1" customWidth="1"/>
    <col min="13407" max="13408" width="5.7109375" style="17" bestFit="1" customWidth="1"/>
    <col min="13409" max="13409" width="6.28515625" style="17" bestFit="1" customWidth="1"/>
    <col min="13410" max="13411" width="5.7109375" style="17" bestFit="1" customWidth="1"/>
    <col min="13412" max="13412" width="6.28515625" style="17" bestFit="1" customWidth="1"/>
    <col min="13413" max="13414" width="5.7109375" style="17" bestFit="1" customWidth="1"/>
    <col min="13415" max="13415" width="6.28515625" style="17" bestFit="1" customWidth="1"/>
    <col min="13416" max="13416" width="5.7109375" style="17" bestFit="1" customWidth="1"/>
    <col min="13417" max="13417" width="6.5703125" style="17" bestFit="1" customWidth="1"/>
    <col min="13418" max="13418" width="6.28515625" style="17" bestFit="1" customWidth="1"/>
    <col min="13419" max="13419" width="2.140625" style="17" customWidth="1"/>
    <col min="13420" max="13420" width="2" style="17" customWidth="1"/>
    <col min="13421" max="13421" width="35.5703125" style="17" bestFit="1" customWidth="1"/>
    <col min="13422" max="13422" width="5.7109375" style="17" bestFit="1" customWidth="1"/>
    <col min="13423" max="13423" width="6.5703125" style="17" bestFit="1" customWidth="1"/>
    <col min="13424" max="13424" width="6.28515625" style="17" bestFit="1" customWidth="1"/>
    <col min="13425" max="13425" width="5.7109375" style="17" bestFit="1" customWidth="1"/>
    <col min="13426" max="13426" width="6.5703125" style="17" bestFit="1" customWidth="1"/>
    <col min="13427" max="13427" width="6.28515625" style="17" bestFit="1" customWidth="1"/>
    <col min="13428" max="13428" width="5.7109375" style="17" bestFit="1" customWidth="1"/>
    <col min="13429" max="13429" width="6.5703125" style="17" bestFit="1" customWidth="1"/>
    <col min="13430" max="13430" width="6.28515625" style="17" bestFit="1" customWidth="1"/>
    <col min="13431" max="13431" width="5.7109375" style="17" bestFit="1" customWidth="1"/>
    <col min="13432" max="13432" width="6.5703125" style="17" bestFit="1" customWidth="1"/>
    <col min="13433" max="13433" width="6.28515625" style="17" bestFit="1" customWidth="1"/>
    <col min="13434" max="13435" width="6.5703125" style="17" bestFit="1" customWidth="1"/>
    <col min="13436" max="13436" width="6.28515625" style="17" bestFit="1" customWidth="1"/>
    <col min="13437" max="13438" width="6.5703125" style="17" bestFit="1" customWidth="1"/>
    <col min="13439" max="13439" width="6.28515625" style="17" bestFit="1" customWidth="1"/>
    <col min="13440" max="13441" width="6.5703125" style="17" bestFit="1" customWidth="1"/>
    <col min="13442" max="13442" width="6.28515625" style="17" bestFit="1" customWidth="1"/>
    <col min="13443" max="13444" width="6.5703125" style="17" bestFit="1" customWidth="1"/>
    <col min="13445" max="13445" width="7.140625" style="17" bestFit="1" customWidth="1"/>
    <col min="13446" max="13447" width="6.5703125" style="17" bestFit="1" customWidth="1"/>
    <col min="13448" max="13448" width="7.140625" style="17" bestFit="1" customWidth="1"/>
    <col min="13449" max="13450" width="6.5703125" style="17" bestFit="1" customWidth="1"/>
    <col min="13451" max="13451" width="7.140625" style="17" bestFit="1" customWidth="1"/>
    <col min="13452" max="13453" width="6.5703125" style="17" bestFit="1" customWidth="1"/>
    <col min="13454" max="13454" width="7.140625" style="17" bestFit="1" customWidth="1"/>
    <col min="13455" max="13456" width="6.5703125" style="17" bestFit="1" customWidth="1"/>
    <col min="13457" max="13457" width="7.140625" style="17" bestFit="1" customWidth="1"/>
    <col min="13458" max="13459" width="6.5703125" style="17" bestFit="1" customWidth="1"/>
    <col min="13460" max="13460" width="7.140625" style="17" bestFit="1" customWidth="1"/>
    <col min="13461" max="13462" width="6.5703125" style="17" bestFit="1" customWidth="1"/>
    <col min="13463" max="13463" width="7.140625" style="17" bestFit="1" customWidth="1"/>
    <col min="13464" max="13465" width="6.5703125" style="17" bestFit="1" customWidth="1"/>
    <col min="13466" max="13466" width="7.140625" style="17" bestFit="1" customWidth="1"/>
    <col min="13467" max="13468" width="6.5703125" style="17" bestFit="1" customWidth="1"/>
    <col min="13469" max="13469" width="7.140625" style="17" bestFit="1" customWidth="1"/>
    <col min="13470" max="13471" width="6.5703125" style="17" bestFit="1" customWidth="1"/>
    <col min="13472" max="13472" width="7.140625" style="17" bestFit="1" customWidth="1"/>
    <col min="13473" max="13474" width="6.5703125" style="17" bestFit="1" customWidth="1"/>
    <col min="13475" max="13475" width="7.140625" style="17" bestFit="1" customWidth="1"/>
    <col min="13476" max="13476" width="3.140625" style="17" customWidth="1"/>
    <col min="13477" max="13477" width="48.28515625" style="17" customWidth="1"/>
    <col min="13478" max="13478" width="7.85546875" style="17" bestFit="1" customWidth="1"/>
    <col min="13479" max="13479" width="6.5703125" style="17" bestFit="1" customWidth="1"/>
    <col min="13480" max="13480" width="7.140625" style="17" bestFit="1" customWidth="1"/>
    <col min="13481" max="13482" width="7.85546875" style="17" bestFit="1" customWidth="1"/>
    <col min="13483" max="13483" width="7.140625" style="17" bestFit="1" customWidth="1"/>
    <col min="13484" max="13485" width="7.85546875" style="17" bestFit="1" customWidth="1"/>
    <col min="13486" max="13486" width="7.140625" style="17" bestFit="1" customWidth="1"/>
    <col min="13487" max="13488" width="7.85546875" style="17" bestFit="1" customWidth="1"/>
    <col min="13489" max="13489" width="7.140625" style="17" bestFit="1" customWidth="1"/>
    <col min="13490" max="13491" width="7.85546875" style="17" bestFit="1" customWidth="1"/>
    <col min="13492" max="13492" width="7.140625" style="17" bestFit="1" customWidth="1"/>
    <col min="13493" max="13494" width="7.85546875" style="17" bestFit="1" customWidth="1"/>
    <col min="13495" max="13495" width="8.42578125" style="17" bestFit="1" customWidth="1"/>
    <col min="13496" max="13497" width="7.85546875" style="17" bestFit="1" customWidth="1"/>
    <col min="13498" max="13498" width="8.42578125" style="17" bestFit="1" customWidth="1"/>
    <col min="13499" max="13500" width="7.85546875" style="17" bestFit="1" customWidth="1"/>
    <col min="13501" max="13501" width="8.42578125" style="17" bestFit="1" customWidth="1"/>
    <col min="13502" max="13503" width="7.85546875" style="17" bestFit="1" customWidth="1"/>
    <col min="13504" max="13504" width="8.42578125" style="17" bestFit="1" customWidth="1"/>
    <col min="13505" max="13506" width="7.85546875" style="17" bestFit="1" customWidth="1"/>
    <col min="13507" max="13507" width="8.42578125" style="17" bestFit="1" customWidth="1"/>
    <col min="13508" max="13508" width="7.85546875" style="17" bestFit="1" customWidth="1"/>
    <col min="13509" max="13509" width="9.7109375" style="17" bestFit="1" customWidth="1"/>
    <col min="13510" max="13510" width="10.42578125" style="17" bestFit="1" customWidth="1"/>
    <col min="13511" max="13511" width="8.42578125" style="17" customWidth="1"/>
    <col min="13512" max="13512" width="50.7109375" style="17" customWidth="1"/>
    <col min="13513" max="13521" width="9.28515625" style="17" bestFit="1" customWidth="1"/>
    <col min="13522" max="13523" width="8.42578125" style="17" customWidth="1"/>
    <col min="13524" max="13561" width="9.140625" style="17"/>
    <col min="13562" max="13562" width="35.85546875" style="17" bestFit="1" customWidth="1"/>
    <col min="13563" max="13563" width="5" style="17" bestFit="1" customWidth="1"/>
    <col min="13564" max="13564" width="4.85546875" style="17" bestFit="1" customWidth="1"/>
    <col min="13565" max="13565" width="4.140625" style="17" bestFit="1" customWidth="1"/>
    <col min="13566" max="13566" width="5" style="17" bestFit="1" customWidth="1"/>
    <col min="13567" max="13567" width="4.85546875" style="17" bestFit="1" customWidth="1"/>
    <col min="13568" max="13568" width="4.140625" style="17" bestFit="1" customWidth="1"/>
    <col min="13569" max="13569" width="5" style="17" bestFit="1" customWidth="1"/>
    <col min="13570" max="13571" width="4.85546875" style="17" bestFit="1" customWidth="1"/>
    <col min="13572" max="13572" width="5" style="17" bestFit="1" customWidth="1"/>
    <col min="13573" max="13573" width="4.85546875" style="17" bestFit="1" customWidth="1"/>
    <col min="13574" max="13574" width="4.140625" style="17" bestFit="1" customWidth="1"/>
    <col min="13575" max="13575" width="5" style="17" bestFit="1" customWidth="1"/>
    <col min="13576" max="13576" width="6.28515625" style="17" bestFit="1" customWidth="1"/>
    <col min="13577" max="13577" width="4.140625" style="17" bestFit="1" customWidth="1"/>
    <col min="13578" max="13578" width="5" style="17" bestFit="1" customWidth="1"/>
    <col min="13579" max="13579" width="4.85546875" style="17" bestFit="1" customWidth="1"/>
    <col min="13580" max="13580" width="4.140625" style="17" bestFit="1" customWidth="1"/>
    <col min="13581" max="13581" width="5" style="17" bestFit="1" customWidth="1"/>
    <col min="13582" max="13582" width="4.85546875" style="17" bestFit="1" customWidth="1"/>
    <col min="13583" max="13583" width="4.140625" style="17" bestFit="1" customWidth="1"/>
    <col min="13584" max="13584" width="5" style="17" bestFit="1" customWidth="1"/>
    <col min="13585" max="13586" width="4.85546875" style="17" bestFit="1" customWidth="1"/>
    <col min="13587" max="13587" width="5" style="17" bestFit="1" customWidth="1"/>
    <col min="13588" max="13588" width="4.85546875" style="17" bestFit="1" customWidth="1"/>
    <col min="13589" max="13589" width="5.42578125" style="17" bestFit="1" customWidth="1"/>
    <col min="13590" max="13590" width="5" style="17" bestFit="1" customWidth="1"/>
    <col min="13591" max="13591" width="4.85546875" style="17" bestFit="1" customWidth="1"/>
    <col min="13592" max="13592" width="5.42578125" style="17" bestFit="1" customWidth="1"/>
    <col min="13593" max="13593" width="5" style="17" bestFit="1" customWidth="1"/>
    <col min="13594" max="13594" width="4.85546875" style="17" bestFit="1" customWidth="1"/>
    <col min="13595" max="13595" width="5.42578125" style="17" bestFit="1" customWidth="1"/>
    <col min="13596" max="13596" width="5" style="17" bestFit="1" customWidth="1"/>
    <col min="13597" max="13597" width="4.85546875" style="17" bestFit="1" customWidth="1"/>
    <col min="13598" max="13598" width="4.140625" style="17" bestFit="1" customWidth="1"/>
    <col min="13599" max="13599" width="5" style="17" bestFit="1" customWidth="1"/>
    <col min="13600" max="13600" width="4.85546875" style="17" bestFit="1" customWidth="1"/>
    <col min="13601" max="13601" width="5.42578125" style="17" bestFit="1" customWidth="1"/>
    <col min="13602" max="13602" width="5" style="17" bestFit="1" customWidth="1"/>
    <col min="13603" max="13603" width="4.85546875" style="17" bestFit="1" customWidth="1"/>
    <col min="13604" max="13604" width="4.140625" style="17" bestFit="1" customWidth="1"/>
    <col min="13605" max="13605" width="5" style="17" bestFit="1" customWidth="1"/>
    <col min="13606" max="13606" width="4.85546875" style="17" bestFit="1" customWidth="1"/>
    <col min="13607" max="13607" width="5.42578125" style="17" bestFit="1" customWidth="1"/>
    <col min="13608" max="13608" width="5" style="17" bestFit="1" customWidth="1"/>
    <col min="13609" max="13609" width="4.85546875" style="17" bestFit="1" customWidth="1"/>
    <col min="13610" max="13610" width="5.42578125" style="17" bestFit="1" customWidth="1"/>
    <col min="13611" max="13611" width="2" style="17" customWidth="1"/>
    <col min="13612" max="13612" width="39.28515625" style="17" bestFit="1" customWidth="1"/>
    <col min="13613" max="13613" width="5" style="17" bestFit="1" customWidth="1"/>
    <col min="13614" max="13614" width="4.85546875" style="17" bestFit="1" customWidth="1"/>
    <col min="13615" max="13615" width="5.42578125" style="17" bestFit="1" customWidth="1"/>
    <col min="13616" max="13616" width="5" style="17" bestFit="1" customWidth="1"/>
    <col min="13617" max="13617" width="4.85546875" style="17" bestFit="1" customWidth="1"/>
    <col min="13618" max="13618" width="5.42578125" style="17" bestFit="1" customWidth="1"/>
    <col min="13619" max="13619" width="5" style="17" bestFit="1" customWidth="1"/>
    <col min="13620" max="13620" width="4.85546875" style="17" bestFit="1" customWidth="1"/>
    <col min="13621" max="13621" width="5.42578125" style="17" bestFit="1" customWidth="1"/>
    <col min="13622" max="13622" width="5" style="17" bestFit="1" customWidth="1"/>
    <col min="13623" max="13623" width="4.85546875" style="17" bestFit="1" customWidth="1"/>
    <col min="13624" max="13624" width="5.42578125" style="17" bestFit="1" customWidth="1"/>
    <col min="13625" max="13625" width="5" style="17" bestFit="1" customWidth="1"/>
    <col min="13626" max="13626" width="4.85546875" style="17" bestFit="1" customWidth="1"/>
    <col min="13627" max="13627" width="5.42578125" style="17" bestFit="1" customWidth="1"/>
    <col min="13628" max="13628" width="5" style="17" bestFit="1" customWidth="1"/>
    <col min="13629" max="13629" width="4.85546875" style="17" bestFit="1" customWidth="1"/>
    <col min="13630" max="13630" width="5.42578125" style="17" bestFit="1" customWidth="1"/>
    <col min="13631" max="13631" width="5" style="17" bestFit="1" customWidth="1"/>
    <col min="13632" max="13633" width="5.42578125" style="17" bestFit="1" customWidth="1"/>
    <col min="13634" max="13634" width="5" style="17" bestFit="1" customWidth="1"/>
    <col min="13635" max="13635" width="4.85546875" style="17" bestFit="1" customWidth="1"/>
    <col min="13636" max="13636" width="5.42578125" style="17" bestFit="1" customWidth="1"/>
    <col min="13637" max="13637" width="1.5703125" style="17" customWidth="1"/>
    <col min="13638" max="13638" width="39.7109375" style="17" bestFit="1" customWidth="1"/>
    <col min="13639" max="13639" width="5" style="17" bestFit="1" customWidth="1"/>
    <col min="13640" max="13640" width="5.7109375" style="17" bestFit="1" customWidth="1"/>
    <col min="13641" max="13641" width="5.42578125" style="17" bestFit="1" customWidth="1"/>
    <col min="13642" max="13643" width="5.7109375" style="17" bestFit="1" customWidth="1"/>
    <col min="13644" max="13644" width="5.42578125" style="17" bestFit="1" customWidth="1"/>
    <col min="13645" max="13646" width="5.7109375" style="17" bestFit="1" customWidth="1"/>
    <col min="13647" max="13647" width="6.28515625" style="17" bestFit="1" customWidth="1"/>
    <col min="13648" max="13649" width="5.7109375" style="17" bestFit="1" customWidth="1"/>
    <col min="13650" max="13650" width="6.28515625" style="17" bestFit="1" customWidth="1"/>
    <col min="13651" max="13652" width="5.7109375" style="17" bestFit="1" customWidth="1"/>
    <col min="13653" max="13653" width="6.28515625" style="17" bestFit="1" customWidth="1"/>
    <col min="13654" max="13655" width="5.7109375" style="17" bestFit="1" customWidth="1"/>
    <col min="13656" max="13656" width="6.28515625" style="17" bestFit="1" customWidth="1"/>
    <col min="13657" max="13658" width="5.7109375" style="17" bestFit="1" customWidth="1"/>
    <col min="13659" max="13659" width="6.28515625" style="17" bestFit="1" customWidth="1"/>
    <col min="13660" max="13661" width="5.7109375" style="17" bestFit="1" customWidth="1"/>
    <col min="13662" max="13662" width="6.28515625" style="17" bestFit="1" customWidth="1"/>
    <col min="13663" max="13664" width="5.7109375" style="17" bestFit="1" customWidth="1"/>
    <col min="13665" max="13665" width="6.28515625" style="17" bestFit="1" customWidth="1"/>
    <col min="13666" max="13667" width="5.7109375" style="17" bestFit="1" customWidth="1"/>
    <col min="13668" max="13668" width="6.28515625" style="17" bestFit="1" customWidth="1"/>
    <col min="13669" max="13670" width="5.7109375" style="17" bestFit="1" customWidth="1"/>
    <col min="13671" max="13671" width="6.28515625" style="17" bestFit="1" customWidth="1"/>
    <col min="13672" max="13672" width="5.7109375" style="17" bestFit="1" customWidth="1"/>
    <col min="13673" max="13673" width="6.5703125" style="17" bestFit="1" customWidth="1"/>
    <col min="13674" max="13674" width="6.28515625" style="17" bestFit="1" customWidth="1"/>
    <col min="13675" max="13675" width="2.140625" style="17" customWidth="1"/>
    <col min="13676" max="13676" width="2" style="17" customWidth="1"/>
    <col min="13677" max="13677" width="35.5703125" style="17" bestFit="1" customWidth="1"/>
    <col min="13678" max="13678" width="5.7109375" style="17" bestFit="1" customWidth="1"/>
    <col min="13679" max="13679" width="6.5703125" style="17" bestFit="1" customWidth="1"/>
    <col min="13680" max="13680" width="6.28515625" style="17" bestFit="1" customWidth="1"/>
    <col min="13681" max="13681" width="5.7109375" style="17" bestFit="1" customWidth="1"/>
    <col min="13682" max="13682" width="6.5703125" style="17" bestFit="1" customWidth="1"/>
    <col min="13683" max="13683" width="6.28515625" style="17" bestFit="1" customWidth="1"/>
    <col min="13684" max="13684" width="5.7109375" style="17" bestFit="1" customWidth="1"/>
    <col min="13685" max="13685" width="6.5703125" style="17" bestFit="1" customWidth="1"/>
    <col min="13686" max="13686" width="6.28515625" style="17" bestFit="1" customWidth="1"/>
    <col min="13687" max="13687" width="5.7109375" style="17" bestFit="1" customWidth="1"/>
    <col min="13688" max="13688" width="6.5703125" style="17" bestFit="1" customWidth="1"/>
    <col min="13689" max="13689" width="6.28515625" style="17" bestFit="1" customWidth="1"/>
    <col min="13690" max="13691" width="6.5703125" style="17" bestFit="1" customWidth="1"/>
    <col min="13692" max="13692" width="6.28515625" style="17" bestFit="1" customWidth="1"/>
    <col min="13693" max="13694" width="6.5703125" style="17" bestFit="1" customWidth="1"/>
    <col min="13695" max="13695" width="6.28515625" style="17" bestFit="1" customWidth="1"/>
    <col min="13696" max="13697" width="6.5703125" style="17" bestFit="1" customWidth="1"/>
    <col min="13698" max="13698" width="6.28515625" style="17" bestFit="1" customWidth="1"/>
    <col min="13699" max="13700" width="6.5703125" style="17" bestFit="1" customWidth="1"/>
    <col min="13701" max="13701" width="7.140625" style="17" bestFit="1" customWidth="1"/>
    <col min="13702" max="13703" width="6.5703125" style="17" bestFit="1" customWidth="1"/>
    <col min="13704" max="13704" width="7.140625" style="17" bestFit="1" customWidth="1"/>
    <col min="13705" max="13706" width="6.5703125" style="17" bestFit="1" customWidth="1"/>
    <col min="13707" max="13707" width="7.140625" style="17" bestFit="1" customWidth="1"/>
    <col min="13708" max="13709" width="6.5703125" style="17" bestFit="1" customWidth="1"/>
    <col min="13710" max="13710" width="7.140625" style="17" bestFit="1" customWidth="1"/>
    <col min="13711" max="13712" width="6.5703125" style="17" bestFit="1" customWidth="1"/>
    <col min="13713" max="13713" width="7.140625" style="17" bestFit="1" customWidth="1"/>
    <col min="13714" max="13715" width="6.5703125" style="17" bestFit="1" customWidth="1"/>
    <col min="13716" max="13716" width="7.140625" style="17" bestFit="1" customWidth="1"/>
    <col min="13717" max="13718" width="6.5703125" style="17" bestFit="1" customWidth="1"/>
    <col min="13719" max="13719" width="7.140625" style="17" bestFit="1" customWidth="1"/>
    <col min="13720" max="13721" width="6.5703125" style="17" bestFit="1" customWidth="1"/>
    <col min="13722" max="13722" width="7.140625" style="17" bestFit="1" customWidth="1"/>
    <col min="13723" max="13724" width="6.5703125" style="17" bestFit="1" customWidth="1"/>
    <col min="13725" max="13725" width="7.140625" style="17" bestFit="1" customWidth="1"/>
    <col min="13726" max="13727" width="6.5703125" style="17" bestFit="1" customWidth="1"/>
    <col min="13728" max="13728" width="7.140625" style="17" bestFit="1" customWidth="1"/>
    <col min="13729" max="13730" width="6.5703125" style="17" bestFit="1" customWidth="1"/>
    <col min="13731" max="13731" width="7.140625" style="17" bestFit="1" customWidth="1"/>
    <col min="13732" max="13732" width="3.140625" style="17" customWidth="1"/>
    <col min="13733" max="13733" width="48.28515625" style="17" customWidth="1"/>
    <col min="13734" max="13734" width="7.85546875" style="17" bestFit="1" customWidth="1"/>
    <col min="13735" max="13735" width="6.5703125" style="17" bestFit="1" customWidth="1"/>
    <col min="13736" max="13736" width="7.140625" style="17" bestFit="1" customWidth="1"/>
    <col min="13737" max="13738" width="7.85546875" style="17" bestFit="1" customWidth="1"/>
    <col min="13739" max="13739" width="7.140625" style="17" bestFit="1" customWidth="1"/>
    <col min="13740" max="13741" width="7.85546875" style="17" bestFit="1" customWidth="1"/>
    <col min="13742" max="13742" width="7.140625" style="17" bestFit="1" customWidth="1"/>
    <col min="13743" max="13744" width="7.85546875" style="17" bestFit="1" customWidth="1"/>
    <col min="13745" max="13745" width="7.140625" style="17" bestFit="1" customWidth="1"/>
    <col min="13746" max="13747" width="7.85546875" style="17" bestFit="1" customWidth="1"/>
    <col min="13748" max="13748" width="7.140625" style="17" bestFit="1" customWidth="1"/>
    <col min="13749" max="13750" width="7.85546875" style="17" bestFit="1" customWidth="1"/>
    <col min="13751" max="13751" width="8.42578125" style="17" bestFit="1" customWidth="1"/>
    <col min="13752" max="13753" width="7.85546875" style="17" bestFit="1" customWidth="1"/>
    <col min="13754" max="13754" width="8.42578125" style="17" bestFit="1" customWidth="1"/>
    <col min="13755" max="13756" width="7.85546875" style="17" bestFit="1" customWidth="1"/>
    <col min="13757" max="13757" width="8.42578125" style="17" bestFit="1" customWidth="1"/>
    <col min="13758" max="13759" width="7.85546875" style="17" bestFit="1" customWidth="1"/>
    <col min="13760" max="13760" width="8.42578125" style="17" bestFit="1" customWidth="1"/>
    <col min="13761" max="13762" width="7.85546875" style="17" bestFit="1" customWidth="1"/>
    <col min="13763" max="13763" width="8.42578125" style="17" bestFit="1" customWidth="1"/>
    <col min="13764" max="13764" width="7.85546875" style="17" bestFit="1" customWidth="1"/>
    <col min="13765" max="13765" width="9.7109375" style="17" bestFit="1" customWidth="1"/>
    <col min="13766" max="13766" width="10.42578125" style="17" bestFit="1" customWidth="1"/>
    <col min="13767" max="13767" width="8.42578125" style="17" customWidth="1"/>
    <col min="13768" max="13768" width="50.7109375" style="17" customWidth="1"/>
    <col min="13769" max="13777" width="9.28515625" style="17" bestFit="1" customWidth="1"/>
    <col min="13778" max="13779" width="8.42578125" style="17" customWidth="1"/>
    <col min="13780" max="13817" width="9.140625" style="17"/>
    <col min="13818" max="13818" width="35.85546875" style="17" bestFit="1" customWidth="1"/>
    <col min="13819" max="13819" width="5" style="17" bestFit="1" customWidth="1"/>
    <col min="13820" max="13820" width="4.85546875" style="17" bestFit="1" customWidth="1"/>
    <col min="13821" max="13821" width="4.140625" style="17" bestFit="1" customWidth="1"/>
    <col min="13822" max="13822" width="5" style="17" bestFit="1" customWidth="1"/>
    <col min="13823" max="13823" width="4.85546875" style="17" bestFit="1" customWidth="1"/>
    <col min="13824" max="13824" width="4.140625" style="17" bestFit="1" customWidth="1"/>
    <col min="13825" max="13825" width="5" style="17" bestFit="1" customWidth="1"/>
    <col min="13826" max="13827" width="4.85546875" style="17" bestFit="1" customWidth="1"/>
    <col min="13828" max="13828" width="5" style="17" bestFit="1" customWidth="1"/>
    <col min="13829" max="13829" width="4.85546875" style="17" bestFit="1" customWidth="1"/>
    <col min="13830" max="13830" width="4.140625" style="17" bestFit="1" customWidth="1"/>
    <col min="13831" max="13831" width="5" style="17" bestFit="1" customWidth="1"/>
    <col min="13832" max="13832" width="6.28515625" style="17" bestFit="1" customWidth="1"/>
    <col min="13833" max="13833" width="4.140625" style="17" bestFit="1" customWidth="1"/>
    <col min="13834" max="13834" width="5" style="17" bestFit="1" customWidth="1"/>
    <col min="13835" max="13835" width="4.85546875" style="17" bestFit="1" customWidth="1"/>
    <col min="13836" max="13836" width="4.140625" style="17" bestFit="1" customWidth="1"/>
    <col min="13837" max="13837" width="5" style="17" bestFit="1" customWidth="1"/>
    <col min="13838" max="13838" width="4.85546875" style="17" bestFit="1" customWidth="1"/>
    <col min="13839" max="13839" width="4.140625" style="17" bestFit="1" customWidth="1"/>
    <col min="13840" max="13840" width="5" style="17" bestFit="1" customWidth="1"/>
    <col min="13841" max="13842" width="4.85546875" style="17" bestFit="1" customWidth="1"/>
    <col min="13843" max="13843" width="5" style="17" bestFit="1" customWidth="1"/>
    <col min="13844" max="13844" width="4.85546875" style="17" bestFit="1" customWidth="1"/>
    <col min="13845" max="13845" width="5.42578125" style="17" bestFit="1" customWidth="1"/>
    <col min="13846" max="13846" width="5" style="17" bestFit="1" customWidth="1"/>
    <col min="13847" max="13847" width="4.85546875" style="17" bestFit="1" customWidth="1"/>
    <col min="13848" max="13848" width="5.42578125" style="17" bestFit="1" customWidth="1"/>
    <col min="13849" max="13849" width="5" style="17" bestFit="1" customWidth="1"/>
    <col min="13850" max="13850" width="4.85546875" style="17" bestFit="1" customWidth="1"/>
    <col min="13851" max="13851" width="5.42578125" style="17" bestFit="1" customWidth="1"/>
    <col min="13852" max="13852" width="5" style="17" bestFit="1" customWidth="1"/>
    <col min="13853" max="13853" width="4.85546875" style="17" bestFit="1" customWidth="1"/>
    <col min="13854" max="13854" width="4.140625" style="17" bestFit="1" customWidth="1"/>
    <col min="13855" max="13855" width="5" style="17" bestFit="1" customWidth="1"/>
    <col min="13856" max="13856" width="4.85546875" style="17" bestFit="1" customWidth="1"/>
    <col min="13857" max="13857" width="5.42578125" style="17" bestFit="1" customWidth="1"/>
    <col min="13858" max="13858" width="5" style="17" bestFit="1" customWidth="1"/>
    <col min="13859" max="13859" width="4.85546875" style="17" bestFit="1" customWidth="1"/>
    <col min="13860" max="13860" width="4.140625" style="17" bestFit="1" customWidth="1"/>
    <col min="13861" max="13861" width="5" style="17" bestFit="1" customWidth="1"/>
    <col min="13862" max="13862" width="4.85546875" style="17" bestFit="1" customWidth="1"/>
    <col min="13863" max="13863" width="5.42578125" style="17" bestFit="1" customWidth="1"/>
    <col min="13864" max="13864" width="5" style="17" bestFit="1" customWidth="1"/>
    <col min="13865" max="13865" width="4.85546875" style="17" bestFit="1" customWidth="1"/>
    <col min="13866" max="13866" width="5.42578125" style="17" bestFit="1" customWidth="1"/>
    <col min="13867" max="13867" width="2" style="17" customWidth="1"/>
    <col min="13868" max="13868" width="39.28515625" style="17" bestFit="1" customWidth="1"/>
    <col min="13869" max="13869" width="5" style="17" bestFit="1" customWidth="1"/>
    <col min="13870" max="13870" width="4.85546875" style="17" bestFit="1" customWidth="1"/>
    <col min="13871" max="13871" width="5.42578125" style="17" bestFit="1" customWidth="1"/>
    <col min="13872" max="13872" width="5" style="17" bestFit="1" customWidth="1"/>
    <col min="13873" max="13873" width="4.85546875" style="17" bestFit="1" customWidth="1"/>
    <col min="13874" max="13874" width="5.42578125" style="17" bestFit="1" customWidth="1"/>
    <col min="13875" max="13875" width="5" style="17" bestFit="1" customWidth="1"/>
    <col min="13876" max="13876" width="4.85546875" style="17" bestFit="1" customWidth="1"/>
    <col min="13877" max="13877" width="5.42578125" style="17" bestFit="1" customWidth="1"/>
    <col min="13878" max="13878" width="5" style="17" bestFit="1" customWidth="1"/>
    <col min="13879" max="13879" width="4.85546875" style="17" bestFit="1" customWidth="1"/>
    <col min="13880" max="13880" width="5.42578125" style="17" bestFit="1" customWidth="1"/>
    <col min="13881" max="13881" width="5" style="17" bestFit="1" customWidth="1"/>
    <col min="13882" max="13882" width="4.85546875" style="17" bestFit="1" customWidth="1"/>
    <col min="13883" max="13883" width="5.42578125" style="17" bestFit="1" customWidth="1"/>
    <col min="13884" max="13884" width="5" style="17" bestFit="1" customWidth="1"/>
    <col min="13885" max="13885" width="4.85546875" style="17" bestFit="1" customWidth="1"/>
    <col min="13886" max="13886" width="5.42578125" style="17" bestFit="1" customWidth="1"/>
    <col min="13887" max="13887" width="5" style="17" bestFit="1" customWidth="1"/>
    <col min="13888" max="13889" width="5.42578125" style="17" bestFit="1" customWidth="1"/>
    <col min="13890" max="13890" width="5" style="17" bestFit="1" customWidth="1"/>
    <col min="13891" max="13891" width="4.85546875" style="17" bestFit="1" customWidth="1"/>
    <col min="13892" max="13892" width="5.42578125" style="17" bestFit="1" customWidth="1"/>
    <col min="13893" max="13893" width="1.5703125" style="17" customWidth="1"/>
    <col min="13894" max="13894" width="39.7109375" style="17" bestFit="1" customWidth="1"/>
    <col min="13895" max="13895" width="5" style="17" bestFit="1" customWidth="1"/>
    <col min="13896" max="13896" width="5.7109375" style="17" bestFit="1" customWidth="1"/>
    <col min="13897" max="13897" width="5.42578125" style="17" bestFit="1" customWidth="1"/>
    <col min="13898" max="13899" width="5.7109375" style="17" bestFit="1" customWidth="1"/>
    <col min="13900" max="13900" width="5.42578125" style="17" bestFit="1" customWidth="1"/>
    <col min="13901" max="13902" width="5.7109375" style="17" bestFit="1" customWidth="1"/>
    <col min="13903" max="13903" width="6.28515625" style="17" bestFit="1" customWidth="1"/>
    <col min="13904" max="13905" width="5.7109375" style="17" bestFit="1" customWidth="1"/>
    <col min="13906" max="13906" width="6.28515625" style="17" bestFit="1" customWidth="1"/>
    <col min="13907" max="13908" width="5.7109375" style="17" bestFit="1" customWidth="1"/>
    <col min="13909" max="13909" width="6.28515625" style="17" bestFit="1" customWidth="1"/>
    <col min="13910" max="13911" width="5.7109375" style="17" bestFit="1" customWidth="1"/>
    <col min="13912" max="13912" width="6.28515625" style="17" bestFit="1" customWidth="1"/>
    <col min="13913" max="13914" width="5.7109375" style="17" bestFit="1" customWidth="1"/>
    <col min="13915" max="13915" width="6.28515625" style="17" bestFit="1" customWidth="1"/>
    <col min="13916" max="13917" width="5.7109375" style="17" bestFit="1" customWidth="1"/>
    <col min="13918" max="13918" width="6.28515625" style="17" bestFit="1" customWidth="1"/>
    <col min="13919" max="13920" width="5.7109375" style="17" bestFit="1" customWidth="1"/>
    <col min="13921" max="13921" width="6.28515625" style="17" bestFit="1" customWidth="1"/>
    <col min="13922" max="13923" width="5.7109375" style="17" bestFit="1" customWidth="1"/>
    <col min="13924" max="13924" width="6.28515625" style="17" bestFit="1" customWidth="1"/>
    <col min="13925" max="13926" width="5.7109375" style="17" bestFit="1" customWidth="1"/>
    <col min="13927" max="13927" width="6.28515625" style="17" bestFit="1" customWidth="1"/>
    <col min="13928" max="13928" width="5.7109375" style="17" bestFit="1" customWidth="1"/>
    <col min="13929" max="13929" width="6.5703125" style="17" bestFit="1" customWidth="1"/>
    <col min="13930" max="13930" width="6.28515625" style="17" bestFit="1" customWidth="1"/>
    <col min="13931" max="13931" width="2.140625" style="17" customWidth="1"/>
    <col min="13932" max="13932" width="2" style="17" customWidth="1"/>
    <col min="13933" max="13933" width="35.5703125" style="17" bestFit="1" customWidth="1"/>
    <col min="13934" max="13934" width="5.7109375" style="17" bestFit="1" customWidth="1"/>
    <col min="13935" max="13935" width="6.5703125" style="17" bestFit="1" customWidth="1"/>
    <col min="13936" max="13936" width="6.28515625" style="17" bestFit="1" customWidth="1"/>
    <col min="13937" max="13937" width="5.7109375" style="17" bestFit="1" customWidth="1"/>
    <col min="13938" max="13938" width="6.5703125" style="17" bestFit="1" customWidth="1"/>
    <col min="13939" max="13939" width="6.28515625" style="17" bestFit="1" customWidth="1"/>
    <col min="13940" max="13940" width="5.7109375" style="17" bestFit="1" customWidth="1"/>
    <col min="13941" max="13941" width="6.5703125" style="17" bestFit="1" customWidth="1"/>
    <col min="13942" max="13942" width="6.28515625" style="17" bestFit="1" customWidth="1"/>
    <col min="13943" max="13943" width="5.7109375" style="17" bestFit="1" customWidth="1"/>
    <col min="13944" max="13944" width="6.5703125" style="17" bestFit="1" customWidth="1"/>
    <col min="13945" max="13945" width="6.28515625" style="17" bestFit="1" customWidth="1"/>
    <col min="13946" max="13947" width="6.5703125" style="17" bestFit="1" customWidth="1"/>
    <col min="13948" max="13948" width="6.28515625" style="17" bestFit="1" customWidth="1"/>
    <col min="13949" max="13950" width="6.5703125" style="17" bestFit="1" customWidth="1"/>
    <col min="13951" max="13951" width="6.28515625" style="17" bestFit="1" customWidth="1"/>
    <col min="13952" max="13953" width="6.5703125" style="17" bestFit="1" customWidth="1"/>
    <col min="13954" max="13954" width="6.28515625" style="17" bestFit="1" customWidth="1"/>
    <col min="13955" max="13956" width="6.5703125" style="17" bestFit="1" customWidth="1"/>
    <col min="13957" max="13957" width="7.140625" style="17" bestFit="1" customWidth="1"/>
    <col min="13958" max="13959" width="6.5703125" style="17" bestFit="1" customWidth="1"/>
    <col min="13960" max="13960" width="7.140625" style="17" bestFit="1" customWidth="1"/>
    <col min="13961" max="13962" width="6.5703125" style="17" bestFit="1" customWidth="1"/>
    <col min="13963" max="13963" width="7.140625" style="17" bestFit="1" customWidth="1"/>
    <col min="13964" max="13965" width="6.5703125" style="17" bestFit="1" customWidth="1"/>
    <col min="13966" max="13966" width="7.140625" style="17" bestFit="1" customWidth="1"/>
    <col min="13967" max="13968" width="6.5703125" style="17" bestFit="1" customWidth="1"/>
    <col min="13969" max="13969" width="7.140625" style="17" bestFit="1" customWidth="1"/>
    <col min="13970" max="13971" width="6.5703125" style="17" bestFit="1" customWidth="1"/>
    <col min="13972" max="13972" width="7.140625" style="17" bestFit="1" customWidth="1"/>
    <col min="13973" max="13974" width="6.5703125" style="17" bestFit="1" customWidth="1"/>
    <col min="13975" max="13975" width="7.140625" style="17" bestFit="1" customWidth="1"/>
    <col min="13976" max="13977" width="6.5703125" style="17" bestFit="1" customWidth="1"/>
    <col min="13978" max="13978" width="7.140625" style="17" bestFit="1" customWidth="1"/>
    <col min="13979" max="13980" width="6.5703125" style="17" bestFit="1" customWidth="1"/>
    <col min="13981" max="13981" width="7.140625" style="17" bestFit="1" customWidth="1"/>
    <col min="13982" max="13983" width="6.5703125" style="17" bestFit="1" customWidth="1"/>
    <col min="13984" max="13984" width="7.140625" style="17" bestFit="1" customWidth="1"/>
    <col min="13985" max="13986" width="6.5703125" style="17" bestFit="1" customWidth="1"/>
    <col min="13987" max="13987" width="7.140625" style="17" bestFit="1" customWidth="1"/>
    <col min="13988" max="13988" width="3.140625" style="17" customWidth="1"/>
    <col min="13989" max="13989" width="48.28515625" style="17" customWidth="1"/>
    <col min="13990" max="13990" width="7.85546875" style="17" bestFit="1" customWidth="1"/>
    <col min="13991" max="13991" width="6.5703125" style="17" bestFit="1" customWidth="1"/>
    <col min="13992" max="13992" width="7.140625" style="17" bestFit="1" customWidth="1"/>
    <col min="13993" max="13994" width="7.85546875" style="17" bestFit="1" customWidth="1"/>
    <col min="13995" max="13995" width="7.140625" style="17" bestFit="1" customWidth="1"/>
    <col min="13996" max="13997" width="7.85546875" style="17" bestFit="1" customWidth="1"/>
    <col min="13998" max="13998" width="7.140625" style="17" bestFit="1" customWidth="1"/>
    <col min="13999" max="14000" width="7.85546875" style="17" bestFit="1" customWidth="1"/>
    <col min="14001" max="14001" width="7.140625" style="17" bestFit="1" customWidth="1"/>
    <col min="14002" max="14003" width="7.85546875" style="17" bestFit="1" customWidth="1"/>
    <col min="14004" max="14004" width="7.140625" style="17" bestFit="1" customWidth="1"/>
    <col min="14005" max="14006" width="7.85546875" style="17" bestFit="1" customWidth="1"/>
    <col min="14007" max="14007" width="8.42578125" style="17" bestFit="1" customWidth="1"/>
    <col min="14008" max="14009" width="7.85546875" style="17" bestFit="1" customWidth="1"/>
    <col min="14010" max="14010" width="8.42578125" style="17" bestFit="1" customWidth="1"/>
    <col min="14011" max="14012" width="7.85546875" style="17" bestFit="1" customWidth="1"/>
    <col min="14013" max="14013" width="8.42578125" style="17" bestFit="1" customWidth="1"/>
    <col min="14014" max="14015" width="7.85546875" style="17" bestFit="1" customWidth="1"/>
    <col min="14016" max="14016" width="8.42578125" style="17" bestFit="1" customWidth="1"/>
    <col min="14017" max="14018" width="7.85546875" style="17" bestFit="1" customWidth="1"/>
    <col min="14019" max="14019" width="8.42578125" style="17" bestFit="1" customWidth="1"/>
    <col min="14020" max="14020" width="7.85546875" style="17" bestFit="1" customWidth="1"/>
    <col min="14021" max="14021" width="9.7109375" style="17" bestFit="1" customWidth="1"/>
    <col min="14022" max="14022" width="10.42578125" style="17" bestFit="1" customWidth="1"/>
    <col min="14023" max="14023" width="8.42578125" style="17" customWidth="1"/>
    <col min="14024" max="14024" width="50.7109375" style="17" customWidth="1"/>
    <col min="14025" max="14033" width="9.28515625" style="17" bestFit="1" customWidth="1"/>
    <col min="14034" max="14035" width="8.42578125" style="17" customWidth="1"/>
    <col min="14036" max="14073" width="9.140625" style="17"/>
    <col min="14074" max="14074" width="35.85546875" style="17" bestFit="1" customWidth="1"/>
    <col min="14075" max="14075" width="5" style="17" bestFit="1" customWidth="1"/>
    <col min="14076" max="14076" width="4.85546875" style="17" bestFit="1" customWidth="1"/>
    <col min="14077" max="14077" width="4.140625" style="17" bestFit="1" customWidth="1"/>
    <col min="14078" max="14078" width="5" style="17" bestFit="1" customWidth="1"/>
    <col min="14079" max="14079" width="4.85546875" style="17" bestFit="1" customWidth="1"/>
    <col min="14080" max="14080" width="4.140625" style="17" bestFit="1" customWidth="1"/>
    <col min="14081" max="14081" width="5" style="17" bestFit="1" customWidth="1"/>
    <col min="14082" max="14083" width="4.85546875" style="17" bestFit="1" customWidth="1"/>
    <col min="14084" max="14084" width="5" style="17" bestFit="1" customWidth="1"/>
    <col min="14085" max="14085" width="4.85546875" style="17" bestFit="1" customWidth="1"/>
    <col min="14086" max="14086" width="4.140625" style="17" bestFit="1" customWidth="1"/>
    <col min="14087" max="14087" width="5" style="17" bestFit="1" customWidth="1"/>
    <col min="14088" max="14088" width="6.28515625" style="17" bestFit="1" customWidth="1"/>
    <col min="14089" max="14089" width="4.140625" style="17" bestFit="1" customWidth="1"/>
    <col min="14090" max="14090" width="5" style="17" bestFit="1" customWidth="1"/>
    <col min="14091" max="14091" width="4.85546875" style="17" bestFit="1" customWidth="1"/>
    <col min="14092" max="14092" width="4.140625" style="17" bestFit="1" customWidth="1"/>
    <col min="14093" max="14093" width="5" style="17" bestFit="1" customWidth="1"/>
    <col min="14094" max="14094" width="4.85546875" style="17" bestFit="1" customWidth="1"/>
    <col min="14095" max="14095" width="4.140625" style="17" bestFit="1" customWidth="1"/>
    <col min="14096" max="14096" width="5" style="17" bestFit="1" customWidth="1"/>
    <col min="14097" max="14098" width="4.85546875" style="17" bestFit="1" customWidth="1"/>
    <col min="14099" max="14099" width="5" style="17" bestFit="1" customWidth="1"/>
    <col min="14100" max="14100" width="4.85546875" style="17" bestFit="1" customWidth="1"/>
    <col min="14101" max="14101" width="5.42578125" style="17" bestFit="1" customWidth="1"/>
    <col min="14102" max="14102" width="5" style="17" bestFit="1" customWidth="1"/>
    <col min="14103" max="14103" width="4.85546875" style="17" bestFit="1" customWidth="1"/>
    <col min="14104" max="14104" width="5.42578125" style="17" bestFit="1" customWidth="1"/>
    <col min="14105" max="14105" width="5" style="17" bestFit="1" customWidth="1"/>
    <col min="14106" max="14106" width="4.85546875" style="17" bestFit="1" customWidth="1"/>
    <col min="14107" max="14107" width="5.42578125" style="17" bestFit="1" customWidth="1"/>
    <col min="14108" max="14108" width="5" style="17" bestFit="1" customWidth="1"/>
    <col min="14109" max="14109" width="4.85546875" style="17" bestFit="1" customWidth="1"/>
    <col min="14110" max="14110" width="4.140625" style="17" bestFit="1" customWidth="1"/>
    <col min="14111" max="14111" width="5" style="17" bestFit="1" customWidth="1"/>
    <col min="14112" max="14112" width="4.85546875" style="17" bestFit="1" customWidth="1"/>
    <col min="14113" max="14113" width="5.42578125" style="17" bestFit="1" customWidth="1"/>
    <col min="14114" max="14114" width="5" style="17" bestFit="1" customWidth="1"/>
    <col min="14115" max="14115" width="4.85546875" style="17" bestFit="1" customWidth="1"/>
    <col min="14116" max="14116" width="4.140625" style="17" bestFit="1" customWidth="1"/>
    <col min="14117" max="14117" width="5" style="17" bestFit="1" customWidth="1"/>
    <col min="14118" max="14118" width="4.85546875" style="17" bestFit="1" customWidth="1"/>
    <col min="14119" max="14119" width="5.42578125" style="17" bestFit="1" customWidth="1"/>
    <col min="14120" max="14120" width="5" style="17" bestFit="1" customWidth="1"/>
    <col min="14121" max="14121" width="4.85546875" style="17" bestFit="1" customWidth="1"/>
    <col min="14122" max="14122" width="5.42578125" style="17" bestFit="1" customWidth="1"/>
    <col min="14123" max="14123" width="2" style="17" customWidth="1"/>
    <col min="14124" max="14124" width="39.28515625" style="17" bestFit="1" customWidth="1"/>
    <col min="14125" max="14125" width="5" style="17" bestFit="1" customWidth="1"/>
    <col min="14126" max="14126" width="4.85546875" style="17" bestFit="1" customWidth="1"/>
    <col min="14127" max="14127" width="5.42578125" style="17" bestFit="1" customWidth="1"/>
    <col min="14128" max="14128" width="5" style="17" bestFit="1" customWidth="1"/>
    <col min="14129" max="14129" width="4.85546875" style="17" bestFit="1" customWidth="1"/>
    <col min="14130" max="14130" width="5.42578125" style="17" bestFit="1" customWidth="1"/>
    <col min="14131" max="14131" width="5" style="17" bestFit="1" customWidth="1"/>
    <col min="14132" max="14132" width="4.85546875" style="17" bestFit="1" customWidth="1"/>
    <col min="14133" max="14133" width="5.42578125" style="17" bestFit="1" customWidth="1"/>
    <col min="14134" max="14134" width="5" style="17" bestFit="1" customWidth="1"/>
    <col min="14135" max="14135" width="4.85546875" style="17" bestFit="1" customWidth="1"/>
    <col min="14136" max="14136" width="5.42578125" style="17" bestFit="1" customWidth="1"/>
    <col min="14137" max="14137" width="5" style="17" bestFit="1" customWidth="1"/>
    <col min="14138" max="14138" width="4.85546875" style="17" bestFit="1" customWidth="1"/>
    <col min="14139" max="14139" width="5.42578125" style="17" bestFit="1" customWidth="1"/>
    <col min="14140" max="14140" width="5" style="17" bestFit="1" customWidth="1"/>
    <col min="14141" max="14141" width="4.85546875" style="17" bestFit="1" customWidth="1"/>
    <col min="14142" max="14142" width="5.42578125" style="17" bestFit="1" customWidth="1"/>
    <col min="14143" max="14143" width="5" style="17" bestFit="1" customWidth="1"/>
    <col min="14144" max="14145" width="5.42578125" style="17" bestFit="1" customWidth="1"/>
    <col min="14146" max="14146" width="5" style="17" bestFit="1" customWidth="1"/>
    <col min="14147" max="14147" width="4.85546875" style="17" bestFit="1" customWidth="1"/>
    <col min="14148" max="14148" width="5.42578125" style="17" bestFit="1" customWidth="1"/>
    <col min="14149" max="14149" width="1.5703125" style="17" customWidth="1"/>
    <col min="14150" max="14150" width="39.7109375" style="17" bestFit="1" customWidth="1"/>
    <col min="14151" max="14151" width="5" style="17" bestFit="1" customWidth="1"/>
    <col min="14152" max="14152" width="5.7109375" style="17" bestFit="1" customWidth="1"/>
    <col min="14153" max="14153" width="5.42578125" style="17" bestFit="1" customWidth="1"/>
    <col min="14154" max="14155" width="5.7109375" style="17" bestFit="1" customWidth="1"/>
    <col min="14156" max="14156" width="5.42578125" style="17" bestFit="1" customWidth="1"/>
    <col min="14157" max="14158" width="5.7109375" style="17" bestFit="1" customWidth="1"/>
    <col min="14159" max="14159" width="6.28515625" style="17" bestFit="1" customWidth="1"/>
    <col min="14160" max="14161" width="5.7109375" style="17" bestFit="1" customWidth="1"/>
    <col min="14162" max="14162" width="6.28515625" style="17" bestFit="1" customWidth="1"/>
    <col min="14163" max="14164" width="5.7109375" style="17" bestFit="1" customWidth="1"/>
    <col min="14165" max="14165" width="6.28515625" style="17" bestFit="1" customWidth="1"/>
    <col min="14166" max="14167" width="5.7109375" style="17" bestFit="1" customWidth="1"/>
    <col min="14168" max="14168" width="6.28515625" style="17" bestFit="1" customWidth="1"/>
    <col min="14169" max="14170" width="5.7109375" style="17" bestFit="1" customWidth="1"/>
    <col min="14171" max="14171" width="6.28515625" style="17" bestFit="1" customWidth="1"/>
    <col min="14172" max="14173" width="5.7109375" style="17" bestFit="1" customWidth="1"/>
    <col min="14174" max="14174" width="6.28515625" style="17" bestFit="1" customWidth="1"/>
    <col min="14175" max="14176" width="5.7109375" style="17" bestFit="1" customWidth="1"/>
    <col min="14177" max="14177" width="6.28515625" style="17" bestFit="1" customWidth="1"/>
    <col min="14178" max="14179" width="5.7109375" style="17" bestFit="1" customWidth="1"/>
    <col min="14180" max="14180" width="6.28515625" style="17" bestFit="1" customWidth="1"/>
    <col min="14181" max="14182" width="5.7109375" style="17" bestFit="1" customWidth="1"/>
    <col min="14183" max="14183" width="6.28515625" style="17" bestFit="1" customWidth="1"/>
    <col min="14184" max="14184" width="5.7109375" style="17" bestFit="1" customWidth="1"/>
    <col min="14185" max="14185" width="6.5703125" style="17" bestFit="1" customWidth="1"/>
    <col min="14186" max="14186" width="6.28515625" style="17" bestFit="1" customWidth="1"/>
    <col min="14187" max="14187" width="2.140625" style="17" customWidth="1"/>
    <col min="14188" max="14188" width="2" style="17" customWidth="1"/>
    <col min="14189" max="14189" width="35.5703125" style="17" bestFit="1" customWidth="1"/>
    <col min="14190" max="14190" width="5.7109375" style="17" bestFit="1" customWidth="1"/>
    <col min="14191" max="14191" width="6.5703125" style="17" bestFit="1" customWidth="1"/>
    <col min="14192" max="14192" width="6.28515625" style="17" bestFit="1" customWidth="1"/>
    <col min="14193" max="14193" width="5.7109375" style="17" bestFit="1" customWidth="1"/>
    <col min="14194" max="14194" width="6.5703125" style="17" bestFit="1" customWidth="1"/>
    <col min="14195" max="14195" width="6.28515625" style="17" bestFit="1" customWidth="1"/>
    <col min="14196" max="14196" width="5.7109375" style="17" bestFit="1" customWidth="1"/>
    <col min="14197" max="14197" width="6.5703125" style="17" bestFit="1" customWidth="1"/>
    <col min="14198" max="14198" width="6.28515625" style="17" bestFit="1" customWidth="1"/>
    <col min="14199" max="14199" width="5.7109375" style="17" bestFit="1" customWidth="1"/>
    <col min="14200" max="14200" width="6.5703125" style="17" bestFit="1" customWidth="1"/>
    <col min="14201" max="14201" width="6.28515625" style="17" bestFit="1" customWidth="1"/>
    <col min="14202" max="14203" width="6.5703125" style="17" bestFit="1" customWidth="1"/>
    <col min="14204" max="14204" width="6.28515625" style="17" bestFit="1" customWidth="1"/>
    <col min="14205" max="14206" width="6.5703125" style="17" bestFit="1" customWidth="1"/>
    <col min="14207" max="14207" width="6.28515625" style="17" bestFit="1" customWidth="1"/>
    <col min="14208" max="14209" width="6.5703125" style="17" bestFit="1" customWidth="1"/>
    <col min="14210" max="14210" width="6.28515625" style="17" bestFit="1" customWidth="1"/>
    <col min="14211" max="14212" width="6.5703125" style="17" bestFit="1" customWidth="1"/>
    <col min="14213" max="14213" width="7.140625" style="17" bestFit="1" customWidth="1"/>
    <col min="14214" max="14215" width="6.5703125" style="17" bestFit="1" customWidth="1"/>
    <col min="14216" max="14216" width="7.140625" style="17" bestFit="1" customWidth="1"/>
    <col min="14217" max="14218" width="6.5703125" style="17" bestFit="1" customWidth="1"/>
    <col min="14219" max="14219" width="7.140625" style="17" bestFit="1" customWidth="1"/>
    <col min="14220" max="14221" width="6.5703125" style="17" bestFit="1" customWidth="1"/>
    <col min="14222" max="14222" width="7.140625" style="17" bestFit="1" customWidth="1"/>
    <col min="14223" max="14224" width="6.5703125" style="17" bestFit="1" customWidth="1"/>
    <col min="14225" max="14225" width="7.140625" style="17" bestFit="1" customWidth="1"/>
    <col min="14226" max="14227" width="6.5703125" style="17" bestFit="1" customWidth="1"/>
    <col min="14228" max="14228" width="7.140625" style="17" bestFit="1" customWidth="1"/>
    <col min="14229" max="14230" width="6.5703125" style="17" bestFit="1" customWidth="1"/>
    <col min="14231" max="14231" width="7.140625" style="17" bestFit="1" customWidth="1"/>
    <col min="14232" max="14233" width="6.5703125" style="17" bestFit="1" customWidth="1"/>
    <col min="14234" max="14234" width="7.140625" style="17" bestFit="1" customWidth="1"/>
    <col min="14235" max="14236" width="6.5703125" style="17" bestFit="1" customWidth="1"/>
    <col min="14237" max="14237" width="7.140625" style="17" bestFit="1" customWidth="1"/>
    <col min="14238" max="14239" width="6.5703125" style="17" bestFit="1" customWidth="1"/>
    <col min="14240" max="14240" width="7.140625" style="17" bestFit="1" customWidth="1"/>
    <col min="14241" max="14242" width="6.5703125" style="17" bestFit="1" customWidth="1"/>
    <col min="14243" max="14243" width="7.140625" style="17" bestFit="1" customWidth="1"/>
    <col min="14244" max="14244" width="3.140625" style="17" customWidth="1"/>
    <col min="14245" max="14245" width="48.28515625" style="17" customWidth="1"/>
    <col min="14246" max="14246" width="7.85546875" style="17" bestFit="1" customWidth="1"/>
    <col min="14247" max="14247" width="6.5703125" style="17" bestFit="1" customWidth="1"/>
    <col min="14248" max="14248" width="7.140625" style="17" bestFit="1" customWidth="1"/>
    <col min="14249" max="14250" width="7.85546875" style="17" bestFit="1" customWidth="1"/>
    <col min="14251" max="14251" width="7.140625" style="17" bestFit="1" customWidth="1"/>
    <col min="14252" max="14253" width="7.85546875" style="17" bestFit="1" customWidth="1"/>
    <col min="14254" max="14254" width="7.140625" style="17" bestFit="1" customWidth="1"/>
    <col min="14255" max="14256" width="7.85546875" style="17" bestFit="1" customWidth="1"/>
    <col min="14257" max="14257" width="7.140625" style="17" bestFit="1" customWidth="1"/>
    <col min="14258" max="14259" width="7.85546875" style="17" bestFit="1" customWidth="1"/>
    <col min="14260" max="14260" width="7.140625" style="17" bestFit="1" customWidth="1"/>
    <col min="14261" max="14262" width="7.85546875" style="17" bestFit="1" customWidth="1"/>
    <col min="14263" max="14263" width="8.42578125" style="17" bestFit="1" customWidth="1"/>
    <col min="14264" max="14265" width="7.85546875" style="17" bestFit="1" customWidth="1"/>
    <col min="14266" max="14266" width="8.42578125" style="17" bestFit="1" customWidth="1"/>
    <col min="14267" max="14268" width="7.85546875" style="17" bestFit="1" customWidth="1"/>
    <col min="14269" max="14269" width="8.42578125" style="17" bestFit="1" customWidth="1"/>
    <col min="14270" max="14271" width="7.85546875" style="17" bestFit="1" customWidth="1"/>
    <col min="14272" max="14272" width="8.42578125" style="17" bestFit="1" customWidth="1"/>
    <col min="14273" max="14274" width="7.85546875" style="17" bestFit="1" customWidth="1"/>
    <col min="14275" max="14275" width="8.42578125" style="17" bestFit="1" customWidth="1"/>
    <col min="14276" max="14276" width="7.85546875" style="17" bestFit="1" customWidth="1"/>
    <col min="14277" max="14277" width="9.7109375" style="17" bestFit="1" customWidth="1"/>
    <col min="14278" max="14278" width="10.42578125" style="17" bestFit="1" customWidth="1"/>
    <col min="14279" max="14279" width="8.42578125" style="17" customWidth="1"/>
    <col min="14280" max="14280" width="50.7109375" style="17" customWidth="1"/>
    <col min="14281" max="14289" width="9.28515625" style="17" bestFit="1" customWidth="1"/>
    <col min="14290" max="14291" width="8.42578125" style="17" customWidth="1"/>
    <col min="14292" max="14329" width="9.140625" style="17"/>
    <col min="14330" max="14330" width="35.85546875" style="17" bestFit="1" customWidth="1"/>
    <col min="14331" max="14331" width="5" style="17" bestFit="1" customWidth="1"/>
    <col min="14332" max="14332" width="4.85546875" style="17" bestFit="1" customWidth="1"/>
    <col min="14333" max="14333" width="4.140625" style="17" bestFit="1" customWidth="1"/>
    <col min="14334" max="14334" width="5" style="17" bestFit="1" customWidth="1"/>
    <col min="14335" max="14335" width="4.85546875" style="17" bestFit="1" customWidth="1"/>
    <col min="14336" max="14336" width="4.140625" style="17" bestFit="1" customWidth="1"/>
    <col min="14337" max="14337" width="5" style="17" bestFit="1" customWidth="1"/>
    <col min="14338" max="14339" width="4.85546875" style="17" bestFit="1" customWidth="1"/>
    <col min="14340" max="14340" width="5" style="17" bestFit="1" customWidth="1"/>
    <col min="14341" max="14341" width="4.85546875" style="17" bestFit="1" customWidth="1"/>
    <col min="14342" max="14342" width="4.140625" style="17" bestFit="1" customWidth="1"/>
    <col min="14343" max="14343" width="5" style="17" bestFit="1" customWidth="1"/>
    <col min="14344" max="14344" width="6.28515625" style="17" bestFit="1" customWidth="1"/>
    <col min="14345" max="14345" width="4.140625" style="17" bestFit="1" customWidth="1"/>
    <col min="14346" max="14346" width="5" style="17" bestFit="1" customWidth="1"/>
    <col min="14347" max="14347" width="4.85546875" style="17" bestFit="1" customWidth="1"/>
    <col min="14348" max="14348" width="4.140625" style="17" bestFit="1" customWidth="1"/>
    <col min="14349" max="14349" width="5" style="17" bestFit="1" customWidth="1"/>
    <col min="14350" max="14350" width="4.85546875" style="17" bestFit="1" customWidth="1"/>
    <col min="14351" max="14351" width="4.140625" style="17" bestFit="1" customWidth="1"/>
    <col min="14352" max="14352" width="5" style="17" bestFit="1" customWidth="1"/>
    <col min="14353" max="14354" width="4.85546875" style="17" bestFit="1" customWidth="1"/>
    <col min="14355" max="14355" width="5" style="17" bestFit="1" customWidth="1"/>
    <col min="14356" max="14356" width="4.85546875" style="17" bestFit="1" customWidth="1"/>
    <col min="14357" max="14357" width="5.42578125" style="17" bestFit="1" customWidth="1"/>
    <col min="14358" max="14358" width="5" style="17" bestFit="1" customWidth="1"/>
    <col min="14359" max="14359" width="4.85546875" style="17" bestFit="1" customWidth="1"/>
    <col min="14360" max="14360" width="5.42578125" style="17" bestFit="1" customWidth="1"/>
    <col min="14361" max="14361" width="5" style="17" bestFit="1" customWidth="1"/>
    <col min="14362" max="14362" width="4.85546875" style="17" bestFit="1" customWidth="1"/>
    <col min="14363" max="14363" width="5.42578125" style="17" bestFit="1" customWidth="1"/>
    <col min="14364" max="14364" width="5" style="17" bestFit="1" customWidth="1"/>
    <col min="14365" max="14365" width="4.85546875" style="17" bestFit="1" customWidth="1"/>
    <col min="14366" max="14366" width="4.140625" style="17" bestFit="1" customWidth="1"/>
    <col min="14367" max="14367" width="5" style="17" bestFit="1" customWidth="1"/>
    <col min="14368" max="14368" width="4.85546875" style="17" bestFit="1" customWidth="1"/>
    <col min="14369" max="14369" width="5.42578125" style="17" bestFit="1" customWidth="1"/>
    <col min="14370" max="14370" width="5" style="17" bestFit="1" customWidth="1"/>
    <col min="14371" max="14371" width="4.85546875" style="17" bestFit="1" customWidth="1"/>
    <col min="14372" max="14372" width="4.140625" style="17" bestFit="1" customWidth="1"/>
    <col min="14373" max="14373" width="5" style="17" bestFit="1" customWidth="1"/>
    <col min="14374" max="14374" width="4.85546875" style="17" bestFit="1" customWidth="1"/>
    <col min="14375" max="14375" width="5.42578125" style="17" bestFit="1" customWidth="1"/>
    <col min="14376" max="14376" width="5" style="17" bestFit="1" customWidth="1"/>
    <col min="14377" max="14377" width="4.85546875" style="17" bestFit="1" customWidth="1"/>
    <col min="14378" max="14378" width="5.42578125" style="17" bestFit="1" customWidth="1"/>
    <col min="14379" max="14379" width="2" style="17" customWidth="1"/>
    <col min="14380" max="14380" width="39.28515625" style="17" bestFit="1" customWidth="1"/>
    <col min="14381" max="14381" width="5" style="17" bestFit="1" customWidth="1"/>
    <col min="14382" max="14382" width="4.85546875" style="17" bestFit="1" customWidth="1"/>
    <col min="14383" max="14383" width="5.42578125" style="17" bestFit="1" customWidth="1"/>
    <col min="14384" max="14384" width="5" style="17" bestFit="1" customWidth="1"/>
    <col min="14385" max="14385" width="4.85546875" style="17" bestFit="1" customWidth="1"/>
    <col min="14386" max="14386" width="5.42578125" style="17" bestFit="1" customWidth="1"/>
    <col min="14387" max="14387" width="5" style="17" bestFit="1" customWidth="1"/>
    <col min="14388" max="14388" width="4.85546875" style="17" bestFit="1" customWidth="1"/>
    <col min="14389" max="14389" width="5.42578125" style="17" bestFit="1" customWidth="1"/>
    <col min="14390" max="14390" width="5" style="17" bestFit="1" customWidth="1"/>
    <col min="14391" max="14391" width="4.85546875" style="17" bestFit="1" customWidth="1"/>
    <col min="14392" max="14392" width="5.42578125" style="17" bestFit="1" customWidth="1"/>
    <col min="14393" max="14393" width="5" style="17" bestFit="1" customWidth="1"/>
    <col min="14394" max="14394" width="4.85546875" style="17" bestFit="1" customWidth="1"/>
    <col min="14395" max="14395" width="5.42578125" style="17" bestFit="1" customWidth="1"/>
    <col min="14396" max="14396" width="5" style="17" bestFit="1" customWidth="1"/>
    <col min="14397" max="14397" width="4.85546875" style="17" bestFit="1" customWidth="1"/>
    <col min="14398" max="14398" width="5.42578125" style="17" bestFit="1" customWidth="1"/>
    <col min="14399" max="14399" width="5" style="17" bestFit="1" customWidth="1"/>
    <col min="14400" max="14401" width="5.42578125" style="17" bestFit="1" customWidth="1"/>
    <col min="14402" max="14402" width="5" style="17" bestFit="1" customWidth="1"/>
    <col min="14403" max="14403" width="4.85546875" style="17" bestFit="1" customWidth="1"/>
    <col min="14404" max="14404" width="5.42578125" style="17" bestFit="1" customWidth="1"/>
    <col min="14405" max="14405" width="1.5703125" style="17" customWidth="1"/>
    <col min="14406" max="14406" width="39.7109375" style="17" bestFit="1" customWidth="1"/>
    <col min="14407" max="14407" width="5" style="17" bestFit="1" customWidth="1"/>
    <col min="14408" max="14408" width="5.7109375" style="17" bestFit="1" customWidth="1"/>
    <col min="14409" max="14409" width="5.42578125" style="17" bestFit="1" customWidth="1"/>
    <col min="14410" max="14411" width="5.7109375" style="17" bestFit="1" customWidth="1"/>
    <col min="14412" max="14412" width="5.42578125" style="17" bestFit="1" customWidth="1"/>
    <col min="14413" max="14414" width="5.7109375" style="17" bestFit="1" customWidth="1"/>
    <col min="14415" max="14415" width="6.28515625" style="17" bestFit="1" customWidth="1"/>
    <col min="14416" max="14417" width="5.7109375" style="17" bestFit="1" customWidth="1"/>
    <col min="14418" max="14418" width="6.28515625" style="17" bestFit="1" customWidth="1"/>
    <col min="14419" max="14420" width="5.7109375" style="17" bestFit="1" customWidth="1"/>
    <col min="14421" max="14421" width="6.28515625" style="17" bestFit="1" customWidth="1"/>
    <col min="14422" max="14423" width="5.7109375" style="17" bestFit="1" customWidth="1"/>
    <col min="14424" max="14424" width="6.28515625" style="17" bestFit="1" customWidth="1"/>
    <col min="14425" max="14426" width="5.7109375" style="17" bestFit="1" customWidth="1"/>
    <col min="14427" max="14427" width="6.28515625" style="17" bestFit="1" customWidth="1"/>
    <col min="14428" max="14429" width="5.7109375" style="17" bestFit="1" customWidth="1"/>
    <col min="14430" max="14430" width="6.28515625" style="17" bestFit="1" customWidth="1"/>
    <col min="14431" max="14432" width="5.7109375" style="17" bestFit="1" customWidth="1"/>
    <col min="14433" max="14433" width="6.28515625" style="17" bestFit="1" customWidth="1"/>
    <col min="14434" max="14435" width="5.7109375" style="17" bestFit="1" customWidth="1"/>
    <col min="14436" max="14436" width="6.28515625" style="17" bestFit="1" customWidth="1"/>
    <col min="14437" max="14438" width="5.7109375" style="17" bestFit="1" customWidth="1"/>
    <col min="14439" max="14439" width="6.28515625" style="17" bestFit="1" customWidth="1"/>
    <col min="14440" max="14440" width="5.7109375" style="17" bestFit="1" customWidth="1"/>
    <col min="14441" max="14441" width="6.5703125" style="17" bestFit="1" customWidth="1"/>
    <col min="14442" max="14442" width="6.28515625" style="17" bestFit="1" customWidth="1"/>
    <col min="14443" max="14443" width="2.140625" style="17" customWidth="1"/>
    <col min="14444" max="14444" width="2" style="17" customWidth="1"/>
    <col min="14445" max="14445" width="35.5703125" style="17" bestFit="1" customWidth="1"/>
    <col min="14446" max="14446" width="5.7109375" style="17" bestFit="1" customWidth="1"/>
    <col min="14447" max="14447" width="6.5703125" style="17" bestFit="1" customWidth="1"/>
    <col min="14448" max="14448" width="6.28515625" style="17" bestFit="1" customWidth="1"/>
    <col min="14449" max="14449" width="5.7109375" style="17" bestFit="1" customWidth="1"/>
    <col min="14450" max="14450" width="6.5703125" style="17" bestFit="1" customWidth="1"/>
    <col min="14451" max="14451" width="6.28515625" style="17" bestFit="1" customWidth="1"/>
    <col min="14452" max="14452" width="5.7109375" style="17" bestFit="1" customWidth="1"/>
    <col min="14453" max="14453" width="6.5703125" style="17" bestFit="1" customWidth="1"/>
    <col min="14454" max="14454" width="6.28515625" style="17" bestFit="1" customWidth="1"/>
    <col min="14455" max="14455" width="5.7109375" style="17" bestFit="1" customWidth="1"/>
    <col min="14456" max="14456" width="6.5703125" style="17" bestFit="1" customWidth="1"/>
    <col min="14457" max="14457" width="6.28515625" style="17" bestFit="1" customWidth="1"/>
    <col min="14458" max="14459" width="6.5703125" style="17" bestFit="1" customWidth="1"/>
    <col min="14460" max="14460" width="6.28515625" style="17" bestFit="1" customWidth="1"/>
    <col min="14461" max="14462" width="6.5703125" style="17" bestFit="1" customWidth="1"/>
    <col min="14463" max="14463" width="6.28515625" style="17" bestFit="1" customWidth="1"/>
    <col min="14464" max="14465" width="6.5703125" style="17" bestFit="1" customWidth="1"/>
    <col min="14466" max="14466" width="6.28515625" style="17" bestFit="1" customWidth="1"/>
    <col min="14467" max="14468" width="6.5703125" style="17" bestFit="1" customWidth="1"/>
    <col min="14469" max="14469" width="7.140625" style="17" bestFit="1" customWidth="1"/>
    <col min="14470" max="14471" width="6.5703125" style="17" bestFit="1" customWidth="1"/>
    <col min="14472" max="14472" width="7.140625" style="17" bestFit="1" customWidth="1"/>
    <col min="14473" max="14474" width="6.5703125" style="17" bestFit="1" customWidth="1"/>
    <col min="14475" max="14475" width="7.140625" style="17" bestFit="1" customWidth="1"/>
    <col min="14476" max="14477" width="6.5703125" style="17" bestFit="1" customWidth="1"/>
    <col min="14478" max="14478" width="7.140625" style="17" bestFit="1" customWidth="1"/>
    <col min="14479" max="14480" width="6.5703125" style="17" bestFit="1" customWidth="1"/>
    <col min="14481" max="14481" width="7.140625" style="17" bestFit="1" customWidth="1"/>
    <col min="14482" max="14483" width="6.5703125" style="17" bestFit="1" customWidth="1"/>
    <col min="14484" max="14484" width="7.140625" style="17" bestFit="1" customWidth="1"/>
    <col min="14485" max="14486" width="6.5703125" style="17" bestFit="1" customWidth="1"/>
    <col min="14487" max="14487" width="7.140625" style="17" bestFit="1" customWidth="1"/>
    <col min="14488" max="14489" width="6.5703125" style="17" bestFit="1" customWidth="1"/>
    <col min="14490" max="14490" width="7.140625" style="17" bestFit="1" customWidth="1"/>
    <col min="14491" max="14492" width="6.5703125" style="17" bestFit="1" customWidth="1"/>
    <col min="14493" max="14493" width="7.140625" style="17" bestFit="1" customWidth="1"/>
    <col min="14494" max="14495" width="6.5703125" style="17" bestFit="1" customWidth="1"/>
    <col min="14496" max="14496" width="7.140625" style="17" bestFit="1" customWidth="1"/>
    <col min="14497" max="14498" width="6.5703125" style="17" bestFit="1" customWidth="1"/>
    <col min="14499" max="14499" width="7.140625" style="17" bestFit="1" customWidth="1"/>
    <col min="14500" max="14500" width="3.140625" style="17" customWidth="1"/>
    <col min="14501" max="14501" width="48.28515625" style="17" customWidth="1"/>
    <col min="14502" max="14502" width="7.85546875" style="17" bestFit="1" customWidth="1"/>
    <col min="14503" max="14503" width="6.5703125" style="17" bestFit="1" customWidth="1"/>
    <col min="14504" max="14504" width="7.140625" style="17" bestFit="1" customWidth="1"/>
    <col min="14505" max="14506" width="7.85546875" style="17" bestFit="1" customWidth="1"/>
    <col min="14507" max="14507" width="7.140625" style="17" bestFit="1" customWidth="1"/>
    <col min="14508" max="14509" width="7.85546875" style="17" bestFit="1" customWidth="1"/>
    <col min="14510" max="14510" width="7.140625" style="17" bestFit="1" customWidth="1"/>
    <col min="14511" max="14512" width="7.85546875" style="17" bestFit="1" customWidth="1"/>
    <col min="14513" max="14513" width="7.140625" style="17" bestFit="1" customWidth="1"/>
    <col min="14514" max="14515" width="7.85546875" style="17" bestFit="1" customWidth="1"/>
    <col min="14516" max="14516" width="7.140625" style="17" bestFit="1" customWidth="1"/>
    <col min="14517" max="14518" width="7.85546875" style="17" bestFit="1" customWidth="1"/>
    <col min="14519" max="14519" width="8.42578125" style="17" bestFit="1" customWidth="1"/>
    <col min="14520" max="14521" width="7.85546875" style="17" bestFit="1" customWidth="1"/>
    <col min="14522" max="14522" width="8.42578125" style="17" bestFit="1" customWidth="1"/>
    <col min="14523" max="14524" width="7.85546875" style="17" bestFit="1" customWidth="1"/>
    <col min="14525" max="14525" width="8.42578125" style="17" bestFit="1" customWidth="1"/>
    <col min="14526" max="14527" width="7.85546875" style="17" bestFit="1" customWidth="1"/>
    <col min="14528" max="14528" width="8.42578125" style="17" bestFit="1" customWidth="1"/>
    <col min="14529" max="14530" width="7.85546875" style="17" bestFit="1" customWidth="1"/>
    <col min="14531" max="14531" width="8.42578125" style="17" bestFit="1" customWidth="1"/>
    <col min="14532" max="14532" width="7.85546875" style="17" bestFit="1" customWidth="1"/>
    <col min="14533" max="14533" width="9.7109375" style="17" bestFit="1" customWidth="1"/>
    <col min="14534" max="14534" width="10.42578125" style="17" bestFit="1" customWidth="1"/>
    <col min="14535" max="14535" width="8.42578125" style="17" customWidth="1"/>
    <col min="14536" max="14536" width="50.7109375" style="17" customWidth="1"/>
    <col min="14537" max="14545" width="9.28515625" style="17" bestFit="1" customWidth="1"/>
    <col min="14546" max="14547" width="8.42578125" style="17" customWidth="1"/>
    <col min="14548" max="14585" width="9.140625" style="17"/>
    <col min="14586" max="14586" width="35.85546875" style="17" bestFit="1" customWidth="1"/>
    <col min="14587" max="14587" width="5" style="17" bestFit="1" customWidth="1"/>
    <col min="14588" max="14588" width="4.85546875" style="17" bestFit="1" customWidth="1"/>
    <col min="14589" max="14589" width="4.140625" style="17" bestFit="1" customWidth="1"/>
    <col min="14590" max="14590" width="5" style="17" bestFit="1" customWidth="1"/>
    <col min="14591" max="14591" width="4.85546875" style="17" bestFit="1" customWidth="1"/>
    <col min="14592" max="14592" width="4.140625" style="17" bestFit="1" customWidth="1"/>
    <col min="14593" max="14593" width="5" style="17" bestFit="1" customWidth="1"/>
    <col min="14594" max="14595" width="4.85546875" style="17" bestFit="1" customWidth="1"/>
    <col min="14596" max="14596" width="5" style="17" bestFit="1" customWidth="1"/>
    <col min="14597" max="14597" width="4.85546875" style="17" bestFit="1" customWidth="1"/>
    <col min="14598" max="14598" width="4.140625" style="17" bestFit="1" customWidth="1"/>
    <col min="14599" max="14599" width="5" style="17" bestFit="1" customWidth="1"/>
    <col min="14600" max="14600" width="6.28515625" style="17" bestFit="1" customWidth="1"/>
    <col min="14601" max="14601" width="4.140625" style="17" bestFit="1" customWidth="1"/>
    <col min="14602" max="14602" width="5" style="17" bestFit="1" customWidth="1"/>
    <col min="14603" max="14603" width="4.85546875" style="17" bestFit="1" customWidth="1"/>
    <col min="14604" max="14604" width="4.140625" style="17" bestFit="1" customWidth="1"/>
    <col min="14605" max="14605" width="5" style="17" bestFit="1" customWidth="1"/>
    <col min="14606" max="14606" width="4.85546875" style="17" bestFit="1" customWidth="1"/>
    <col min="14607" max="14607" width="4.140625" style="17" bestFit="1" customWidth="1"/>
    <col min="14608" max="14608" width="5" style="17" bestFit="1" customWidth="1"/>
    <col min="14609" max="14610" width="4.85546875" style="17" bestFit="1" customWidth="1"/>
    <col min="14611" max="14611" width="5" style="17" bestFit="1" customWidth="1"/>
    <col min="14612" max="14612" width="4.85546875" style="17" bestFit="1" customWidth="1"/>
    <col min="14613" max="14613" width="5.42578125" style="17" bestFit="1" customWidth="1"/>
    <col min="14614" max="14614" width="5" style="17" bestFit="1" customWidth="1"/>
    <col min="14615" max="14615" width="4.85546875" style="17" bestFit="1" customWidth="1"/>
    <col min="14616" max="14616" width="5.42578125" style="17" bestFit="1" customWidth="1"/>
    <col min="14617" max="14617" width="5" style="17" bestFit="1" customWidth="1"/>
    <col min="14618" max="14618" width="4.85546875" style="17" bestFit="1" customWidth="1"/>
    <col min="14619" max="14619" width="5.42578125" style="17" bestFit="1" customWidth="1"/>
    <col min="14620" max="14620" width="5" style="17" bestFit="1" customWidth="1"/>
    <col min="14621" max="14621" width="4.85546875" style="17" bestFit="1" customWidth="1"/>
    <col min="14622" max="14622" width="4.140625" style="17" bestFit="1" customWidth="1"/>
    <col min="14623" max="14623" width="5" style="17" bestFit="1" customWidth="1"/>
    <col min="14624" max="14624" width="4.85546875" style="17" bestFit="1" customWidth="1"/>
    <col min="14625" max="14625" width="5.42578125" style="17" bestFit="1" customWidth="1"/>
    <col min="14626" max="14626" width="5" style="17" bestFit="1" customWidth="1"/>
    <col min="14627" max="14627" width="4.85546875" style="17" bestFit="1" customWidth="1"/>
    <col min="14628" max="14628" width="4.140625" style="17" bestFit="1" customWidth="1"/>
    <col min="14629" max="14629" width="5" style="17" bestFit="1" customWidth="1"/>
    <col min="14630" max="14630" width="4.85546875" style="17" bestFit="1" customWidth="1"/>
    <col min="14631" max="14631" width="5.42578125" style="17" bestFit="1" customWidth="1"/>
    <col min="14632" max="14632" width="5" style="17" bestFit="1" customWidth="1"/>
    <col min="14633" max="14633" width="4.85546875" style="17" bestFit="1" customWidth="1"/>
    <col min="14634" max="14634" width="5.42578125" style="17" bestFit="1" customWidth="1"/>
    <col min="14635" max="14635" width="2" style="17" customWidth="1"/>
    <col min="14636" max="14636" width="39.28515625" style="17" bestFit="1" customWidth="1"/>
    <col min="14637" max="14637" width="5" style="17" bestFit="1" customWidth="1"/>
    <col min="14638" max="14638" width="4.85546875" style="17" bestFit="1" customWidth="1"/>
    <col min="14639" max="14639" width="5.42578125" style="17" bestFit="1" customWidth="1"/>
    <col min="14640" max="14640" width="5" style="17" bestFit="1" customWidth="1"/>
    <col min="14641" max="14641" width="4.85546875" style="17" bestFit="1" customWidth="1"/>
    <col min="14642" max="14642" width="5.42578125" style="17" bestFit="1" customWidth="1"/>
    <col min="14643" max="14643" width="5" style="17" bestFit="1" customWidth="1"/>
    <col min="14644" max="14644" width="4.85546875" style="17" bestFit="1" customWidth="1"/>
    <col min="14645" max="14645" width="5.42578125" style="17" bestFit="1" customWidth="1"/>
    <col min="14646" max="14646" width="5" style="17" bestFit="1" customWidth="1"/>
    <col min="14647" max="14647" width="4.85546875" style="17" bestFit="1" customWidth="1"/>
    <col min="14648" max="14648" width="5.42578125" style="17" bestFit="1" customWidth="1"/>
    <col min="14649" max="14649" width="5" style="17" bestFit="1" customWidth="1"/>
    <col min="14650" max="14650" width="4.85546875" style="17" bestFit="1" customWidth="1"/>
    <col min="14651" max="14651" width="5.42578125" style="17" bestFit="1" customWidth="1"/>
    <col min="14652" max="14652" width="5" style="17" bestFit="1" customWidth="1"/>
    <col min="14653" max="14653" width="4.85546875" style="17" bestFit="1" customWidth="1"/>
    <col min="14654" max="14654" width="5.42578125" style="17" bestFit="1" customWidth="1"/>
    <col min="14655" max="14655" width="5" style="17" bestFit="1" customWidth="1"/>
    <col min="14656" max="14657" width="5.42578125" style="17" bestFit="1" customWidth="1"/>
    <col min="14658" max="14658" width="5" style="17" bestFit="1" customWidth="1"/>
    <col min="14659" max="14659" width="4.85546875" style="17" bestFit="1" customWidth="1"/>
    <col min="14660" max="14660" width="5.42578125" style="17" bestFit="1" customWidth="1"/>
    <col min="14661" max="14661" width="1.5703125" style="17" customWidth="1"/>
    <col min="14662" max="14662" width="39.7109375" style="17" bestFit="1" customWidth="1"/>
    <col min="14663" max="14663" width="5" style="17" bestFit="1" customWidth="1"/>
    <col min="14664" max="14664" width="5.7109375" style="17" bestFit="1" customWidth="1"/>
    <col min="14665" max="14665" width="5.42578125" style="17" bestFit="1" customWidth="1"/>
    <col min="14666" max="14667" width="5.7109375" style="17" bestFit="1" customWidth="1"/>
    <col min="14668" max="14668" width="5.42578125" style="17" bestFit="1" customWidth="1"/>
    <col min="14669" max="14670" width="5.7109375" style="17" bestFit="1" customWidth="1"/>
    <col min="14671" max="14671" width="6.28515625" style="17" bestFit="1" customWidth="1"/>
    <col min="14672" max="14673" width="5.7109375" style="17" bestFit="1" customWidth="1"/>
    <col min="14674" max="14674" width="6.28515625" style="17" bestFit="1" customWidth="1"/>
    <col min="14675" max="14676" width="5.7109375" style="17" bestFit="1" customWidth="1"/>
    <col min="14677" max="14677" width="6.28515625" style="17" bestFit="1" customWidth="1"/>
    <col min="14678" max="14679" width="5.7109375" style="17" bestFit="1" customWidth="1"/>
    <col min="14680" max="14680" width="6.28515625" style="17" bestFit="1" customWidth="1"/>
    <col min="14681" max="14682" width="5.7109375" style="17" bestFit="1" customWidth="1"/>
    <col min="14683" max="14683" width="6.28515625" style="17" bestFit="1" customWidth="1"/>
    <col min="14684" max="14685" width="5.7109375" style="17" bestFit="1" customWidth="1"/>
    <col min="14686" max="14686" width="6.28515625" style="17" bestFit="1" customWidth="1"/>
    <col min="14687" max="14688" width="5.7109375" style="17" bestFit="1" customWidth="1"/>
    <col min="14689" max="14689" width="6.28515625" style="17" bestFit="1" customWidth="1"/>
    <col min="14690" max="14691" width="5.7109375" style="17" bestFit="1" customWidth="1"/>
    <col min="14692" max="14692" width="6.28515625" style="17" bestFit="1" customWidth="1"/>
    <col min="14693" max="14694" width="5.7109375" style="17" bestFit="1" customWidth="1"/>
    <col min="14695" max="14695" width="6.28515625" style="17" bestFit="1" customWidth="1"/>
    <col min="14696" max="14696" width="5.7109375" style="17" bestFit="1" customWidth="1"/>
    <col min="14697" max="14697" width="6.5703125" style="17" bestFit="1" customWidth="1"/>
    <col min="14698" max="14698" width="6.28515625" style="17" bestFit="1" customWidth="1"/>
    <col min="14699" max="14699" width="2.140625" style="17" customWidth="1"/>
    <col min="14700" max="14700" width="2" style="17" customWidth="1"/>
    <col min="14701" max="14701" width="35.5703125" style="17" bestFit="1" customWidth="1"/>
    <col min="14702" max="14702" width="5.7109375" style="17" bestFit="1" customWidth="1"/>
    <col min="14703" max="14703" width="6.5703125" style="17" bestFit="1" customWidth="1"/>
    <col min="14704" max="14704" width="6.28515625" style="17" bestFit="1" customWidth="1"/>
    <col min="14705" max="14705" width="5.7109375" style="17" bestFit="1" customWidth="1"/>
    <col min="14706" max="14706" width="6.5703125" style="17" bestFit="1" customWidth="1"/>
    <col min="14707" max="14707" width="6.28515625" style="17" bestFit="1" customWidth="1"/>
    <col min="14708" max="14708" width="5.7109375" style="17" bestFit="1" customWidth="1"/>
    <col min="14709" max="14709" width="6.5703125" style="17" bestFit="1" customWidth="1"/>
    <col min="14710" max="14710" width="6.28515625" style="17" bestFit="1" customWidth="1"/>
    <col min="14711" max="14711" width="5.7109375" style="17" bestFit="1" customWidth="1"/>
    <col min="14712" max="14712" width="6.5703125" style="17" bestFit="1" customWidth="1"/>
    <col min="14713" max="14713" width="6.28515625" style="17" bestFit="1" customWidth="1"/>
    <col min="14714" max="14715" width="6.5703125" style="17" bestFit="1" customWidth="1"/>
    <col min="14716" max="14716" width="6.28515625" style="17" bestFit="1" customWidth="1"/>
    <col min="14717" max="14718" width="6.5703125" style="17" bestFit="1" customWidth="1"/>
    <col min="14719" max="14719" width="6.28515625" style="17" bestFit="1" customWidth="1"/>
    <col min="14720" max="14721" width="6.5703125" style="17" bestFit="1" customWidth="1"/>
    <col min="14722" max="14722" width="6.28515625" style="17" bestFit="1" customWidth="1"/>
    <col min="14723" max="14724" width="6.5703125" style="17" bestFit="1" customWidth="1"/>
    <col min="14725" max="14725" width="7.140625" style="17" bestFit="1" customWidth="1"/>
    <col min="14726" max="14727" width="6.5703125" style="17" bestFit="1" customWidth="1"/>
    <col min="14728" max="14728" width="7.140625" style="17" bestFit="1" customWidth="1"/>
    <col min="14729" max="14730" width="6.5703125" style="17" bestFit="1" customWidth="1"/>
    <col min="14731" max="14731" width="7.140625" style="17" bestFit="1" customWidth="1"/>
    <col min="14732" max="14733" width="6.5703125" style="17" bestFit="1" customWidth="1"/>
    <col min="14734" max="14734" width="7.140625" style="17" bestFit="1" customWidth="1"/>
    <col min="14735" max="14736" width="6.5703125" style="17" bestFit="1" customWidth="1"/>
    <col min="14737" max="14737" width="7.140625" style="17" bestFit="1" customWidth="1"/>
    <col min="14738" max="14739" width="6.5703125" style="17" bestFit="1" customWidth="1"/>
    <col min="14740" max="14740" width="7.140625" style="17" bestFit="1" customWidth="1"/>
    <col min="14741" max="14742" width="6.5703125" style="17" bestFit="1" customWidth="1"/>
    <col min="14743" max="14743" width="7.140625" style="17" bestFit="1" customWidth="1"/>
    <col min="14744" max="14745" width="6.5703125" style="17" bestFit="1" customWidth="1"/>
    <col min="14746" max="14746" width="7.140625" style="17" bestFit="1" customWidth="1"/>
    <col min="14747" max="14748" width="6.5703125" style="17" bestFit="1" customWidth="1"/>
    <col min="14749" max="14749" width="7.140625" style="17" bestFit="1" customWidth="1"/>
    <col min="14750" max="14751" width="6.5703125" style="17" bestFit="1" customWidth="1"/>
    <col min="14752" max="14752" width="7.140625" style="17" bestFit="1" customWidth="1"/>
    <col min="14753" max="14754" width="6.5703125" style="17" bestFit="1" customWidth="1"/>
    <col min="14755" max="14755" width="7.140625" style="17" bestFit="1" customWidth="1"/>
    <col min="14756" max="14756" width="3.140625" style="17" customWidth="1"/>
    <col min="14757" max="14757" width="48.28515625" style="17" customWidth="1"/>
    <col min="14758" max="14758" width="7.85546875" style="17" bestFit="1" customWidth="1"/>
    <col min="14759" max="14759" width="6.5703125" style="17" bestFit="1" customWidth="1"/>
    <col min="14760" max="14760" width="7.140625" style="17" bestFit="1" customWidth="1"/>
    <col min="14761" max="14762" width="7.85546875" style="17" bestFit="1" customWidth="1"/>
    <col min="14763" max="14763" width="7.140625" style="17" bestFit="1" customWidth="1"/>
    <col min="14764" max="14765" width="7.85546875" style="17" bestFit="1" customWidth="1"/>
    <col min="14766" max="14766" width="7.140625" style="17" bestFit="1" customWidth="1"/>
    <col min="14767" max="14768" width="7.85546875" style="17" bestFit="1" customWidth="1"/>
    <col min="14769" max="14769" width="7.140625" style="17" bestFit="1" customWidth="1"/>
    <col min="14770" max="14771" width="7.85546875" style="17" bestFit="1" customWidth="1"/>
    <col min="14772" max="14772" width="7.140625" style="17" bestFit="1" customWidth="1"/>
    <col min="14773" max="14774" width="7.85546875" style="17" bestFit="1" customWidth="1"/>
    <col min="14775" max="14775" width="8.42578125" style="17" bestFit="1" customWidth="1"/>
    <col min="14776" max="14777" width="7.85546875" style="17" bestFit="1" customWidth="1"/>
    <col min="14778" max="14778" width="8.42578125" style="17" bestFit="1" customWidth="1"/>
    <col min="14779" max="14780" width="7.85546875" style="17" bestFit="1" customWidth="1"/>
    <col min="14781" max="14781" width="8.42578125" style="17" bestFit="1" customWidth="1"/>
    <col min="14782" max="14783" width="7.85546875" style="17" bestFit="1" customWidth="1"/>
    <col min="14784" max="14784" width="8.42578125" style="17" bestFit="1" customWidth="1"/>
    <col min="14785" max="14786" width="7.85546875" style="17" bestFit="1" customWidth="1"/>
    <col min="14787" max="14787" width="8.42578125" style="17" bestFit="1" customWidth="1"/>
    <col min="14788" max="14788" width="7.85546875" style="17" bestFit="1" customWidth="1"/>
    <col min="14789" max="14789" width="9.7109375" style="17" bestFit="1" customWidth="1"/>
    <col min="14790" max="14790" width="10.42578125" style="17" bestFit="1" customWidth="1"/>
    <col min="14791" max="14791" width="8.42578125" style="17" customWidth="1"/>
    <col min="14792" max="14792" width="50.7109375" style="17" customWidth="1"/>
    <col min="14793" max="14801" width="9.28515625" style="17" bestFit="1" customWidth="1"/>
    <col min="14802" max="14803" width="8.42578125" style="17" customWidth="1"/>
    <col min="14804" max="14841" width="9.140625" style="17"/>
    <col min="14842" max="14842" width="35.85546875" style="17" bestFit="1" customWidth="1"/>
    <col min="14843" max="14843" width="5" style="17" bestFit="1" customWidth="1"/>
    <col min="14844" max="14844" width="4.85546875" style="17" bestFit="1" customWidth="1"/>
    <col min="14845" max="14845" width="4.140625" style="17" bestFit="1" customWidth="1"/>
    <col min="14846" max="14846" width="5" style="17" bestFit="1" customWidth="1"/>
    <col min="14847" max="14847" width="4.85546875" style="17" bestFit="1" customWidth="1"/>
    <col min="14848" max="14848" width="4.140625" style="17" bestFit="1" customWidth="1"/>
    <col min="14849" max="14849" width="5" style="17" bestFit="1" customWidth="1"/>
    <col min="14850" max="14851" width="4.85546875" style="17" bestFit="1" customWidth="1"/>
    <col min="14852" max="14852" width="5" style="17" bestFit="1" customWidth="1"/>
    <col min="14853" max="14853" width="4.85546875" style="17" bestFit="1" customWidth="1"/>
    <col min="14854" max="14854" width="4.140625" style="17" bestFit="1" customWidth="1"/>
    <col min="14855" max="14855" width="5" style="17" bestFit="1" customWidth="1"/>
    <col min="14856" max="14856" width="6.28515625" style="17" bestFit="1" customWidth="1"/>
    <col min="14857" max="14857" width="4.140625" style="17" bestFit="1" customWidth="1"/>
    <col min="14858" max="14858" width="5" style="17" bestFit="1" customWidth="1"/>
    <col min="14859" max="14859" width="4.85546875" style="17" bestFit="1" customWidth="1"/>
    <col min="14860" max="14860" width="4.140625" style="17" bestFit="1" customWidth="1"/>
    <col min="14861" max="14861" width="5" style="17" bestFit="1" customWidth="1"/>
    <col min="14862" max="14862" width="4.85546875" style="17" bestFit="1" customWidth="1"/>
    <col min="14863" max="14863" width="4.140625" style="17" bestFit="1" customWidth="1"/>
    <col min="14864" max="14864" width="5" style="17" bestFit="1" customWidth="1"/>
    <col min="14865" max="14866" width="4.85546875" style="17" bestFit="1" customWidth="1"/>
    <col min="14867" max="14867" width="5" style="17" bestFit="1" customWidth="1"/>
    <col min="14868" max="14868" width="4.85546875" style="17" bestFit="1" customWidth="1"/>
    <col min="14869" max="14869" width="5.42578125" style="17" bestFit="1" customWidth="1"/>
    <col min="14870" max="14870" width="5" style="17" bestFit="1" customWidth="1"/>
    <col min="14871" max="14871" width="4.85546875" style="17" bestFit="1" customWidth="1"/>
    <col min="14872" max="14872" width="5.42578125" style="17" bestFit="1" customWidth="1"/>
    <col min="14873" max="14873" width="5" style="17" bestFit="1" customWidth="1"/>
    <col min="14874" max="14874" width="4.85546875" style="17" bestFit="1" customWidth="1"/>
    <col min="14875" max="14875" width="5.42578125" style="17" bestFit="1" customWidth="1"/>
    <col min="14876" max="14876" width="5" style="17" bestFit="1" customWidth="1"/>
    <col min="14877" max="14877" width="4.85546875" style="17" bestFit="1" customWidth="1"/>
    <col min="14878" max="14878" width="4.140625" style="17" bestFit="1" customWidth="1"/>
    <col min="14879" max="14879" width="5" style="17" bestFit="1" customWidth="1"/>
    <col min="14880" max="14880" width="4.85546875" style="17" bestFit="1" customWidth="1"/>
    <col min="14881" max="14881" width="5.42578125" style="17" bestFit="1" customWidth="1"/>
    <col min="14882" max="14882" width="5" style="17" bestFit="1" customWidth="1"/>
    <col min="14883" max="14883" width="4.85546875" style="17" bestFit="1" customWidth="1"/>
    <col min="14884" max="14884" width="4.140625" style="17" bestFit="1" customWidth="1"/>
    <col min="14885" max="14885" width="5" style="17" bestFit="1" customWidth="1"/>
    <col min="14886" max="14886" width="4.85546875" style="17" bestFit="1" customWidth="1"/>
    <col min="14887" max="14887" width="5.42578125" style="17" bestFit="1" customWidth="1"/>
    <col min="14888" max="14888" width="5" style="17" bestFit="1" customWidth="1"/>
    <col min="14889" max="14889" width="4.85546875" style="17" bestFit="1" customWidth="1"/>
    <col min="14890" max="14890" width="5.42578125" style="17" bestFit="1" customWidth="1"/>
    <col min="14891" max="14891" width="2" style="17" customWidth="1"/>
    <col min="14892" max="14892" width="39.28515625" style="17" bestFit="1" customWidth="1"/>
    <col min="14893" max="14893" width="5" style="17" bestFit="1" customWidth="1"/>
    <col min="14894" max="14894" width="4.85546875" style="17" bestFit="1" customWidth="1"/>
    <col min="14895" max="14895" width="5.42578125" style="17" bestFit="1" customWidth="1"/>
    <col min="14896" max="14896" width="5" style="17" bestFit="1" customWidth="1"/>
    <col min="14897" max="14897" width="4.85546875" style="17" bestFit="1" customWidth="1"/>
    <col min="14898" max="14898" width="5.42578125" style="17" bestFit="1" customWidth="1"/>
    <col min="14899" max="14899" width="5" style="17" bestFit="1" customWidth="1"/>
    <col min="14900" max="14900" width="4.85546875" style="17" bestFit="1" customWidth="1"/>
    <col min="14901" max="14901" width="5.42578125" style="17" bestFit="1" customWidth="1"/>
    <col min="14902" max="14902" width="5" style="17" bestFit="1" customWidth="1"/>
    <col min="14903" max="14903" width="4.85546875" style="17" bestFit="1" customWidth="1"/>
    <col min="14904" max="14904" width="5.42578125" style="17" bestFit="1" customWidth="1"/>
    <col min="14905" max="14905" width="5" style="17" bestFit="1" customWidth="1"/>
    <col min="14906" max="14906" width="4.85546875" style="17" bestFit="1" customWidth="1"/>
    <col min="14907" max="14907" width="5.42578125" style="17" bestFit="1" customWidth="1"/>
    <col min="14908" max="14908" width="5" style="17" bestFit="1" customWidth="1"/>
    <col min="14909" max="14909" width="4.85546875" style="17" bestFit="1" customWidth="1"/>
    <col min="14910" max="14910" width="5.42578125" style="17" bestFit="1" customWidth="1"/>
    <col min="14911" max="14911" width="5" style="17" bestFit="1" customWidth="1"/>
    <col min="14912" max="14913" width="5.42578125" style="17" bestFit="1" customWidth="1"/>
    <col min="14914" max="14914" width="5" style="17" bestFit="1" customWidth="1"/>
    <col min="14915" max="14915" width="4.85546875" style="17" bestFit="1" customWidth="1"/>
    <col min="14916" max="14916" width="5.42578125" style="17" bestFit="1" customWidth="1"/>
    <col min="14917" max="14917" width="1.5703125" style="17" customWidth="1"/>
    <col min="14918" max="14918" width="39.7109375" style="17" bestFit="1" customWidth="1"/>
    <col min="14919" max="14919" width="5" style="17" bestFit="1" customWidth="1"/>
    <col min="14920" max="14920" width="5.7109375" style="17" bestFit="1" customWidth="1"/>
    <col min="14921" max="14921" width="5.42578125" style="17" bestFit="1" customWidth="1"/>
    <col min="14922" max="14923" width="5.7109375" style="17" bestFit="1" customWidth="1"/>
    <col min="14924" max="14924" width="5.42578125" style="17" bestFit="1" customWidth="1"/>
    <col min="14925" max="14926" width="5.7109375" style="17" bestFit="1" customWidth="1"/>
    <col min="14927" max="14927" width="6.28515625" style="17" bestFit="1" customWidth="1"/>
    <col min="14928" max="14929" width="5.7109375" style="17" bestFit="1" customWidth="1"/>
    <col min="14930" max="14930" width="6.28515625" style="17" bestFit="1" customWidth="1"/>
    <col min="14931" max="14932" width="5.7109375" style="17" bestFit="1" customWidth="1"/>
    <col min="14933" max="14933" width="6.28515625" style="17" bestFit="1" customWidth="1"/>
    <col min="14934" max="14935" width="5.7109375" style="17" bestFit="1" customWidth="1"/>
    <col min="14936" max="14936" width="6.28515625" style="17" bestFit="1" customWidth="1"/>
    <col min="14937" max="14938" width="5.7109375" style="17" bestFit="1" customWidth="1"/>
    <col min="14939" max="14939" width="6.28515625" style="17" bestFit="1" customWidth="1"/>
    <col min="14940" max="14941" width="5.7109375" style="17" bestFit="1" customWidth="1"/>
    <col min="14942" max="14942" width="6.28515625" style="17" bestFit="1" customWidth="1"/>
    <col min="14943" max="14944" width="5.7109375" style="17" bestFit="1" customWidth="1"/>
    <col min="14945" max="14945" width="6.28515625" style="17" bestFit="1" customWidth="1"/>
    <col min="14946" max="14947" width="5.7109375" style="17" bestFit="1" customWidth="1"/>
    <col min="14948" max="14948" width="6.28515625" style="17" bestFit="1" customWidth="1"/>
    <col min="14949" max="14950" width="5.7109375" style="17" bestFit="1" customWidth="1"/>
    <col min="14951" max="14951" width="6.28515625" style="17" bestFit="1" customWidth="1"/>
    <col min="14952" max="14952" width="5.7109375" style="17" bestFit="1" customWidth="1"/>
    <col min="14953" max="14953" width="6.5703125" style="17" bestFit="1" customWidth="1"/>
    <col min="14954" max="14954" width="6.28515625" style="17" bestFit="1" customWidth="1"/>
    <col min="14955" max="14955" width="2.140625" style="17" customWidth="1"/>
    <col min="14956" max="14956" width="2" style="17" customWidth="1"/>
    <col min="14957" max="14957" width="35.5703125" style="17" bestFit="1" customWidth="1"/>
    <col min="14958" max="14958" width="5.7109375" style="17" bestFit="1" customWidth="1"/>
    <col min="14959" max="14959" width="6.5703125" style="17" bestFit="1" customWidth="1"/>
    <col min="14960" max="14960" width="6.28515625" style="17" bestFit="1" customWidth="1"/>
    <col min="14961" max="14961" width="5.7109375" style="17" bestFit="1" customWidth="1"/>
    <col min="14962" max="14962" width="6.5703125" style="17" bestFit="1" customWidth="1"/>
    <col min="14963" max="14963" width="6.28515625" style="17" bestFit="1" customWidth="1"/>
    <col min="14964" max="14964" width="5.7109375" style="17" bestFit="1" customWidth="1"/>
    <col min="14965" max="14965" width="6.5703125" style="17" bestFit="1" customWidth="1"/>
    <col min="14966" max="14966" width="6.28515625" style="17" bestFit="1" customWidth="1"/>
    <col min="14967" max="14967" width="5.7109375" style="17" bestFit="1" customWidth="1"/>
    <col min="14968" max="14968" width="6.5703125" style="17" bestFit="1" customWidth="1"/>
    <col min="14969" max="14969" width="6.28515625" style="17" bestFit="1" customWidth="1"/>
    <col min="14970" max="14971" width="6.5703125" style="17" bestFit="1" customWidth="1"/>
    <col min="14972" max="14972" width="6.28515625" style="17" bestFit="1" customWidth="1"/>
    <col min="14973" max="14974" width="6.5703125" style="17" bestFit="1" customWidth="1"/>
    <col min="14975" max="14975" width="6.28515625" style="17" bestFit="1" customWidth="1"/>
    <col min="14976" max="14977" width="6.5703125" style="17" bestFit="1" customWidth="1"/>
    <col min="14978" max="14978" width="6.28515625" style="17" bestFit="1" customWidth="1"/>
    <col min="14979" max="14980" width="6.5703125" style="17" bestFit="1" customWidth="1"/>
    <col min="14981" max="14981" width="7.140625" style="17" bestFit="1" customWidth="1"/>
    <col min="14982" max="14983" width="6.5703125" style="17" bestFit="1" customWidth="1"/>
    <col min="14984" max="14984" width="7.140625" style="17" bestFit="1" customWidth="1"/>
    <col min="14985" max="14986" width="6.5703125" style="17" bestFit="1" customWidth="1"/>
    <col min="14987" max="14987" width="7.140625" style="17" bestFit="1" customWidth="1"/>
    <col min="14988" max="14989" width="6.5703125" style="17" bestFit="1" customWidth="1"/>
    <col min="14990" max="14990" width="7.140625" style="17" bestFit="1" customWidth="1"/>
    <col min="14991" max="14992" width="6.5703125" style="17" bestFit="1" customWidth="1"/>
    <col min="14993" max="14993" width="7.140625" style="17" bestFit="1" customWidth="1"/>
    <col min="14994" max="14995" width="6.5703125" style="17" bestFit="1" customWidth="1"/>
    <col min="14996" max="14996" width="7.140625" style="17" bestFit="1" customWidth="1"/>
    <col min="14997" max="14998" width="6.5703125" style="17" bestFit="1" customWidth="1"/>
    <col min="14999" max="14999" width="7.140625" style="17" bestFit="1" customWidth="1"/>
    <col min="15000" max="15001" width="6.5703125" style="17" bestFit="1" customWidth="1"/>
    <col min="15002" max="15002" width="7.140625" style="17" bestFit="1" customWidth="1"/>
    <col min="15003" max="15004" width="6.5703125" style="17" bestFit="1" customWidth="1"/>
    <col min="15005" max="15005" width="7.140625" style="17" bestFit="1" customWidth="1"/>
    <col min="15006" max="15007" width="6.5703125" style="17" bestFit="1" customWidth="1"/>
    <col min="15008" max="15008" width="7.140625" style="17" bestFit="1" customWidth="1"/>
    <col min="15009" max="15010" width="6.5703125" style="17" bestFit="1" customWidth="1"/>
    <col min="15011" max="15011" width="7.140625" style="17" bestFit="1" customWidth="1"/>
    <col min="15012" max="15012" width="3.140625" style="17" customWidth="1"/>
    <col min="15013" max="15013" width="48.28515625" style="17" customWidth="1"/>
    <col min="15014" max="15014" width="7.85546875" style="17" bestFit="1" customWidth="1"/>
    <col min="15015" max="15015" width="6.5703125" style="17" bestFit="1" customWidth="1"/>
    <col min="15016" max="15016" width="7.140625" style="17" bestFit="1" customWidth="1"/>
    <col min="15017" max="15018" width="7.85546875" style="17" bestFit="1" customWidth="1"/>
    <col min="15019" max="15019" width="7.140625" style="17" bestFit="1" customWidth="1"/>
    <col min="15020" max="15021" width="7.85546875" style="17" bestFit="1" customWidth="1"/>
    <col min="15022" max="15022" width="7.140625" style="17" bestFit="1" customWidth="1"/>
    <col min="15023" max="15024" width="7.85546875" style="17" bestFit="1" customWidth="1"/>
    <col min="15025" max="15025" width="7.140625" style="17" bestFit="1" customWidth="1"/>
    <col min="15026" max="15027" width="7.85546875" style="17" bestFit="1" customWidth="1"/>
    <col min="15028" max="15028" width="7.140625" style="17" bestFit="1" customWidth="1"/>
    <col min="15029" max="15030" width="7.85546875" style="17" bestFit="1" customWidth="1"/>
    <col min="15031" max="15031" width="8.42578125" style="17" bestFit="1" customWidth="1"/>
    <col min="15032" max="15033" width="7.85546875" style="17" bestFit="1" customWidth="1"/>
    <col min="15034" max="15034" width="8.42578125" style="17" bestFit="1" customWidth="1"/>
    <col min="15035" max="15036" width="7.85546875" style="17" bestFit="1" customWidth="1"/>
    <col min="15037" max="15037" width="8.42578125" style="17" bestFit="1" customWidth="1"/>
    <col min="15038" max="15039" width="7.85546875" style="17" bestFit="1" customWidth="1"/>
    <col min="15040" max="15040" width="8.42578125" style="17" bestFit="1" customWidth="1"/>
    <col min="15041" max="15042" width="7.85546875" style="17" bestFit="1" customWidth="1"/>
    <col min="15043" max="15043" width="8.42578125" style="17" bestFit="1" customWidth="1"/>
    <col min="15044" max="15044" width="7.85546875" style="17" bestFit="1" customWidth="1"/>
    <col min="15045" max="15045" width="9.7109375" style="17" bestFit="1" customWidth="1"/>
    <col min="15046" max="15046" width="10.42578125" style="17" bestFit="1" customWidth="1"/>
    <col min="15047" max="15047" width="8.42578125" style="17" customWidth="1"/>
    <col min="15048" max="15048" width="50.7109375" style="17" customWidth="1"/>
    <col min="15049" max="15057" width="9.28515625" style="17" bestFit="1" customWidth="1"/>
    <col min="15058" max="15059" width="8.42578125" style="17" customWidth="1"/>
    <col min="15060" max="15097" width="9.140625" style="17"/>
    <col min="15098" max="15098" width="35.85546875" style="17" bestFit="1" customWidth="1"/>
    <col min="15099" max="15099" width="5" style="17" bestFit="1" customWidth="1"/>
    <col min="15100" max="15100" width="4.85546875" style="17" bestFit="1" customWidth="1"/>
    <col min="15101" max="15101" width="4.140625" style="17" bestFit="1" customWidth="1"/>
    <col min="15102" max="15102" width="5" style="17" bestFit="1" customWidth="1"/>
    <col min="15103" max="15103" width="4.85546875" style="17" bestFit="1" customWidth="1"/>
    <col min="15104" max="15104" width="4.140625" style="17" bestFit="1" customWidth="1"/>
    <col min="15105" max="15105" width="5" style="17" bestFit="1" customWidth="1"/>
    <col min="15106" max="15107" width="4.85546875" style="17" bestFit="1" customWidth="1"/>
    <col min="15108" max="15108" width="5" style="17" bestFit="1" customWidth="1"/>
    <col min="15109" max="15109" width="4.85546875" style="17" bestFit="1" customWidth="1"/>
    <col min="15110" max="15110" width="4.140625" style="17" bestFit="1" customWidth="1"/>
    <col min="15111" max="15111" width="5" style="17" bestFit="1" customWidth="1"/>
    <col min="15112" max="15112" width="6.28515625" style="17" bestFit="1" customWidth="1"/>
    <col min="15113" max="15113" width="4.140625" style="17" bestFit="1" customWidth="1"/>
    <col min="15114" max="15114" width="5" style="17" bestFit="1" customWidth="1"/>
    <col min="15115" max="15115" width="4.85546875" style="17" bestFit="1" customWidth="1"/>
    <col min="15116" max="15116" width="4.140625" style="17" bestFit="1" customWidth="1"/>
    <col min="15117" max="15117" width="5" style="17" bestFit="1" customWidth="1"/>
    <col min="15118" max="15118" width="4.85546875" style="17" bestFit="1" customWidth="1"/>
    <col min="15119" max="15119" width="4.140625" style="17" bestFit="1" customWidth="1"/>
    <col min="15120" max="15120" width="5" style="17" bestFit="1" customWidth="1"/>
    <col min="15121" max="15122" width="4.85546875" style="17" bestFit="1" customWidth="1"/>
    <col min="15123" max="15123" width="5" style="17" bestFit="1" customWidth="1"/>
    <col min="15124" max="15124" width="4.85546875" style="17" bestFit="1" customWidth="1"/>
    <col min="15125" max="15125" width="5.42578125" style="17" bestFit="1" customWidth="1"/>
    <col min="15126" max="15126" width="5" style="17" bestFit="1" customWidth="1"/>
    <col min="15127" max="15127" width="4.85546875" style="17" bestFit="1" customWidth="1"/>
    <col min="15128" max="15128" width="5.42578125" style="17" bestFit="1" customWidth="1"/>
    <col min="15129" max="15129" width="5" style="17" bestFit="1" customWidth="1"/>
    <col min="15130" max="15130" width="4.85546875" style="17" bestFit="1" customWidth="1"/>
    <col min="15131" max="15131" width="5.42578125" style="17" bestFit="1" customWidth="1"/>
    <col min="15132" max="15132" width="5" style="17" bestFit="1" customWidth="1"/>
    <col min="15133" max="15133" width="4.85546875" style="17" bestFit="1" customWidth="1"/>
    <col min="15134" max="15134" width="4.140625" style="17" bestFit="1" customWidth="1"/>
    <col min="15135" max="15135" width="5" style="17" bestFit="1" customWidth="1"/>
    <col min="15136" max="15136" width="4.85546875" style="17" bestFit="1" customWidth="1"/>
    <col min="15137" max="15137" width="5.42578125" style="17" bestFit="1" customWidth="1"/>
    <col min="15138" max="15138" width="5" style="17" bestFit="1" customWidth="1"/>
    <col min="15139" max="15139" width="4.85546875" style="17" bestFit="1" customWidth="1"/>
    <col min="15140" max="15140" width="4.140625" style="17" bestFit="1" customWidth="1"/>
    <col min="15141" max="15141" width="5" style="17" bestFit="1" customWidth="1"/>
    <col min="15142" max="15142" width="4.85546875" style="17" bestFit="1" customWidth="1"/>
    <col min="15143" max="15143" width="5.42578125" style="17" bestFit="1" customWidth="1"/>
    <col min="15144" max="15144" width="5" style="17" bestFit="1" customWidth="1"/>
    <col min="15145" max="15145" width="4.85546875" style="17" bestFit="1" customWidth="1"/>
    <col min="15146" max="15146" width="5.42578125" style="17" bestFit="1" customWidth="1"/>
    <col min="15147" max="15147" width="2" style="17" customWidth="1"/>
    <col min="15148" max="15148" width="39.28515625" style="17" bestFit="1" customWidth="1"/>
    <col min="15149" max="15149" width="5" style="17" bestFit="1" customWidth="1"/>
    <col min="15150" max="15150" width="4.85546875" style="17" bestFit="1" customWidth="1"/>
    <col min="15151" max="15151" width="5.42578125" style="17" bestFit="1" customWidth="1"/>
    <col min="15152" max="15152" width="5" style="17" bestFit="1" customWidth="1"/>
    <col min="15153" max="15153" width="4.85546875" style="17" bestFit="1" customWidth="1"/>
    <col min="15154" max="15154" width="5.42578125" style="17" bestFit="1" customWidth="1"/>
    <col min="15155" max="15155" width="5" style="17" bestFit="1" customWidth="1"/>
    <col min="15156" max="15156" width="4.85546875" style="17" bestFit="1" customWidth="1"/>
    <col min="15157" max="15157" width="5.42578125" style="17" bestFit="1" customWidth="1"/>
    <col min="15158" max="15158" width="5" style="17" bestFit="1" customWidth="1"/>
    <col min="15159" max="15159" width="4.85546875" style="17" bestFit="1" customWidth="1"/>
    <col min="15160" max="15160" width="5.42578125" style="17" bestFit="1" customWidth="1"/>
    <col min="15161" max="15161" width="5" style="17" bestFit="1" customWidth="1"/>
    <col min="15162" max="15162" width="4.85546875" style="17" bestFit="1" customWidth="1"/>
    <col min="15163" max="15163" width="5.42578125" style="17" bestFit="1" customWidth="1"/>
    <col min="15164" max="15164" width="5" style="17" bestFit="1" customWidth="1"/>
    <col min="15165" max="15165" width="4.85546875" style="17" bestFit="1" customWidth="1"/>
    <col min="15166" max="15166" width="5.42578125" style="17" bestFit="1" customWidth="1"/>
    <col min="15167" max="15167" width="5" style="17" bestFit="1" customWidth="1"/>
    <col min="15168" max="15169" width="5.42578125" style="17" bestFit="1" customWidth="1"/>
    <col min="15170" max="15170" width="5" style="17" bestFit="1" customWidth="1"/>
    <col min="15171" max="15171" width="4.85546875" style="17" bestFit="1" customWidth="1"/>
    <col min="15172" max="15172" width="5.42578125" style="17" bestFit="1" customWidth="1"/>
    <col min="15173" max="15173" width="1.5703125" style="17" customWidth="1"/>
    <col min="15174" max="15174" width="39.7109375" style="17" bestFit="1" customWidth="1"/>
    <col min="15175" max="15175" width="5" style="17" bestFit="1" customWidth="1"/>
    <col min="15176" max="15176" width="5.7109375" style="17" bestFit="1" customWidth="1"/>
    <col min="15177" max="15177" width="5.42578125" style="17" bestFit="1" customWidth="1"/>
    <col min="15178" max="15179" width="5.7109375" style="17" bestFit="1" customWidth="1"/>
    <col min="15180" max="15180" width="5.42578125" style="17" bestFit="1" customWidth="1"/>
    <col min="15181" max="15182" width="5.7109375" style="17" bestFit="1" customWidth="1"/>
    <col min="15183" max="15183" width="6.28515625" style="17" bestFit="1" customWidth="1"/>
    <col min="15184" max="15185" width="5.7109375" style="17" bestFit="1" customWidth="1"/>
    <col min="15186" max="15186" width="6.28515625" style="17" bestFit="1" customWidth="1"/>
    <col min="15187" max="15188" width="5.7109375" style="17" bestFit="1" customWidth="1"/>
    <col min="15189" max="15189" width="6.28515625" style="17" bestFit="1" customWidth="1"/>
    <col min="15190" max="15191" width="5.7109375" style="17" bestFit="1" customWidth="1"/>
    <col min="15192" max="15192" width="6.28515625" style="17" bestFit="1" customWidth="1"/>
    <col min="15193" max="15194" width="5.7109375" style="17" bestFit="1" customWidth="1"/>
    <col min="15195" max="15195" width="6.28515625" style="17" bestFit="1" customWidth="1"/>
    <col min="15196" max="15197" width="5.7109375" style="17" bestFit="1" customWidth="1"/>
    <col min="15198" max="15198" width="6.28515625" style="17" bestFit="1" customWidth="1"/>
    <col min="15199" max="15200" width="5.7109375" style="17" bestFit="1" customWidth="1"/>
    <col min="15201" max="15201" width="6.28515625" style="17" bestFit="1" customWidth="1"/>
    <col min="15202" max="15203" width="5.7109375" style="17" bestFit="1" customWidth="1"/>
    <col min="15204" max="15204" width="6.28515625" style="17" bestFit="1" customWidth="1"/>
    <col min="15205" max="15206" width="5.7109375" style="17" bestFit="1" customWidth="1"/>
    <col min="15207" max="15207" width="6.28515625" style="17" bestFit="1" customWidth="1"/>
    <col min="15208" max="15208" width="5.7109375" style="17" bestFit="1" customWidth="1"/>
    <col min="15209" max="15209" width="6.5703125" style="17" bestFit="1" customWidth="1"/>
    <col min="15210" max="15210" width="6.28515625" style="17" bestFit="1" customWidth="1"/>
    <col min="15211" max="15211" width="2.140625" style="17" customWidth="1"/>
    <col min="15212" max="15212" width="2" style="17" customWidth="1"/>
    <col min="15213" max="15213" width="35.5703125" style="17" bestFit="1" customWidth="1"/>
    <col min="15214" max="15214" width="5.7109375" style="17" bestFit="1" customWidth="1"/>
    <col min="15215" max="15215" width="6.5703125" style="17" bestFit="1" customWidth="1"/>
    <col min="15216" max="15216" width="6.28515625" style="17" bestFit="1" customWidth="1"/>
    <col min="15217" max="15217" width="5.7109375" style="17" bestFit="1" customWidth="1"/>
    <col min="15218" max="15218" width="6.5703125" style="17" bestFit="1" customWidth="1"/>
    <col min="15219" max="15219" width="6.28515625" style="17" bestFit="1" customWidth="1"/>
    <col min="15220" max="15220" width="5.7109375" style="17" bestFit="1" customWidth="1"/>
    <col min="15221" max="15221" width="6.5703125" style="17" bestFit="1" customWidth="1"/>
    <col min="15222" max="15222" width="6.28515625" style="17" bestFit="1" customWidth="1"/>
    <col min="15223" max="15223" width="5.7109375" style="17" bestFit="1" customWidth="1"/>
    <col min="15224" max="15224" width="6.5703125" style="17" bestFit="1" customWidth="1"/>
    <col min="15225" max="15225" width="6.28515625" style="17" bestFit="1" customWidth="1"/>
    <col min="15226" max="15227" width="6.5703125" style="17" bestFit="1" customWidth="1"/>
    <col min="15228" max="15228" width="6.28515625" style="17" bestFit="1" customWidth="1"/>
    <col min="15229" max="15230" width="6.5703125" style="17" bestFit="1" customWidth="1"/>
    <col min="15231" max="15231" width="6.28515625" style="17" bestFit="1" customWidth="1"/>
    <col min="15232" max="15233" width="6.5703125" style="17" bestFit="1" customWidth="1"/>
    <col min="15234" max="15234" width="6.28515625" style="17" bestFit="1" customWidth="1"/>
    <col min="15235" max="15236" width="6.5703125" style="17" bestFit="1" customWidth="1"/>
    <col min="15237" max="15237" width="7.140625" style="17" bestFit="1" customWidth="1"/>
    <col min="15238" max="15239" width="6.5703125" style="17" bestFit="1" customWidth="1"/>
    <col min="15240" max="15240" width="7.140625" style="17" bestFit="1" customWidth="1"/>
    <col min="15241" max="15242" width="6.5703125" style="17" bestFit="1" customWidth="1"/>
    <col min="15243" max="15243" width="7.140625" style="17" bestFit="1" customWidth="1"/>
    <col min="15244" max="15245" width="6.5703125" style="17" bestFit="1" customWidth="1"/>
    <col min="15246" max="15246" width="7.140625" style="17" bestFit="1" customWidth="1"/>
    <col min="15247" max="15248" width="6.5703125" style="17" bestFit="1" customWidth="1"/>
    <col min="15249" max="15249" width="7.140625" style="17" bestFit="1" customWidth="1"/>
    <col min="15250" max="15251" width="6.5703125" style="17" bestFit="1" customWidth="1"/>
    <col min="15252" max="15252" width="7.140625" style="17" bestFit="1" customWidth="1"/>
    <col min="15253" max="15254" width="6.5703125" style="17" bestFit="1" customWidth="1"/>
    <col min="15255" max="15255" width="7.140625" style="17" bestFit="1" customWidth="1"/>
    <col min="15256" max="15257" width="6.5703125" style="17" bestFit="1" customWidth="1"/>
    <col min="15258" max="15258" width="7.140625" style="17" bestFit="1" customWidth="1"/>
    <col min="15259" max="15260" width="6.5703125" style="17" bestFit="1" customWidth="1"/>
    <col min="15261" max="15261" width="7.140625" style="17" bestFit="1" customWidth="1"/>
    <col min="15262" max="15263" width="6.5703125" style="17" bestFit="1" customWidth="1"/>
    <col min="15264" max="15264" width="7.140625" style="17" bestFit="1" customWidth="1"/>
    <col min="15265" max="15266" width="6.5703125" style="17" bestFit="1" customWidth="1"/>
    <col min="15267" max="15267" width="7.140625" style="17" bestFit="1" customWidth="1"/>
    <col min="15268" max="15268" width="3.140625" style="17" customWidth="1"/>
    <col min="15269" max="15269" width="48.28515625" style="17" customWidth="1"/>
    <col min="15270" max="15270" width="7.85546875" style="17" bestFit="1" customWidth="1"/>
    <col min="15271" max="15271" width="6.5703125" style="17" bestFit="1" customWidth="1"/>
    <col min="15272" max="15272" width="7.140625" style="17" bestFit="1" customWidth="1"/>
    <col min="15273" max="15274" width="7.85546875" style="17" bestFit="1" customWidth="1"/>
    <col min="15275" max="15275" width="7.140625" style="17" bestFit="1" customWidth="1"/>
    <col min="15276" max="15277" width="7.85546875" style="17" bestFit="1" customWidth="1"/>
    <col min="15278" max="15278" width="7.140625" style="17" bestFit="1" customWidth="1"/>
    <col min="15279" max="15280" width="7.85546875" style="17" bestFit="1" customWidth="1"/>
    <col min="15281" max="15281" width="7.140625" style="17" bestFit="1" customWidth="1"/>
    <col min="15282" max="15283" width="7.85546875" style="17" bestFit="1" customWidth="1"/>
    <col min="15284" max="15284" width="7.140625" style="17" bestFit="1" customWidth="1"/>
    <col min="15285" max="15286" width="7.85546875" style="17" bestFit="1" customWidth="1"/>
    <col min="15287" max="15287" width="8.42578125" style="17" bestFit="1" customWidth="1"/>
    <col min="15288" max="15289" width="7.85546875" style="17" bestFit="1" customWidth="1"/>
    <col min="15290" max="15290" width="8.42578125" style="17" bestFit="1" customWidth="1"/>
    <col min="15291" max="15292" width="7.85546875" style="17" bestFit="1" customWidth="1"/>
    <col min="15293" max="15293" width="8.42578125" style="17" bestFit="1" customWidth="1"/>
    <col min="15294" max="15295" width="7.85546875" style="17" bestFit="1" customWidth="1"/>
    <col min="15296" max="15296" width="8.42578125" style="17" bestFit="1" customWidth="1"/>
    <col min="15297" max="15298" width="7.85546875" style="17" bestFit="1" customWidth="1"/>
    <col min="15299" max="15299" width="8.42578125" style="17" bestFit="1" customWidth="1"/>
    <col min="15300" max="15300" width="7.85546875" style="17" bestFit="1" customWidth="1"/>
    <col min="15301" max="15301" width="9.7109375" style="17" bestFit="1" customWidth="1"/>
    <col min="15302" max="15302" width="10.42578125" style="17" bestFit="1" customWidth="1"/>
    <col min="15303" max="15303" width="8.42578125" style="17" customWidth="1"/>
    <col min="15304" max="15304" width="50.7109375" style="17" customWidth="1"/>
    <col min="15305" max="15313" width="9.28515625" style="17" bestFit="1" customWidth="1"/>
    <col min="15314" max="15315" width="8.42578125" style="17" customWidth="1"/>
    <col min="15316" max="15353" width="9.140625" style="17"/>
    <col min="15354" max="15354" width="35.85546875" style="17" bestFit="1" customWidth="1"/>
    <col min="15355" max="15355" width="5" style="17" bestFit="1" customWidth="1"/>
    <col min="15356" max="15356" width="4.85546875" style="17" bestFit="1" customWidth="1"/>
    <col min="15357" max="15357" width="4.140625" style="17" bestFit="1" customWidth="1"/>
    <col min="15358" max="15358" width="5" style="17" bestFit="1" customWidth="1"/>
    <col min="15359" max="15359" width="4.85546875" style="17" bestFit="1" customWidth="1"/>
    <col min="15360" max="15360" width="4.140625" style="17" bestFit="1" customWidth="1"/>
    <col min="15361" max="15361" width="5" style="17" bestFit="1" customWidth="1"/>
    <col min="15362" max="15363" width="4.85546875" style="17" bestFit="1" customWidth="1"/>
    <col min="15364" max="15364" width="5" style="17" bestFit="1" customWidth="1"/>
    <col min="15365" max="15365" width="4.85546875" style="17" bestFit="1" customWidth="1"/>
    <col min="15366" max="15366" width="4.140625" style="17" bestFit="1" customWidth="1"/>
    <col min="15367" max="15367" width="5" style="17" bestFit="1" customWidth="1"/>
    <col min="15368" max="15368" width="6.28515625" style="17" bestFit="1" customWidth="1"/>
    <col min="15369" max="15369" width="4.140625" style="17" bestFit="1" customWidth="1"/>
    <col min="15370" max="15370" width="5" style="17" bestFit="1" customWidth="1"/>
    <col min="15371" max="15371" width="4.85546875" style="17" bestFit="1" customWidth="1"/>
    <col min="15372" max="15372" width="4.140625" style="17" bestFit="1" customWidth="1"/>
    <col min="15373" max="15373" width="5" style="17" bestFit="1" customWidth="1"/>
    <col min="15374" max="15374" width="4.85546875" style="17" bestFit="1" customWidth="1"/>
    <col min="15375" max="15375" width="4.140625" style="17" bestFit="1" customWidth="1"/>
    <col min="15376" max="15376" width="5" style="17" bestFit="1" customWidth="1"/>
    <col min="15377" max="15378" width="4.85546875" style="17" bestFit="1" customWidth="1"/>
    <col min="15379" max="15379" width="5" style="17" bestFit="1" customWidth="1"/>
    <col min="15380" max="15380" width="4.85546875" style="17" bestFit="1" customWidth="1"/>
    <col min="15381" max="15381" width="5.42578125" style="17" bestFit="1" customWidth="1"/>
    <col min="15382" max="15382" width="5" style="17" bestFit="1" customWidth="1"/>
    <col min="15383" max="15383" width="4.85546875" style="17" bestFit="1" customWidth="1"/>
    <col min="15384" max="15384" width="5.42578125" style="17" bestFit="1" customWidth="1"/>
    <col min="15385" max="15385" width="5" style="17" bestFit="1" customWidth="1"/>
    <col min="15386" max="15386" width="4.85546875" style="17" bestFit="1" customWidth="1"/>
    <col min="15387" max="15387" width="5.42578125" style="17" bestFit="1" customWidth="1"/>
    <col min="15388" max="15388" width="5" style="17" bestFit="1" customWidth="1"/>
    <col min="15389" max="15389" width="4.85546875" style="17" bestFit="1" customWidth="1"/>
    <col min="15390" max="15390" width="4.140625" style="17" bestFit="1" customWidth="1"/>
    <col min="15391" max="15391" width="5" style="17" bestFit="1" customWidth="1"/>
    <col min="15392" max="15392" width="4.85546875" style="17" bestFit="1" customWidth="1"/>
    <col min="15393" max="15393" width="5.42578125" style="17" bestFit="1" customWidth="1"/>
    <col min="15394" max="15394" width="5" style="17" bestFit="1" customWidth="1"/>
    <col min="15395" max="15395" width="4.85546875" style="17" bestFit="1" customWidth="1"/>
    <col min="15396" max="15396" width="4.140625" style="17" bestFit="1" customWidth="1"/>
    <col min="15397" max="15397" width="5" style="17" bestFit="1" customWidth="1"/>
    <col min="15398" max="15398" width="4.85546875" style="17" bestFit="1" customWidth="1"/>
    <col min="15399" max="15399" width="5.42578125" style="17" bestFit="1" customWidth="1"/>
    <col min="15400" max="15400" width="5" style="17" bestFit="1" customWidth="1"/>
    <col min="15401" max="15401" width="4.85546875" style="17" bestFit="1" customWidth="1"/>
    <col min="15402" max="15402" width="5.42578125" style="17" bestFit="1" customWidth="1"/>
    <col min="15403" max="15403" width="2" style="17" customWidth="1"/>
    <col min="15404" max="15404" width="39.28515625" style="17" bestFit="1" customWidth="1"/>
    <col min="15405" max="15405" width="5" style="17" bestFit="1" customWidth="1"/>
    <col min="15406" max="15406" width="4.85546875" style="17" bestFit="1" customWidth="1"/>
    <col min="15407" max="15407" width="5.42578125" style="17" bestFit="1" customWidth="1"/>
    <col min="15408" max="15408" width="5" style="17" bestFit="1" customWidth="1"/>
    <col min="15409" max="15409" width="4.85546875" style="17" bestFit="1" customWidth="1"/>
    <col min="15410" max="15410" width="5.42578125" style="17" bestFit="1" customWidth="1"/>
    <col min="15411" max="15411" width="5" style="17" bestFit="1" customWidth="1"/>
    <col min="15412" max="15412" width="4.85546875" style="17" bestFit="1" customWidth="1"/>
    <col min="15413" max="15413" width="5.42578125" style="17" bestFit="1" customWidth="1"/>
    <col min="15414" max="15414" width="5" style="17" bestFit="1" customWidth="1"/>
    <col min="15415" max="15415" width="4.85546875" style="17" bestFit="1" customWidth="1"/>
    <col min="15416" max="15416" width="5.42578125" style="17" bestFit="1" customWidth="1"/>
    <col min="15417" max="15417" width="5" style="17" bestFit="1" customWidth="1"/>
    <col min="15418" max="15418" width="4.85546875" style="17" bestFit="1" customWidth="1"/>
    <col min="15419" max="15419" width="5.42578125" style="17" bestFit="1" customWidth="1"/>
    <col min="15420" max="15420" width="5" style="17" bestFit="1" customWidth="1"/>
    <col min="15421" max="15421" width="4.85546875" style="17" bestFit="1" customWidth="1"/>
    <col min="15422" max="15422" width="5.42578125" style="17" bestFit="1" customWidth="1"/>
    <col min="15423" max="15423" width="5" style="17" bestFit="1" customWidth="1"/>
    <col min="15424" max="15425" width="5.42578125" style="17" bestFit="1" customWidth="1"/>
    <col min="15426" max="15426" width="5" style="17" bestFit="1" customWidth="1"/>
    <col min="15427" max="15427" width="4.85546875" style="17" bestFit="1" customWidth="1"/>
    <col min="15428" max="15428" width="5.42578125" style="17" bestFit="1" customWidth="1"/>
    <col min="15429" max="15429" width="1.5703125" style="17" customWidth="1"/>
    <col min="15430" max="15430" width="39.7109375" style="17" bestFit="1" customWidth="1"/>
    <col min="15431" max="15431" width="5" style="17" bestFit="1" customWidth="1"/>
    <col min="15432" max="15432" width="5.7109375" style="17" bestFit="1" customWidth="1"/>
    <col min="15433" max="15433" width="5.42578125" style="17" bestFit="1" customWidth="1"/>
    <col min="15434" max="15435" width="5.7109375" style="17" bestFit="1" customWidth="1"/>
    <col min="15436" max="15436" width="5.42578125" style="17" bestFit="1" customWidth="1"/>
    <col min="15437" max="15438" width="5.7109375" style="17" bestFit="1" customWidth="1"/>
    <col min="15439" max="15439" width="6.28515625" style="17" bestFit="1" customWidth="1"/>
    <col min="15440" max="15441" width="5.7109375" style="17" bestFit="1" customWidth="1"/>
    <col min="15442" max="15442" width="6.28515625" style="17" bestFit="1" customWidth="1"/>
    <col min="15443" max="15444" width="5.7109375" style="17" bestFit="1" customWidth="1"/>
    <col min="15445" max="15445" width="6.28515625" style="17" bestFit="1" customWidth="1"/>
    <col min="15446" max="15447" width="5.7109375" style="17" bestFit="1" customWidth="1"/>
    <col min="15448" max="15448" width="6.28515625" style="17" bestFit="1" customWidth="1"/>
    <col min="15449" max="15450" width="5.7109375" style="17" bestFit="1" customWidth="1"/>
    <col min="15451" max="15451" width="6.28515625" style="17" bestFit="1" customWidth="1"/>
    <col min="15452" max="15453" width="5.7109375" style="17" bestFit="1" customWidth="1"/>
    <col min="15454" max="15454" width="6.28515625" style="17" bestFit="1" customWidth="1"/>
    <col min="15455" max="15456" width="5.7109375" style="17" bestFit="1" customWidth="1"/>
    <col min="15457" max="15457" width="6.28515625" style="17" bestFit="1" customWidth="1"/>
    <col min="15458" max="15459" width="5.7109375" style="17" bestFit="1" customWidth="1"/>
    <col min="15460" max="15460" width="6.28515625" style="17" bestFit="1" customWidth="1"/>
    <col min="15461" max="15462" width="5.7109375" style="17" bestFit="1" customWidth="1"/>
    <col min="15463" max="15463" width="6.28515625" style="17" bestFit="1" customWidth="1"/>
    <col min="15464" max="15464" width="5.7109375" style="17" bestFit="1" customWidth="1"/>
    <col min="15465" max="15465" width="6.5703125" style="17" bestFit="1" customWidth="1"/>
    <col min="15466" max="15466" width="6.28515625" style="17" bestFit="1" customWidth="1"/>
    <col min="15467" max="15467" width="2.140625" style="17" customWidth="1"/>
    <col min="15468" max="15468" width="2" style="17" customWidth="1"/>
    <col min="15469" max="15469" width="35.5703125" style="17" bestFit="1" customWidth="1"/>
    <col min="15470" max="15470" width="5.7109375" style="17" bestFit="1" customWidth="1"/>
    <col min="15471" max="15471" width="6.5703125" style="17" bestFit="1" customWidth="1"/>
    <col min="15472" max="15472" width="6.28515625" style="17" bestFit="1" customWidth="1"/>
    <col min="15473" max="15473" width="5.7109375" style="17" bestFit="1" customWidth="1"/>
    <col min="15474" max="15474" width="6.5703125" style="17" bestFit="1" customWidth="1"/>
    <col min="15475" max="15475" width="6.28515625" style="17" bestFit="1" customWidth="1"/>
    <col min="15476" max="15476" width="5.7109375" style="17" bestFit="1" customWidth="1"/>
    <col min="15477" max="15477" width="6.5703125" style="17" bestFit="1" customWidth="1"/>
    <col min="15478" max="15478" width="6.28515625" style="17" bestFit="1" customWidth="1"/>
    <col min="15479" max="15479" width="5.7109375" style="17" bestFit="1" customWidth="1"/>
    <col min="15480" max="15480" width="6.5703125" style="17" bestFit="1" customWidth="1"/>
    <col min="15481" max="15481" width="6.28515625" style="17" bestFit="1" customWidth="1"/>
    <col min="15482" max="15483" width="6.5703125" style="17" bestFit="1" customWidth="1"/>
    <col min="15484" max="15484" width="6.28515625" style="17" bestFit="1" customWidth="1"/>
    <col min="15485" max="15486" width="6.5703125" style="17" bestFit="1" customWidth="1"/>
    <col min="15487" max="15487" width="6.28515625" style="17" bestFit="1" customWidth="1"/>
    <col min="15488" max="15489" width="6.5703125" style="17" bestFit="1" customWidth="1"/>
    <col min="15490" max="15490" width="6.28515625" style="17" bestFit="1" customWidth="1"/>
    <col min="15491" max="15492" width="6.5703125" style="17" bestFit="1" customWidth="1"/>
    <col min="15493" max="15493" width="7.140625" style="17" bestFit="1" customWidth="1"/>
    <col min="15494" max="15495" width="6.5703125" style="17" bestFit="1" customWidth="1"/>
    <col min="15496" max="15496" width="7.140625" style="17" bestFit="1" customWidth="1"/>
    <col min="15497" max="15498" width="6.5703125" style="17" bestFit="1" customWidth="1"/>
    <col min="15499" max="15499" width="7.140625" style="17" bestFit="1" customWidth="1"/>
    <col min="15500" max="15501" width="6.5703125" style="17" bestFit="1" customWidth="1"/>
    <col min="15502" max="15502" width="7.140625" style="17" bestFit="1" customWidth="1"/>
    <col min="15503" max="15504" width="6.5703125" style="17" bestFit="1" customWidth="1"/>
    <col min="15505" max="15505" width="7.140625" style="17" bestFit="1" customWidth="1"/>
    <col min="15506" max="15507" width="6.5703125" style="17" bestFit="1" customWidth="1"/>
    <col min="15508" max="15508" width="7.140625" style="17" bestFit="1" customWidth="1"/>
    <col min="15509" max="15510" width="6.5703125" style="17" bestFit="1" customWidth="1"/>
    <col min="15511" max="15511" width="7.140625" style="17" bestFit="1" customWidth="1"/>
    <col min="15512" max="15513" width="6.5703125" style="17" bestFit="1" customWidth="1"/>
    <col min="15514" max="15514" width="7.140625" style="17" bestFit="1" customWidth="1"/>
    <col min="15515" max="15516" width="6.5703125" style="17" bestFit="1" customWidth="1"/>
    <col min="15517" max="15517" width="7.140625" style="17" bestFit="1" customWidth="1"/>
    <col min="15518" max="15519" width="6.5703125" style="17" bestFit="1" customWidth="1"/>
    <col min="15520" max="15520" width="7.140625" style="17" bestFit="1" customWidth="1"/>
    <col min="15521" max="15522" width="6.5703125" style="17" bestFit="1" customWidth="1"/>
    <col min="15523" max="15523" width="7.140625" style="17" bestFit="1" customWidth="1"/>
    <col min="15524" max="15524" width="3.140625" style="17" customWidth="1"/>
    <col min="15525" max="15525" width="48.28515625" style="17" customWidth="1"/>
    <col min="15526" max="15526" width="7.85546875" style="17" bestFit="1" customWidth="1"/>
    <col min="15527" max="15527" width="6.5703125" style="17" bestFit="1" customWidth="1"/>
    <col min="15528" max="15528" width="7.140625" style="17" bestFit="1" customWidth="1"/>
    <col min="15529" max="15530" width="7.85546875" style="17" bestFit="1" customWidth="1"/>
    <col min="15531" max="15531" width="7.140625" style="17" bestFit="1" customWidth="1"/>
    <col min="15532" max="15533" width="7.85546875" style="17" bestFit="1" customWidth="1"/>
    <col min="15534" max="15534" width="7.140625" style="17" bestFit="1" customWidth="1"/>
    <col min="15535" max="15536" width="7.85546875" style="17" bestFit="1" customWidth="1"/>
    <col min="15537" max="15537" width="7.140625" style="17" bestFit="1" customWidth="1"/>
    <col min="15538" max="15539" width="7.85546875" style="17" bestFit="1" customWidth="1"/>
    <col min="15540" max="15540" width="7.140625" style="17" bestFit="1" customWidth="1"/>
    <col min="15541" max="15542" width="7.85546875" style="17" bestFit="1" customWidth="1"/>
    <col min="15543" max="15543" width="8.42578125" style="17" bestFit="1" customWidth="1"/>
    <col min="15544" max="15545" width="7.85546875" style="17" bestFit="1" customWidth="1"/>
    <col min="15546" max="15546" width="8.42578125" style="17" bestFit="1" customWidth="1"/>
    <col min="15547" max="15548" width="7.85546875" style="17" bestFit="1" customWidth="1"/>
    <col min="15549" max="15549" width="8.42578125" style="17" bestFit="1" customWidth="1"/>
    <col min="15550" max="15551" width="7.85546875" style="17" bestFit="1" customWidth="1"/>
    <col min="15552" max="15552" width="8.42578125" style="17" bestFit="1" customWidth="1"/>
    <col min="15553" max="15554" width="7.85546875" style="17" bestFit="1" customWidth="1"/>
    <col min="15555" max="15555" width="8.42578125" style="17" bestFit="1" customWidth="1"/>
    <col min="15556" max="15556" width="7.85546875" style="17" bestFit="1" customWidth="1"/>
    <col min="15557" max="15557" width="9.7109375" style="17" bestFit="1" customWidth="1"/>
    <col min="15558" max="15558" width="10.42578125" style="17" bestFit="1" customWidth="1"/>
    <col min="15559" max="15559" width="8.42578125" style="17" customWidth="1"/>
    <col min="15560" max="15560" width="50.7109375" style="17" customWidth="1"/>
    <col min="15561" max="15569" width="9.28515625" style="17" bestFit="1" customWidth="1"/>
    <col min="15570" max="15571" width="8.42578125" style="17" customWidth="1"/>
    <col min="15572" max="15609" width="9.140625" style="17"/>
    <col min="15610" max="15610" width="35.85546875" style="17" bestFit="1" customWidth="1"/>
    <col min="15611" max="15611" width="5" style="17" bestFit="1" customWidth="1"/>
    <col min="15612" max="15612" width="4.85546875" style="17" bestFit="1" customWidth="1"/>
    <col min="15613" max="15613" width="4.140625" style="17" bestFit="1" customWidth="1"/>
    <col min="15614" max="15614" width="5" style="17" bestFit="1" customWidth="1"/>
    <col min="15615" max="15615" width="4.85546875" style="17" bestFit="1" customWidth="1"/>
    <col min="15616" max="15616" width="4.140625" style="17" bestFit="1" customWidth="1"/>
    <col min="15617" max="15617" width="5" style="17" bestFit="1" customWidth="1"/>
    <col min="15618" max="15619" width="4.85546875" style="17" bestFit="1" customWidth="1"/>
    <col min="15620" max="15620" width="5" style="17" bestFit="1" customWidth="1"/>
    <col min="15621" max="15621" width="4.85546875" style="17" bestFit="1" customWidth="1"/>
    <col min="15622" max="15622" width="4.140625" style="17" bestFit="1" customWidth="1"/>
    <col min="15623" max="15623" width="5" style="17" bestFit="1" customWidth="1"/>
    <col min="15624" max="15624" width="6.28515625" style="17" bestFit="1" customWidth="1"/>
    <col min="15625" max="15625" width="4.140625" style="17" bestFit="1" customWidth="1"/>
    <col min="15626" max="15626" width="5" style="17" bestFit="1" customWidth="1"/>
    <col min="15627" max="15627" width="4.85546875" style="17" bestFit="1" customWidth="1"/>
    <col min="15628" max="15628" width="4.140625" style="17" bestFit="1" customWidth="1"/>
    <col min="15629" max="15629" width="5" style="17" bestFit="1" customWidth="1"/>
    <col min="15630" max="15630" width="4.85546875" style="17" bestFit="1" customWidth="1"/>
    <col min="15631" max="15631" width="4.140625" style="17" bestFit="1" customWidth="1"/>
    <col min="15632" max="15632" width="5" style="17" bestFit="1" customWidth="1"/>
    <col min="15633" max="15634" width="4.85546875" style="17" bestFit="1" customWidth="1"/>
    <col min="15635" max="15635" width="5" style="17" bestFit="1" customWidth="1"/>
    <col min="15636" max="15636" width="4.85546875" style="17" bestFit="1" customWidth="1"/>
    <col min="15637" max="15637" width="5.42578125" style="17" bestFit="1" customWidth="1"/>
    <col min="15638" max="15638" width="5" style="17" bestFit="1" customWidth="1"/>
    <col min="15639" max="15639" width="4.85546875" style="17" bestFit="1" customWidth="1"/>
    <col min="15640" max="15640" width="5.42578125" style="17" bestFit="1" customWidth="1"/>
    <col min="15641" max="15641" width="5" style="17" bestFit="1" customWidth="1"/>
    <col min="15642" max="15642" width="4.85546875" style="17" bestFit="1" customWidth="1"/>
    <col min="15643" max="15643" width="5.42578125" style="17" bestFit="1" customWidth="1"/>
    <col min="15644" max="15644" width="5" style="17" bestFit="1" customWidth="1"/>
    <col min="15645" max="15645" width="4.85546875" style="17" bestFit="1" customWidth="1"/>
    <col min="15646" max="15646" width="4.140625" style="17" bestFit="1" customWidth="1"/>
    <col min="15647" max="15647" width="5" style="17" bestFit="1" customWidth="1"/>
    <col min="15648" max="15648" width="4.85546875" style="17" bestFit="1" customWidth="1"/>
    <col min="15649" max="15649" width="5.42578125" style="17" bestFit="1" customWidth="1"/>
    <col min="15650" max="15650" width="5" style="17" bestFit="1" customWidth="1"/>
    <col min="15651" max="15651" width="4.85546875" style="17" bestFit="1" customWidth="1"/>
    <col min="15652" max="15652" width="4.140625" style="17" bestFit="1" customWidth="1"/>
    <col min="15653" max="15653" width="5" style="17" bestFit="1" customWidth="1"/>
    <col min="15654" max="15654" width="4.85546875" style="17" bestFit="1" customWidth="1"/>
    <col min="15655" max="15655" width="5.42578125" style="17" bestFit="1" customWidth="1"/>
    <col min="15656" max="15656" width="5" style="17" bestFit="1" customWidth="1"/>
    <col min="15657" max="15657" width="4.85546875" style="17" bestFit="1" customWidth="1"/>
    <col min="15658" max="15658" width="5.42578125" style="17" bestFit="1" customWidth="1"/>
    <col min="15659" max="15659" width="2" style="17" customWidth="1"/>
    <col min="15660" max="15660" width="39.28515625" style="17" bestFit="1" customWidth="1"/>
    <col min="15661" max="15661" width="5" style="17" bestFit="1" customWidth="1"/>
    <col min="15662" max="15662" width="4.85546875" style="17" bestFit="1" customWidth="1"/>
    <col min="15663" max="15663" width="5.42578125" style="17" bestFit="1" customWidth="1"/>
    <col min="15664" max="15664" width="5" style="17" bestFit="1" customWidth="1"/>
    <col min="15665" max="15665" width="4.85546875" style="17" bestFit="1" customWidth="1"/>
    <col min="15666" max="15666" width="5.42578125" style="17" bestFit="1" customWidth="1"/>
    <col min="15667" max="15667" width="5" style="17" bestFit="1" customWidth="1"/>
    <col min="15668" max="15668" width="4.85546875" style="17" bestFit="1" customWidth="1"/>
    <col min="15669" max="15669" width="5.42578125" style="17" bestFit="1" customWidth="1"/>
    <col min="15670" max="15670" width="5" style="17" bestFit="1" customWidth="1"/>
    <col min="15671" max="15671" width="4.85546875" style="17" bestFit="1" customWidth="1"/>
    <col min="15672" max="15672" width="5.42578125" style="17" bestFit="1" customWidth="1"/>
    <col min="15673" max="15673" width="5" style="17" bestFit="1" customWidth="1"/>
    <col min="15674" max="15674" width="4.85546875" style="17" bestFit="1" customWidth="1"/>
    <col min="15675" max="15675" width="5.42578125" style="17" bestFit="1" customWidth="1"/>
    <col min="15676" max="15676" width="5" style="17" bestFit="1" customWidth="1"/>
    <col min="15677" max="15677" width="4.85546875" style="17" bestFit="1" customWidth="1"/>
    <col min="15678" max="15678" width="5.42578125" style="17" bestFit="1" customWidth="1"/>
    <col min="15679" max="15679" width="5" style="17" bestFit="1" customWidth="1"/>
    <col min="15680" max="15681" width="5.42578125" style="17" bestFit="1" customWidth="1"/>
    <col min="15682" max="15682" width="5" style="17" bestFit="1" customWidth="1"/>
    <col min="15683" max="15683" width="4.85546875" style="17" bestFit="1" customWidth="1"/>
    <col min="15684" max="15684" width="5.42578125" style="17" bestFit="1" customWidth="1"/>
    <col min="15685" max="15685" width="1.5703125" style="17" customWidth="1"/>
    <col min="15686" max="15686" width="39.7109375" style="17" bestFit="1" customWidth="1"/>
    <col min="15687" max="15687" width="5" style="17" bestFit="1" customWidth="1"/>
    <col min="15688" max="15688" width="5.7109375" style="17" bestFit="1" customWidth="1"/>
    <col min="15689" max="15689" width="5.42578125" style="17" bestFit="1" customWidth="1"/>
    <col min="15690" max="15691" width="5.7109375" style="17" bestFit="1" customWidth="1"/>
    <col min="15692" max="15692" width="5.42578125" style="17" bestFit="1" customWidth="1"/>
    <col min="15693" max="15694" width="5.7109375" style="17" bestFit="1" customWidth="1"/>
    <col min="15695" max="15695" width="6.28515625" style="17" bestFit="1" customWidth="1"/>
    <col min="15696" max="15697" width="5.7109375" style="17" bestFit="1" customWidth="1"/>
    <col min="15698" max="15698" width="6.28515625" style="17" bestFit="1" customWidth="1"/>
    <col min="15699" max="15700" width="5.7109375" style="17" bestFit="1" customWidth="1"/>
    <col min="15701" max="15701" width="6.28515625" style="17" bestFit="1" customWidth="1"/>
    <col min="15702" max="15703" width="5.7109375" style="17" bestFit="1" customWidth="1"/>
    <col min="15704" max="15704" width="6.28515625" style="17" bestFit="1" customWidth="1"/>
    <col min="15705" max="15706" width="5.7109375" style="17" bestFit="1" customWidth="1"/>
    <col min="15707" max="15707" width="6.28515625" style="17" bestFit="1" customWidth="1"/>
    <col min="15708" max="15709" width="5.7109375" style="17" bestFit="1" customWidth="1"/>
    <col min="15710" max="15710" width="6.28515625" style="17" bestFit="1" customWidth="1"/>
    <col min="15711" max="15712" width="5.7109375" style="17" bestFit="1" customWidth="1"/>
    <col min="15713" max="15713" width="6.28515625" style="17" bestFit="1" customWidth="1"/>
    <col min="15714" max="15715" width="5.7109375" style="17" bestFit="1" customWidth="1"/>
    <col min="15716" max="15716" width="6.28515625" style="17" bestFit="1" customWidth="1"/>
    <col min="15717" max="15718" width="5.7109375" style="17" bestFit="1" customWidth="1"/>
    <col min="15719" max="15719" width="6.28515625" style="17" bestFit="1" customWidth="1"/>
    <col min="15720" max="15720" width="5.7109375" style="17" bestFit="1" customWidth="1"/>
    <col min="15721" max="15721" width="6.5703125" style="17" bestFit="1" customWidth="1"/>
    <col min="15722" max="15722" width="6.28515625" style="17" bestFit="1" customWidth="1"/>
    <col min="15723" max="15723" width="2.140625" style="17" customWidth="1"/>
    <col min="15724" max="15724" width="2" style="17" customWidth="1"/>
    <col min="15725" max="15725" width="35.5703125" style="17" bestFit="1" customWidth="1"/>
    <col min="15726" max="15726" width="5.7109375" style="17" bestFit="1" customWidth="1"/>
    <col min="15727" max="15727" width="6.5703125" style="17" bestFit="1" customWidth="1"/>
    <col min="15728" max="15728" width="6.28515625" style="17" bestFit="1" customWidth="1"/>
    <col min="15729" max="15729" width="5.7109375" style="17" bestFit="1" customWidth="1"/>
    <col min="15730" max="15730" width="6.5703125" style="17" bestFit="1" customWidth="1"/>
    <col min="15731" max="15731" width="6.28515625" style="17" bestFit="1" customWidth="1"/>
    <col min="15732" max="15732" width="5.7109375" style="17" bestFit="1" customWidth="1"/>
    <col min="15733" max="15733" width="6.5703125" style="17" bestFit="1" customWidth="1"/>
    <col min="15734" max="15734" width="6.28515625" style="17" bestFit="1" customWidth="1"/>
    <col min="15735" max="15735" width="5.7109375" style="17" bestFit="1" customWidth="1"/>
    <col min="15736" max="15736" width="6.5703125" style="17" bestFit="1" customWidth="1"/>
    <col min="15737" max="15737" width="6.28515625" style="17" bestFit="1" customWidth="1"/>
    <col min="15738" max="15739" width="6.5703125" style="17" bestFit="1" customWidth="1"/>
    <col min="15740" max="15740" width="6.28515625" style="17" bestFit="1" customWidth="1"/>
    <col min="15741" max="15742" width="6.5703125" style="17" bestFit="1" customWidth="1"/>
    <col min="15743" max="15743" width="6.28515625" style="17" bestFit="1" customWidth="1"/>
    <col min="15744" max="15745" width="6.5703125" style="17" bestFit="1" customWidth="1"/>
    <col min="15746" max="15746" width="6.28515625" style="17" bestFit="1" customWidth="1"/>
    <col min="15747" max="15748" width="6.5703125" style="17" bestFit="1" customWidth="1"/>
    <col min="15749" max="15749" width="7.140625" style="17" bestFit="1" customWidth="1"/>
    <col min="15750" max="15751" width="6.5703125" style="17" bestFit="1" customWidth="1"/>
    <col min="15752" max="15752" width="7.140625" style="17" bestFit="1" customWidth="1"/>
    <col min="15753" max="15754" width="6.5703125" style="17" bestFit="1" customWidth="1"/>
    <col min="15755" max="15755" width="7.140625" style="17" bestFit="1" customWidth="1"/>
    <col min="15756" max="15757" width="6.5703125" style="17" bestFit="1" customWidth="1"/>
    <col min="15758" max="15758" width="7.140625" style="17" bestFit="1" customWidth="1"/>
    <col min="15759" max="15760" width="6.5703125" style="17" bestFit="1" customWidth="1"/>
    <col min="15761" max="15761" width="7.140625" style="17" bestFit="1" customWidth="1"/>
    <col min="15762" max="15763" width="6.5703125" style="17" bestFit="1" customWidth="1"/>
    <col min="15764" max="15764" width="7.140625" style="17" bestFit="1" customWidth="1"/>
    <col min="15765" max="15766" width="6.5703125" style="17" bestFit="1" customWidth="1"/>
    <col min="15767" max="15767" width="7.140625" style="17" bestFit="1" customWidth="1"/>
    <col min="15768" max="15769" width="6.5703125" style="17" bestFit="1" customWidth="1"/>
    <col min="15770" max="15770" width="7.140625" style="17" bestFit="1" customWidth="1"/>
    <col min="15771" max="15772" width="6.5703125" style="17" bestFit="1" customWidth="1"/>
    <col min="15773" max="15773" width="7.140625" style="17" bestFit="1" customWidth="1"/>
    <col min="15774" max="15775" width="6.5703125" style="17" bestFit="1" customWidth="1"/>
    <col min="15776" max="15776" width="7.140625" style="17" bestFit="1" customWidth="1"/>
    <col min="15777" max="15778" width="6.5703125" style="17" bestFit="1" customWidth="1"/>
    <col min="15779" max="15779" width="7.140625" style="17" bestFit="1" customWidth="1"/>
    <col min="15780" max="15780" width="3.140625" style="17" customWidth="1"/>
    <col min="15781" max="15781" width="48.28515625" style="17" customWidth="1"/>
    <col min="15782" max="15782" width="7.85546875" style="17" bestFit="1" customWidth="1"/>
    <col min="15783" max="15783" width="6.5703125" style="17" bestFit="1" customWidth="1"/>
    <col min="15784" max="15784" width="7.140625" style="17" bestFit="1" customWidth="1"/>
    <col min="15785" max="15786" width="7.85546875" style="17" bestFit="1" customWidth="1"/>
    <col min="15787" max="15787" width="7.140625" style="17" bestFit="1" customWidth="1"/>
    <col min="15788" max="15789" width="7.85546875" style="17" bestFit="1" customWidth="1"/>
    <col min="15790" max="15790" width="7.140625" style="17" bestFit="1" customWidth="1"/>
    <col min="15791" max="15792" width="7.85546875" style="17" bestFit="1" customWidth="1"/>
    <col min="15793" max="15793" width="7.140625" style="17" bestFit="1" customWidth="1"/>
    <col min="15794" max="15795" width="7.85546875" style="17" bestFit="1" customWidth="1"/>
    <col min="15796" max="15796" width="7.140625" style="17" bestFit="1" customWidth="1"/>
    <col min="15797" max="15798" width="7.85546875" style="17" bestFit="1" customWidth="1"/>
    <col min="15799" max="15799" width="8.42578125" style="17" bestFit="1" customWidth="1"/>
    <col min="15800" max="15801" width="7.85546875" style="17" bestFit="1" customWidth="1"/>
    <col min="15802" max="15802" width="8.42578125" style="17" bestFit="1" customWidth="1"/>
    <col min="15803" max="15804" width="7.85546875" style="17" bestFit="1" customWidth="1"/>
    <col min="15805" max="15805" width="8.42578125" style="17" bestFit="1" customWidth="1"/>
    <col min="15806" max="15807" width="7.85546875" style="17" bestFit="1" customWidth="1"/>
    <col min="15808" max="15808" width="8.42578125" style="17" bestFit="1" customWidth="1"/>
    <col min="15809" max="15810" width="7.85546875" style="17" bestFit="1" customWidth="1"/>
    <col min="15811" max="15811" width="8.42578125" style="17" bestFit="1" customWidth="1"/>
    <col min="15812" max="15812" width="7.85546875" style="17" bestFit="1" customWidth="1"/>
    <col min="15813" max="15813" width="9.7109375" style="17" bestFit="1" customWidth="1"/>
    <col min="15814" max="15814" width="10.42578125" style="17" bestFit="1" customWidth="1"/>
    <col min="15815" max="15815" width="8.42578125" style="17" customWidth="1"/>
    <col min="15816" max="15816" width="50.7109375" style="17" customWidth="1"/>
    <col min="15817" max="15825" width="9.28515625" style="17" bestFit="1" customWidth="1"/>
    <col min="15826" max="15827" width="8.42578125" style="17" customWidth="1"/>
    <col min="15828" max="15865" width="9.140625" style="17"/>
    <col min="15866" max="15866" width="35.85546875" style="17" bestFit="1" customWidth="1"/>
    <col min="15867" max="15867" width="5" style="17" bestFit="1" customWidth="1"/>
    <col min="15868" max="15868" width="4.85546875" style="17" bestFit="1" customWidth="1"/>
    <col min="15869" max="15869" width="4.140625" style="17" bestFit="1" customWidth="1"/>
    <col min="15870" max="15870" width="5" style="17" bestFit="1" customWidth="1"/>
    <col min="15871" max="15871" width="4.85546875" style="17" bestFit="1" customWidth="1"/>
    <col min="15872" max="15872" width="4.140625" style="17" bestFit="1" customWidth="1"/>
    <col min="15873" max="15873" width="5" style="17" bestFit="1" customWidth="1"/>
    <col min="15874" max="15875" width="4.85546875" style="17" bestFit="1" customWidth="1"/>
    <col min="15876" max="15876" width="5" style="17" bestFit="1" customWidth="1"/>
    <col min="15877" max="15877" width="4.85546875" style="17" bestFit="1" customWidth="1"/>
    <col min="15878" max="15878" width="4.140625" style="17" bestFit="1" customWidth="1"/>
    <col min="15879" max="15879" width="5" style="17" bestFit="1" customWidth="1"/>
    <col min="15880" max="15880" width="6.28515625" style="17" bestFit="1" customWidth="1"/>
    <col min="15881" max="15881" width="4.140625" style="17" bestFit="1" customWidth="1"/>
    <col min="15882" max="15882" width="5" style="17" bestFit="1" customWidth="1"/>
    <col min="15883" max="15883" width="4.85546875" style="17" bestFit="1" customWidth="1"/>
    <col min="15884" max="15884" width="4.140625" style="17" bestFit="1" customWidth="1"/>
    <col min="15885" max="15885" width="5" style="17" bestFit="1" customWidth="1"/>
    <col min="15886" max="15886" width="4.85546875" style="17" bestFit="1" customWidth="1"/>
    <col min="15887" max="15887" width="4.140625" style="17" bestFit="1" customWidth="1"/>
    <col min="15888" max="15888" width="5" style="17" bestFit="1" customWidth="1"/>
    <col min="15889" max="15890" width="4.85546875" style="17" bestFit="1" customWidth="1"/>
    <col min="15891" max="15891" width="5" style="17" bestFit="1" customWidth="1"/>
    <col min="15892" max="15892" width="4.85546875" style="17" bestFit="1" customWidth="1"/>
    <col min="15893" max="15893" width="5.42578125" style="17" bestFit="1" customWidth="1"/>
    <col min="15894" max="15894" width="5" style="17" bestFit="1" customWidth="1"/>
    <col min="15895" max="15895" width="4.85546875" style="17" bestFit="1" customWidth="1"/>
    <col min="15896" max="15896" width="5.42578125" style="17" bestFit="1" customWidth="1"/>
    <col min="15897" max="15897" width="5" style="17" bestFit="1" customWidth="1"/>
    <col min="15898" max="15898" width="4.85546875" style="17" bestFit="1" customWidth="1"/>
    <col min="15899" max="15899" width="5.42578125" style="17" bestFit="1" customWidth="1"/>
    <col min="15900" max="15900" width="5" style="17" bestFit="1" customWidth="1"/>
    <col min="15901" max="15901" width="4.85546875" style="17" bestFit="1" customWidth="1"/>
    <col min="15902" max="15902" width="4.140625" style="17" bestFit="1" customWidth="1"/>
    <col min="15903" max="15903" width="5" style="17" bestFit="1" customWidth="1"/>
    <col min="15904" max="15904" width="4.85546875" style="17" bestFit="1" customWidth="1"/>
    <col min="15905" max="15905" width="5.42578125" style="17" bestFit="1" customWidth="1"/>
    <col min="15906" max="15906" width="5" style="17" bestFit="1" customWidth="1"/>
    <col min="15907" max="15907" width="4.85546875" style="17" bestFit="1" customWidth="1"/>
    <col min="15908" max="15908" width="4.140625" style="17" bestFit="1" customWidth="1"/>
    <col min="15909" max="15909" width="5" style="17" bestFit="1" customWidth="1"/>
    <col min="15910" max="15910" width="4.85546875" style="17" bestFit="1" customWidth="1"/>
    <col min="15911" max="15911" width="5.42578125" style="17" bestFit="1" customWidth="1"/>
    <col min="15912" max="15912" width="5" style="17" bestFit="1" customWidth="1"/>
    <col min="15913" max="15913" width="4.85546875" style="17" bestFit="1" customWidth="1"/>
    <col min="15914" max="15914" width="5.42578125" style="17" bestFit="1" customWidth="1"/>
    <col min="15915" max="15915" width="2" style="17" customWidth="1"/>
    <col min="15916" max="15916" width="39.28515625" style="17" bestFit="1" customWidth="1"/>
    <col min="15917" max="15917" width="5" style="17" bestFit="1" customWidth="1"/>
    <col min="15918" max="15918" width="4.85546875" style="17" bestFit="1" customWidth="1"/>
    <col min="15919" max="15919" width="5.42578125" style="17" bestFit="1" customWidth="1"/>
    <col min="15920" max="15920" width="5" style="17" bestFit="1" customWidth="1"/>
    <col min="15921" max="15921" width="4.85546875" style="17" bestFit="1" customWidth="1"/>
    <col min="15922" max="15922" width="5.42578125" style="17" bestFit="1" customWidth="1"/>
    <col min="15923" max="15923" width="5" style="17" bestFit="1" customWidth="1"/>
    <col min="15924" max="15924" width="4.85546875" style="17" bestFit="1" customWidth="1"/>
    <col min="15925" max="15925" width="5.42578125" style="17" bestFit="1" customWidth="1"/>
    <col min="15926" max="15926" width="5" style="17" bestFit="1" customWidth="1"/>
    <col min="15927" max="15927" width="4.85546875" style="17" bestFit="1" customWidth="1"/>
    <col min="15928" max="15928" width="5.42578125" style="17" bestFit="1" customWidth="1"/>
    <col min="15929" max="15929" width="5" style="17" bestFit="1" customWidth="1"/>
    <col min="15930" max="15930" width="4.85546875" style="17" bestFit="1" customWidth="1"/>
    <col min="15931" max="15931" width="5.42578125" style="17" bestFit="1" customWidth="1"/>
    <col min="15932" max="15932" width="5" style="17" bestFit="1" customWidth="1"/>
    <col min="15933" max="15933" width="4.85546875" style="17" bestFit="1" customWidth="1"/>
    <col min="15934" max="15934" width="5.42578125" style="17" bestFit="1" customWidth="1"/>
    <col min="15935" max="15935" width="5" style="17" bestFit="1" customWidth="1"/>
    <col min="15936" max="15937" width="5.42578125" style="17" bestFit="1" customWidth="1"/>
    <col min="15938" max="15938" width="5" style="17" bestFit="1" customWidth="1"/>
    <col min="15939" max="15939" width="4.85546875" style="17" bestFit="1" customWidth="1"/>
    <col min="15940" max="15940" width="5.42578125" style="17" bestFit="1" customWidth="1"/>
    <col min="15941" max="15941" width="1.5703125" style="17" customWidth="1"/>
    <col min="15942" max="15942" width="39.7109375" style="17" bestFit="1" customWidth="1"/>
    <col min="15943" max="15943" width="5" style="17" bestFit="1" customWidth="1"/>
    <col min="15944" max="15944" width="5.7109375" style="17" bestFit="1" customWidth="1"/>
    <col min="15945" max="15945" width="5.42578125" style="17" bestFit="1" customWidth="1"/>
    <col min="15946" max="15947" width="5.7109375" style="17" bestFit="1" customWidth="1"/>
    <col min="15948" max="15948" width="5.42578125" style="17" bestFit="1" customWidth="1"/>
    <col min="15949" max="15950" width="5.7109375" style="17" bestFit="1" customWidth="1"/>
    <col min="15951" max="15951" width="6.28515625" style="17" bestFit="1" customWidth="1"/>
    <col min="15952" max="15953" width="5.7109375" style="17" bestFit="1" customWidth="1"/>
    <col min="15954" max="15954" width="6.28515625" style="17" bestFit="1" customWidth="1"/>
    <col min="15955" max="15956" width="5.7109375" style="17" bestFit="1" customWidth="1"/>
    <col min="15957" max="15957" width="6.28515625" style="17" bestFit="1" customWidth="1"/>
    <col min="15958" max="15959" width="5.7109375" style="17" bestFit="1" customWidth="1"/>
    <col min="15960" max="15960" width="6.28515625" style="17" bestFit="1" customWidth="1"/>
    <col min="15961" max="15962" width="5.7109375" style="17" bestFit="1" customWidth="1"/>
    <col min="15963" max="15963" width="6.28515625" style="17" bestFit="1" customWidth="1"/>
    <col min="15964" max="15965" width="5.7109375" style="17" bestFit="1" customWidth="1"/>
    <col min="15966" max="15966" width="6.28515625" style="17" bestFit="1" customWidth="1"/>
    <col min="15967" max="15968" width="5.7109375" style="17" bestFit="1" customWidth="1"/>
    <col min="15969" max="15969" width="6.28515625" style="17" bestFit="1" customWidth="1"/>
    <col min="15970" max="15971" width="5.7109375" style="17" bestFit="1" customWidth="1"/>
    <col min="15972" max="15972" width="6.28515625" style="17" bestFit="1" customWidth="1"/>
    <col min="15973" max="15974" width="5.7109375" style="17" bestFit="1" customWidth="1"/>
    <col min="15975" max="15975" width="6.28515625" style="17" bestFit="1" customWidth="1"/>
    <col min="15976" max="15976" width="5.7109375" style="17" bestFit="1" customWidth="1"/>
    <col min="15977" max="15977" width="6.5703125" style="17" bestFit="1" customWidth="1"/>
    <col min="15978" max="15978" width="6.28515625" style="17" bestFit="1" customWidth="1"/>
    <col min="15979" max="15979" width="2.140625" style="17" customWidth="1"/>
    <col min="15980" max="15980" width="2" style="17" customWidth="1"/>
    <col min="15981" max="15981" width="35.5703125" style="17" bestFit="1" customWidth="1"/>
    <col min="15982" max="15982" width="5.7109375" style="17" bestFit="1" customWidth="1"/>
    <col min="15983" max="15983" width="6.5703125" style="17" bestFit="1" customWidth="1"/>
    <col min="15984" max="15984" width="6.28515625" style="17" bestFit="1" customWidth="1"/>
    <col min="15985" max="15985" width="5.7109375" style="17" bestFit="1" customWidth="1"/>
    <col min="15986" max="15986" width="6.5703125" style="17" bestFit="1" customWidth="1"/>
    <col min="15987" max="15987" width="6.28515625" style="17" bestFit="1" customWidth="1"/>
    <col min="15988" max="15988" width="5.7109375" style="17" bestFit="1" customWidth="1"/>
    <col min="15989" max="15989" width="6.5703125" style="17" bestFit="1" customWidth="1"/>
    <col min="15990" max="15990" width="6.28515625" style="17" bestFit="1" customWidth="1"/>
    <col min="15991" max="15991" width="5.7109375" style="17" bestFit="1" customWidth="1"/>
    <col min="15992" max="15992" width="6.5703125" style="17" bestFit="1" customWidth="1"/>
    <col min="15993" max="15993" width="6.28515625" style="17" bestFit="1" customWidth="1"/>
    <col min="15994" max="15995" width="6.5703125" style="17" bestFit="1" customWidth="1"/>
    <col min="15996" max="15996" width="6.28515625" style="17" bestFit="1" customWidth="1"/>
    <col min="15997" max="15998" width="6.5703125" style="17" bestFit="1" customWidth="1"/>
    <col min="15999" max="15999" width="6.28515625" style="17" bestFit="1" customWidth="1"/>
    <col min="16000" max="16001" width="6.5703125" style="17" bestFit="1" customWidth="1"/>
    <col min="16002" max="16002" width="6.28515625" style="17" bestFit="1" customWidth="1"/>
    <col min="16003" max="16004" width="6.5703125" style="17" bestFit="1" customWidth="1"/>
    <col min="16005" max="16005" width="7.140625" style="17" bestFit="1" customWidth="1"/>
    <col min="16006" max="16007" width="6.5703125" style="17" bestFit="1" customWidth="1"/>
    <col min="16008" max="16008" width="7.140625" style="17" bestFit="1" customWidth="1"/>
    <col min="16009" max="16010" width="6.5703125" style="17" bestFit="1" customWidth="1"/>
    <col min="16011" max="16011" width="7.140625" style="17" bestFit="1" customWidth="1"/>
    <col min="16012" max="16013" width="6.5703125" style="17" bestFit="1" customWidth="1"/>
    <col min="16014" max="16014" width="7.140625" style="17" bestFit="1" customWidth="1"/>
    <col min="16015" max="16016" width="6.5703125" style="17" bestFit="1" customWidth="1"/>
    <col min="16017" max="16017" width="7.140625" style="17" bestFit="1" customWidth="1"/>
    <col min="16018" max="16019" width="6.5703125" style="17" bestFit="1" customWidth="1"/>
    <col min="16020" max="16020" width="7.140625" style="17" bestFit="1" customWidth="1"/>
    <col min="16021" max="16022" width="6.5703125" style="17" bestFit="1" customWidth="1"/>
    <col min="16023" max="16023" width="7.140625" style="17" bestFit="1" customWidth="1"/>
    <col min="16024" max="16025" width="6.5703125" style="17" bestFit="1" customWidth="1"/>
    <col min="16026" max="16026" width="7.140625" style="17" bestFit="1" customWidth="1"/>
    <col min="16027" max="16028" width="6.5703125" style="17" bestFit="1" customWidth="1"/>
    <col min="16029" max="16029" width="7.140625" style="17" bestFit="1" customWidth="1"/>
    <col min="16030" max="16031" width="6.5703125" style="17" bestFit="1" customWidth="1"/>
    <col min="16032" max="16032" width="7.140625" style="17" bestFit="1" customWidth="1"/>
    <col min="16033" max="16034" width="6.5703125" style="17" bestFit="1" customWidth="1"/>
    <col min="16035" max="16035" width="7.140625" style="17" bestFit="1" customWidth="1"/>
    <col min="16036" max="16036" width="3.140625" style="17" customWidth="1"/>
    <col min="16037" max="16037" width="48.28515625" style="17" customWidth="1"/>
    <col min="16038" max="16038" width="7.85546875" style="17" bestFit="1" customWidth="1"/>
    <col min="16039" max="16039" width="6.5703125" style="17" bestFit="1" customWidth="1"/>
    <col min="16040" max="16040" width="7.140625" style="17" bestFit="1" customWidth="1"/>
    <col min="16041" max="16042" width="7.85546875" style="17" bestFit="1" customWidth="1"/>
    <col min="16043" max="16043" width="7.140625" style="17" bestFit="1" customWidth="1"/>
    <col min="16044" max="16045" width="7.85546875" style="17" bestFit="1" customWidth="1"/>
    <col min="16046" max="16046" width="7.140625" style="17" bestFit="1" customWidth="1"/>
    <col min="16047" max="16048" width="7.85546875" style="17" bestFit="1" customWidth="1"/>
    <col min="16049" max="16049" width="7.140625" style="17" bestFit="1" customWidth="1"/>
    <col min="16050" max="16051" width="7.85546875" style="17" bestFit="1" customWidth="1"/>
    <col min="16052" max="16052" width="7.140625" style="17" bestFit="1" customWidth="1"/>
    <col min="16053" max="16054" width="7.85546875" style="17" bestFit="1" customWidth="1"/>
    <col min="16055" max="16055" width="8.42578125" style="17" bestFit="1" customWidth="1"/>
    <col min="16056" max="16057" width="7.85546875" style="17" bestFit="1" customWidth="1"/>
    <col min="16058" max="16058" width="8.42578125" style="17" bestFit="1" customWidth="1"/>
    <col min="16059" max="16060" width="7.85546875" style="17" bestFit="1" customWidth="1"/>
    <col min="16061" max="16061" width="8.42578125" style="17" bestFit="1" customWidth="1"/>
    <col min="16062" max="16063" width="7.85546875" style="17" bestFit="1" customWidth="1"/>
    <col min="16064" max="16064" width="8.42578125" style="17" bestFit="1" customWidth="1"/>
    <col min="16065" max="16066" width="7.85546875" style="17" bestFit="1" customWidth="1"/>
    <col min="16067" max="16067" width="8.42578125" style="17" bestFit="1" customWidth="1"/>
    <col min="16068" max="16068" width="7.85546875" style="17" bestFit="1" customWidth="1"/>
    <col min="16069" max="16069" width="9.7109375" style="17" bestFit="1" customWidth="1"/>
    <col min="16070" max="16070" width="10.42578125" style="17" bestFit="1" customWidth="1"/>
    <col min="16071" max="16071" width="8.42578125" style="17" customWidth="1"/>
    <col min="16072" max="16072" width="50.7109375" style="17" customWidth="1"/>
    <col min="16073" max="16081" width="9.28515625" style="17" bestFit="1" customWidth="1"/>
    <col min="16082" max="16083" width="8.42578125" style="17" customWidth="1"/>
    <col min="16084" max="16121" width="9.140625" style="17"/>
    <col min="16122" max="16122" width="35.85546875" style="17" bestFit="1" customWidth="1"/>
    <col min="16123" max="16123" width="5" style="17" bestFit="1" customWidth="1"/>
    <col min="16124" max="16124" width="4.85546875" style="17" bestFit="1" customWidth="1"/>
    <col min="16125" max="16125" width="4.140625" style="17" bestFit="1" customWidth="1"/>
    <col min="16126" max="16126" width="5" style="17" bestFit="1" customWidth="1"/>
    <col min="16127" max="16127" width="4.85546875" style="17" bestFit="1" customWidth="1"/>
    <col min="16128" max="16128" width="4.140625" style="17" bestFit="1" customWidth="1"/>
    <col min="16129" max="16129" width="5" style="17" bestFit="1" customWidth="1"/>
    <col min="16130" max="16131" width="4.85546875" style="17" bestFit="1" customWidth="1"/>
    <col min="16132" max="16132" width="5" style="17" bestFit="1" customWidth="1"/>
    <col min="16133" max="16133" width="4.85546875" style="17" bestFit="1" customWidth="1"/>
    <col min="16134" max="16134" width="4.140625" style="17" bestFit="1" customWidth="1"/>
    <col min="16135" max="16135" width="5" style="17" bestFit="1" customWidth="1"/>
    <col min="16136" max="16136" width="6.28515625" style="17" bestFit="1" customWidth="1"/>
    <col min="16137" max="16137" width="4.140625" style="17" bestFit="1" customWidth="1"/>
    <col min="16138" max="16138" width="5" style="17" bestFit="1" customWidth="1"/>
    <col min="16139" max="16139" width="4.85546875" style="17" bestFit="1" customWidth="1"/>
    <col min="16140" max="16140" width="4.140625" style="17" bestFit="1" customWidth="1"/>
    <col min="16141" max="16141" width="5" style="17" bestFit="1" customWidth="1"/>
    <col min="16142" max="16142" width="4.85546875" style="17" bestFit="1" customWidth="1"/>
    <col min="16143" max="16143" width="4.140625" style="17" bestFit="1" customWidth="1"/>
    <col min="16144" max="16144" width="5" style="17" bestFit="1" customWidth="1"/>
    <col min="16145" max="16146" width="4.85546875" style="17" bestFit="1" customWidth="1"/>
    <col min="16147" max="16147" width="5" style="17" bestFit="1" customWidth="1"/>
    <col min="16148" max="16148" width="4.85546875" style="17" bestFit="1" customWidth="1"/>
    <col min="16149" max="16149" width="5.42578125" style="17" bestFit="1" customWidth="1"/>
    <col min="16150" max="16150" width="5" style="17" bestFit="1" customWidth="1"/>
    <col min="16151" max="16151" width="4.85546875" style="17" bestFit="1" customWidth="1"/>
    <col min="16152" max="16152" width="5.42578125" style="17" bestFit="1" customWidth="1"/>
    <col min="16153" max="16153" width="5" style="17" bestFit="1" customWidth="1"/>
    <col min="16154" max="16154" width="4.85546875" style="17" bestFit="1" customWidth="1"/>
    <col min="16155" max="16155" width="5.42578125" style="17" bestFit="1" customWidth="1"/>
    <col min="16156" max="16156" width="5" style="17" bestFit="1" customWidth="1"/>
    <col min="16157" max="16157" width="4.85546875" style="17" bestFit="1" customWidth="1"/>
    <col min="16158" max="16158" width="4.140625" style="17" bestFit="1" customWidth="1"/>
    <col min="16159" max="16159" width="5" style="17" bestFit="1" customWidth="1"/>
    <col min="16160" max="16160" width="4.85546875" style="17" bestFit="1" customWidth="1"/>
    <col min="16161" max="16161" width="5.42578125" style="17" bestFit="1" customWidth="1"/>
    <col min="16162" max="16162" width="5" style="17" bestFit="1" customWidth="1"/>
    <col min="16163" max="16163" width="4.85546875" style="17" bestFit="1" customWidth="1"/>
    <col min="16164" max="16164" width="4.140625" style="17" bestFit="1" customWidth="1"/>
    <col min="16165" max="16165" width="5" style="17" bestFit="1" customWidth="1"/>
    <col min="16166" max="16166" width="4.85546875" style="17" bestFit="1" customWidth="1"/>
    <col min="16167" max="16167" width="5.42578125" style="17" bestFit="1" customWidth="1"/>
    <col min="16168" max="16168" width="5" style="17" bestFit="1" customWidth="1"/>
    <col min="16169" max="16169" width="4.85546875" style="17" bestFit="1" customWidth="1"/>
    <col min="16170" max="16170" width="5.42578125" style="17" bestFit="1" customWidth="1"/>
    <col min="16171" max="16171" width="2" style="17" customWidth="1"/>
    <col min="16172" max="16172" width="39.28515625" style="17" bestFit="1" customWidth="1"/>
    <col min="16173" max="16173" width="5" style="17" bestFit="1" customWidth="1"/>
    <col min="16174" max="16174" width="4.85546875" style="17" bestFit="1" customWidth="1"/>
    <col min="16175" max="16175" width="5.42578125" style="17" bestFit="1" customWidth="1"/>
    <col min="16176" max="16176" width="5" style="17" bestFit="1" customWidth="1"/>
    <col min="16177" max="16177" width="4.85546875" style="17" bestFit="1" customWidth="1"/>
    <col min="16178" max="16178" width="5.42578125" style="17" bestFit="1" customWidth="1"/>
    <col min="16179" max="16179" width="5" style="17" bestFit="1" customWidth="1"/>
    <col min="16180" max="16180" width="4.85546875" style="17" bestFit="1" customWidth="1"/>
    <col min="16181" max="16181" width="5.42578125" style="17" bestFit="1" customWidth="1"/>
    <col min="16182" max="16182" width="5" style="17" bestFit="1" customWidth="1"/>
    <col min="16183" max="16183" width="4.85546875" style="17" bestFit="1" customWidth="1"/>
    <col min="16184" max="16184" width="5.42578125" style="17" bestFit="1" customWidth="1"/>
    <col min="16185" max="16185" width="5" style="17" bestFit="1" customWidth="1"/>
    <col min="16186" max="16186" width="4.85546875" style="17" bestFit="1" customWidth="1"/>
    <col min="16187" max="16187" width="5.42578125" style="17" bestFit="1" customWidth="1"/>
    <col min="16188" max="16188" width="5" style="17" bestFit="1" customWidth="1"/>
    <col min="16189" max="16189" width="4.85546875" style="17" bestFit="1" customWidth="1"/>
    <col min="16190" max="16190" width="5.42578125" style="17" bestFit="1" customWidth="1"/>
    <col min="16191" max="16191" width="5" style="17" bestFit="1" customWidth="1"/>
    <col min="16192" max="16193" width="5.42578125" style="17" bestFit="1" customWidth="1"/>
    <col min="16194" max="16194" width="5" style="17" bestFit="1" customWidth="1"/>
    <col min="16195" max="16195" width="4.85546875" style="17" bestFit="1" customWidth="1"/>
    <col min="16196" max="16196" width="5.42578125" style="17" bestFit="1" customWidth="1"/>
    <col min="16197" max="16197" width="1.5703125" style="17" customWidth="1"/>
    <col min="16198" max="16198" width="39.7109375" style="17" bestFit="1" customWidth="1"/>
    <col min="16199" max="16199" width="5" style="17" bestFit="1" customWidth="1"/>
    <col min="16200" max="16200" width="5.7109375" style="17" bestFit="1" customWidth="1"/>
    <col min="16201" max="16201" width="5.42578125" style="17" bestFit="1" customWidth="1"/>
    <col min="16202" max="16203" width="5.7109375" style="17" bestFit="1" customWidth="1"/>
    <col min="16204" max="16204" width="5.42578125" style="17" bestFit="1" customWidth="1"/>
    <col min="16205" max="16206" width="5.7109375" style="17" bestFit="1" customWidth="1"/>
    <col min="16207" max="16207" width="6.28515625" style="17" bestFit="1" customWidth="1"/>
    <col min="16208" max="16209" width="5.7109375" style="17" bestFit="1" customWidth="1"/>
    <col min="16210" max="16210" width="6.28515625" style="17" bestFit="1" customWidth="1"/>
    <col min="16211" max="16212" width="5.7109375" style="17" bestFit="1" customWidth="1"/>
    <col min="16213" max="16213" width="6.28515625" style="17" bestFit="1" customWidth="1"/>
    <col min="16214" max="16215" width="5.7109375" style="17" bestFit="1" customWidth="1"/>
    <col min="16216" max="16216" width="6.28515625" style="17" bestFit="1" customWidth="1"/>
    <col min="16217" max="16218" width="5.7109375" style="17" bestFit="1" customWidth="1"/>
    <col min="16219" max="16219" width="6.28515625" style="17" bestFit="1" customWidth="1"/>
    <col min="16220" max="16221" width="5.7109375" style="17" bestFit="1" customWidth="1"/>
    <col min="16222" max="16222" width="6.28515625" style="17" bestFit="1" customWidth="1"/>
    <col min="16223" max="16224" width="5.7109375" style="17" bestFit="1" customWidth="1"/>
    <col min="16225" max="16225" width="6.28515625" style="17" bestFit="1" customWidth="1"/>
    <col min="16226" max="16227" width="5.7109375" style="17" bestFit="1" customWidth="1"/>
    <col min="16228" max="16228" width="6.28515625" style="17" bestFit="1" customWidth="1"/>
    <col min="16229" max="16230" width="5.7109375" style="17" bestFit="1" customWidth="1"/>
    <col min="16231" max="16231" width="6.28515625" style="17" bestFit="1" customWidth="1"/>
    <col min="16232" max="16232" width="5.7109375" style="17" bestFit="1" customWidth="1"/>
    <col min="16233" max="16233" width="6.5703125" style="17" bestFit="1" customWidth="1"/>
    <col min="16234" max="16234" width="6.28515625" style="17" bestFit="1" customWidth="1"/>
    <col min="16235" max="16235" width="2.140625" style="17" customWidth="1"/>
    <col min="16236" max="16236" width="2" style="17" customWidth="1"/>
    <col min="16237" max="16237" width="35.5703125" style="17" bestFit="1" customWidth="1"/>
    <col min="16238" max="16238" width="5.7109375" style="17" bestFit="1" customWidth="1"/>
    <col min="16239" max="16239" width="6.5703125" style="17" bestFit="1" customWidth="1"/>
    <col min="16240" max="16240" width="6.28515625" style="17" bestFit="1" customWidth="1"/>
    <col min="16241" max="16241" width="5.7109375" style="17" bestFit="1" customWidth="1"/>
    <col min="16242" max="16242" width="6.5703125" style="17" bestFit="1" customWidth="1"/>
    <col min="16243" max="16243" width="6.28515625" style="17" bestFit="1" customWidth="1"/>
    <col min="16244" max="16244" width="5.7109375" style="17" bestFit="1" customWidth="1"/>
    <col min="16245" max="16245" width="6.5703125" style="17" bestFit="1" customWidth="1"/>
    <col min="16246" max="16246" width="6.28515625" style="17" bestFit="1" customWidth="1"/>
    <col min="16247" max="16247" width="5.7109375" style="17" bestFit="1" customWidth="1"/>
    <col min="16248" max="16248" width="6.5703125" style="17" bestFit="1" customWidth="1"/>
    <col min="16249" max="16249" width="6.28515625" style="17" bestFit="1" customWidth="1"/>
    <col min="16250" max="16251" width="6.5703125" style="17" bestFit="1" customWidth="1"/>
    <col min="16252" max="16252" width="6.28515625" style="17" bestFit="1" customWidth="1"/>
    <col min="16253" max="16254" width="6.5703125" style="17" bestFit="1" customWidth="1"/>
    <col min="16255" max="16255" width="6.28515625" style="17" bestFit="1" customWidth="1"/>
    <col min="16256" max="16257" width="6.5703125" style="17" bestFit="1" customWidth="1"/>
    <col min="16258" max="16258" width="6.28515625" style="17" bestFit="1" customWidth="1"/>
    <col min="16259" max="16260" width="6.5703125" style="17" bestFit="1" customWidth="1"/>
    <col min="16261" max="16261" width="7.140625" style="17" bestFit="1" customWidth="1"/>
    <col min="16262" max="16263" width="6.5703125" style="17" bestFit="1" customWidth="1"/>
    <col min="16264" max="16264" width="7.140625" style="17" bestFit="1" customWidth="1"/>
    <col min="16265" max="16266" width="6.5703125" style="17" bestFit="1" customWidth="1"/>
    <col min="16267" max="16267" width="7.140625" style="17" bestFit="1" customWidth="1"/>
    <col min="16268" max="16269" width="6.5703125" style="17" bestFit="1" customWidth="1"/>
    <col min="16270" max="16270" width="7.140625" style="17" bestFit="1" customWidth="1"/>
    <col min="16271" max="16272" width="6.5703125" style="17" bestFit="1" customWidth="1"/>
    <col min="16273" max="16273" width="7.140625" style="17" bestFit="1" customWidth="1"/>
    <col min="16274" max="16275" width="6.5703125" style="17" bestFit="1" customWidth="1"/>
    <col min="16276" max="16276" width="7.140625" style="17" bestFit="1" customWidth="1"/>
    <col min="16277" max="16278" width="6.5703125" style="17" bestFit="1" customWidth="1"/>
    <col min="16279" max="16279" width="7.140625" style="17" bestFit="1" customWidth="1"/>
    <col min="16280" max="16281" width="6.5703125" style="17" bestFit="1" customWidth="1"/>
    <col min="16282" max="16282" width="7.140625" style="17" bestFit="1" customWidth="1"/>
    <col min="16283" max="16284" width="6.5703125" style="17" bestFit="1" customWidth="1"/>
    <col min="16285" max="16285" width="7.140625" style="17" bestFit="1" customWidth="1"/>
    <col min="16286" max="16287" width="6.5703125" style="17" bestFit="1" customWidth="1"/>
    <col min="16288" max="16288" width="7.140625" style="17" bestFit="1" customWidth="1"/>
    <col min="16289" max="16290" width="6.5703125" style="17" bestFit="1" customWidth="1"/>
    <col min="16291" max="16291" width="7.140625" style="17" bestFit="1" customWidth="1"/>
    <col min="16292" max="16292" width="3.140625" style="17" customWidth="1"/>
    <col min="16293" max="16293" width="48.28515625" style="17" customWidth="1"/>
    <col min="16294" max="16294" width="7.85546875" style="17" bestFit="1" customWidth="1"/>
    <col min="16295" max="16295" width="6.5703125" style="17" bestFit="1" customWidth="1"/>
    <col min="16296" max="16296" width="7.140625" style="17" bestFit="1" customWidth="1"/>
    <col min="16297" max="16298" width="7.85546875" style="17" bestFit="1" customWidth="1"/>
    <col min="16299" max="16299" width="7.140625" style="17" bestFit="1" customWidth="1"/>
    <col min="16300" max="16301" width="7.85546875" style="17" bestFit="1" customWidth="1"/>
    <col min="16302" max="16302" width="7.140625" style="17" bestFit="1" customWidth="1"/>
    <col min="16303" max="16304" width="7.85546875" style="17" bestFit="1" customWidth="1"/>
    <col min="16305" max="16305" width="7.140625" style="17" bestFit="1" customWidth="1"/>
    <col min="16306" max="16307" width="7.85546875" style="17" bestFit="1" customWidth="1"/>
    <col min="16308" max="16308" width="7.140625" style="17" bestFit="1" customWidth="1"/>
    <col min="16309" max="16310" width="7.85546875" style="17" bestFit="1" customWidth="1"/>
    <col min="16311" max="16311" width="8.42578125" style="17" bestFit="1" customWidth="1"/>
    <col min="16312" max="16313" width="7.85546875" style="17" bestFit="1" customWidth="1"/>
    <col min="16314" max="16314" width="8.42578125" style="17" bestFit="1" customWidth="1"/>
    <col min="16315" max="16316" width="7.85546875" style="17" bestFit="1" customWidth="1"/>
    <col min="16317" max="16317" width="8.42578125" style="17" bestFit="1" customWidth="1"/>
    <col min="16318" max="16319" width="7.85546875" style="17" bestFit="1" customWidth="1"/>
    <col min="16320" max="16320" width="8.42578125" style="17" bestFit="1" customWidth="1"/>
    <col min="16321" max="16322" width="7.85546875" style="17" bestFit="1" customWidth="1"/>
    <col min="16323" max="16323" width="8.42578125" style="17" bestFit="1" customWidth="1"/>
    <col min="16324" max="16324" width="7.85546875" style="17" bestFit="1" customWidth="1"/>
    <col min="16325" max="16325" width="9.7109375" style="17" bestFit="1" customWidth="1"/>
    <col min="16326" max="16326" width="10.42578125" style="17" bestFit="1" customWidth="1"/>
    <col min="16327" max="16327" width="8.42578125" style="17" customWidth="1"/>
    <col min="16328" max="16328" width="50.7109375" style="17" customWidth="1"/>
    <col min="16329" max="16337" width="9.28515625" style="17" bestFit="1" customWidth="1"/>
    <col min="16338" max="16339" width="8.42578125" style="17" customWidth="1"/>
    <col min="16340" max="16384" width="9.140625" style="17"/>
  </cols>
  <sheetData>
    <row r="1" spans="2:233" x14ac:dyDescent="0.2"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spans="2:233" ht="18.75" x14ac:dyDescent="0.3">
      <c r="B2" s="439" t="s">
        <v>593</v>
      </c>
      <c r="C2" s="439"/>
      <c r="D2" s="439"/>
      <c r="E2" s="439"/>
      <c r="F2" s="439"/>
      <c r="G2" s="439"/>
      <c r="H2" s="439"/>
      <c r="I2" s="439"/>
      <c r="J2" s="439"/>
      <c r="K2" s="439"/>
      <c r="BA2" s="20"/>
      <c r="BB2" s="20"/>
      <c r="BC2" s="20"/>
      <c r="BD2" s="20"/>
      <c r="BE2" s="20"/>
      <c r="BF2" s="20"/>
      <c r="BG2" s="20"/>
      <c r="BH2" s="20"/>
      <c r="BI2" s="20"/>
      <c r="BJ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35"/>
      <c r="HA2" s="456" t="s">
        <v>593</v>
      </c>
      <c r="HB2" s="456"/>
      <c r="HC2" s="456"/>
      <c r="HD2" s="456"/>
      <c r="HE2" s="456"/>
      <c r="HF2" s="456"/>
      <c r="HG2" s="456"/>
      <c r="HH2" s="456"/>
      <c r="HI2" s="456"/>
      <c r="HJ2" s="456"/>
    </row>
    <row r="3" spans="2:233" x14ac:dyDescent="0.2">
      <c r="B3" s="438"/>
      <c r="C3" s="438"/>
      <c r="D3" s="438"/>
      <c r="E3" s="438"/>
      <c r="F3" s="438"/>
      <c r="G3" s="438"/>
      <c r="H3" s="438"/>
      <c r="I3" s="438"/>
      <c r="J3" s="438"/>
      <c r="K3" s="438"/>
      <c r="BA3" s="438"/>
      <c r="BB3" s="438"/>
      <c r="BC3" s="438"/>
      <c r="BD3" s="438"/>
      <c r="BE3" s="438"/>
      <c r="BF3" s="438"/>
      <c r="BG3" s="438"/>
      <c r="BH3" s="438"/>
      <c r="BI3" s="438"/>
      <c r="BJ3" s="438"/>
      <c r="CB3" s="20"/>
      <c r="CC3" s="20"/>
      <c r="CD3" s="20"/>
      <c r="CE3" s="20"/>
      <c r="CF3" s="20"/>
      <c r="CG3" s="20"/>
      <c r="CH3" s="20"/>
      <c r="CI3" s="20"/>
      <c r="CJ3" s="20"/>
      <c r="CK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5"/>
      <c r="HA3" s="438"/>
      <c r="HB3" s="438"/>
      <c r="HC3" s="438"/>
      <c r="HD3" s="438"/>
      <c r="HE3" s="438"/>
      <c r="HF3" s="438"/>
      <c r="HG3" s="438"/>
      <c r="HH3" s="438"/>
      <c r="HI3" s="438"/>
      <c r="HJ3" s="438"/>
    </row>
    <row r="4" spans="2:233" ht="12" thickBot="1" x14ac:dyDescent="0.25">
      <c r="B4" s="455" t="s">
        <v>594</v>
      </c>
      <c r="C4" s="455"/>
      <c r="D4" s="455"/>
      <c r="E4" s="455"/>
      <c r="F4" s="455"/>
      <c r="G4" s="455"/>
      <c r="H4" s="455"/>
      <c r="I4" s="455"/>
      <c r="J4" s="455"/>
      <c r="K4" s="455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27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27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35"/>
      <c r="HA4" s="457" t="s">
        <v>594</v>
      </c>
      <c r="HB4" s="457"/>
      <c r="HC4" s="457"/>
      <c r="HD4" s="457"/>
      <c r="HE4" s="457"/>
      <c r="HF4" s="457"/>
      <c r="HG4" s="457"/>
      <c r="HH4" s="457"/>
      <c r="HI4" s="457"/>
      <c r="HJ4" s="457"/>
    </row>
    <row r="5" spans="2:233" ht="12.75" thickTop="1" thickBot="1" x14ac:dyDescent="0.25">
      <c r="B5" s="441" t="s">
        <v>227</v>
      </c>
      <c r="C5" s="443" t="s">
        <v>228</v>
      </c>
      <c r="D5" s="444"/>
      <c r="E5" s="445"/>
      <c r="F5" s="444" t="s">
        <v>229</v>
      </c>
      <c r="G5" s="444"/>
      <c r="H5" s="445"/>
      <c r="I5" s="443" t="s">
        <v>230</v>
      </c>
      <c r="J5" s="444"/>
      <c r="K5" s="445"/>
      <c r="L5" s="444" t="s">
        <v>231</v>
      </c>
      <c r="M5" s="444"/>
      <c r="N5" s="444"/>
      <c r="O5" s="443" t="s">
        <v>232</v>
      </c>
      <c r="P5" s="444"/>
      <c r="Q5" s="445"/>
      <c r="R5" s="444" t="s">
        <v>233</v>
      </c>
      <c r="S5" s="444"/>
      <c r="T5" s="444"/>
      <c r="U5" s="443" t="s">
        <v>234</v>
      </c>
      <c r="V5" s="444"/>
      <c r="W5" s="445"/>
      <c r="X5" s="444" t="s">
        <v>235</v>
      </c>
      <c r="Y5" s="444"/>
      <c r="Z5" s="444"/>
      <c r="AA5" s="443" t="s">
        <v>236</v>
      </c>
      <c r="AB5" s="444"/>
      <c r="AC5" s="445"/>
      <c r="AD5" s="444" t="s">
        <v>237</v>
      </c>
      <c r="AE5" s="444"/>
      <c r="AF5" s="444"/>
      <c r="AG5" s="443" t="s">
        <v>238</v>
      </c>
      <c r="AH5" s="444"/>
      <c r="AI5" s="445"/>
      <c r="AJ5" s="444" t="s">
        <v>239</v>
      </c>
      <c r="AK5" s="444"/>
      <c r="AL5" s="444"/>
      <c r="AM5" s="443" t="s">
        <v>240</v>
      </c>
      <c r="AN5" s="444"/>
      <c r="AO5" s="445"/>
      <c r="AP5" s="443" t="s">
        <v>241</v>
      </c>
      <c r="AQ5" s="444"/>
      <c r="AR5" s="445"/>
      <c r="AS5" s="443" t="s">
        <v>242</v>
      </c>
      <c r="AT5" s="444"/>
      <c r="AU5" s="445"/>
      <c r="AV5" s="443" t="s">
        <v>243</v>
      </c>
      <c r="AW5" s="444"/>
      <c r="AX5" s="444"/>
      <c r="AY5" s="5"/>
      <c r="AZ5" s="5"/>
      <c r="BA5" s="441" t="s">
        <v>227</v>
      </c>
      <c r="BB5" s="450" t="s">
        <v>244</v>
      </c>
      <c r="BC5" s="449"/>
      <c r="BD5" s="451"/>
      <c r="BE5" s="450" t="s">
        <v>245</v>
      </c>
      <c r="BF5" s="449"/>
      <c r="BG5" s="451"/>
      <c r="BH5" s="449" t="s">
        <v>246</v>
      </c>
      <c r="BI5" s="449"/>
      <c r="BJ5" s="449"/>
      <c r="BK5" s="449" t="s">
        <v>247</v>
      </c>
      <c r="BL5" s="449"/>
      <c r="BM5" s="449"/>
      <c r="BN5" s="449" t="s">
        <v>248</v>
      </c>
      <c r="BO5" s="449"/>
      <c r="BP5" s="449"/>
      <c r="BQ5" s="450" t="s">
        <v>249</v>
      </c>
      <c r="BR5" s="449"/>
      <c r="BS5" s="451"/>
      <c r="BT5" s="449" t="s">
        <v>250</v>
      </c>
      <c r="BU5" s="449"/>
      <c r="BV5" s="449"/>
      <c r="BW5" s="443" t="s">
        <v>251</v>
      </c>
      <c r="BX5" s="444"/>
      <c r="BY5" s="444"/>
      <c r="BZ5" s="5"/>
      <c r="CA5" s="5"/>
      <c r="CB5" s="441" t="s">
        <v>227</v>
      </c>
      <c r="CC5" s="450" t="s">
        <v>90</v>
      </c>
      <c r="CD5" s="449"/>
      <c r="CE5" s="451"/>
      <c r="CF5" s="449" t="s">
        <v>91</v>
      </c>
      <c r="CG5" s="449"/>
      <c r="CH5" s="449"/>
      <c r="CI5" s="450" t="s">
        <v>92</v>
      </c>
      <c r="CJ5" s="449"/>
      <c r="CK5" s="451"/>
      <c r="CL5" s="449" t="s">
        <v>93</v>
      </c>
      <c r="CM5" s="449"/>
      <c r="CN5" s="449"/>
      <c r="CO5" s="450" t="s">
        <v>94</v>
      </c>
      <c r="CP5" s="449"/>
      <c r="CQ5" s="451"/>
      <c r="CR5" s="449" t="s">
        <v>95</v>
      </c>
      <c r="CS5" s="449"/>
      <c r="CT5" s="449"/>
      <c r="CU5" s="450" t="s">
        <v>96</v>
      </c>
      <c r="CV5" s="449"/>
      <c r="CW5" s="451"/>
      <c r="CX5" s="449" t="s">
        <v>97</v>
      </c>
      <c r="CY5" s="449"/>
      <c r="CZ5" s="449"/>
      <c r="DA5" s="450" t="s">
        <v>98</v>
      </c>
      <c r="DB5" s="449"/>
      <c r="DC5" s="451"/>
      <c r="DD5" s="449" t="s">
        <v>99</v>
      </c>
      <c r="DE5" s="449"/>
      <c r="DF5" s="449"/>
      <c r="DG5" s="450" t="s">
        <v>100</v>
      </c>
      <c r="DH5" s="449"/>
      <c r="DI5" s="451"/>
      <c r="DJ5" s="443" t="s">
        <v>101</v>
      </c>
      <c r="DK5" s="444"/>
      <c r="DL5" s="444"/>
      <c r="DM5" s="5"/>
      <c r="DN5" s="90"/>
      <c r="DO5" s="441" t="s">
        <v>227</v>
      </c>
      <c r="DP5" s="450" t="s">
        <v>102</v>
      </c>
      <c r="DQ5" s="449"/>
      <c r="DR5" s="451"/>
      <c r="DS5" s="449" t="s">
        <v>103</v>
      </c>
      <c r="DT5" s="449"/>
      <c r="DU5" s="449"/>
      <c r="DV5" s="450" t="s">
        <v>104</v>
      </c>
      <c r="DW5" s="449"/>
      <c r="DX5" s="451"/>
      <c r="DY5" s="449" t="s">
        <v>105</v>
      </c>
      <c r="DZ5" s="449"/>
      <c r="EA5" s="449"/>
      <c r="EB5" s="450" t="s">
        <v>106</v>
      </c>
      <c r="EC5" s="449"/>
      <c r="ED5" s="451"/>
      <c r="EE5" s="449" t="s">
        <v>107</v>
      </c>
      <c r="EF5" s="449"/>
      <c r="EG5" s="449"/>
      <c r="EH5" s="450" t="s">
        <v>108</v>
      </c>
      <c r="EI5" s="449"/>
      <c r="EJ5" s="451"/>
      <c r="EK5" s="449" t="s">
        <v>109</v>
      </c>
      <c r="EL5" s="449"/>
      <c r="EM5" s="449"/>
      <c r="EN5" s="450" t="s">
        <v>110</v>
      </c>
      <c r="EO5" s="449"/>
      <c r="EP5" s="451"/>
      <c r="EQ5" s="449" t="s">
        <v>111</v>
      </c>
      <c r="ER5" s="449"/>
      <c r="ES5" s="449"/>
      <c r="ET5" s="450" t="s">
        <v>112</v>
      </c>
      <c r="EU5" s="449"/>
      <c r="EV5" s="451"/>
      <c r="EW5" s="449" t="s">
        <v>113</v>
      </c>
      <c r="EX5" s="449"/>
      <c r="EY5" s="449"/>
      <c r="EZ5" s="450" t="s">
        <v>114</v>
      </c>
      <c r="FA5" s="449"/>
      <c r="FB5" s="451"/>
      <c r="FC5" s="449" t="s">
        <v>115</v>
      </c>
      <c r="FD5" s="449"/>
      <c r="FE5" s="449"/>
      <c r="FF5" s="450" t="s">
        <v>116</v>
      </c>
      <c r="FG5" s="449"/>
      <c r="FH5" s="451"/>
      <c r="FI5" s="449" t="s">
        <v>117</v>
      </c>
      <c r="FJ5" s="449"/>
      <c r="FK5" s="449"/>
      <c r="FL5" s="450" t="s">
        <v>118</v>
      </c>
      <c r="FM5" s="449"/>
      <c r="FN5" s="451"/>
      <c r="FO5" s="443" t="s">
        <v>119</v>
      </c>
      <c r="FP5" s="444"/>
      <c r="FQ5" s="444"/>
      <c r="FR5" s="5"/>
      <c r="FT5" s="6" t="s">
        <v>227</v>
      </c>
      <c r="FU5" s="452" t="s">
        <v>252</v>
      </c>
      <c r="FV5" s="453"/>
      <c r="FW5" s="454"/>
      <c r="FX5" s="452" t="s">
        <v>177</v>
      </c>
      <c r="FY5" s="453"/>
      <c r="FZ5" s="454"/>
      <c r="GA5" s="452" t="s">
        <v>178</v>
      </c>
      <c r="GB5" s="453"/>
      <c r="GC5" s="454"/>
      <c r="GD5" s="452" t="s">
        <v>179</v>
      </c>
      <c r="GE5" s="453"/>
      <c r="GF5" s="454"/>
      <c r="GG5" s="452" t="s">
        <v>180</v>
      </c>
      <c r="GH5" s="453"/>
      <c r="GI5" s="454"/>
      <c r="GJ5" s="452" t="s">
        <v>181</v>
      </c>
      <c r="GK5" s="453"/>
      <c r="GL5" s="454"/>
      <c r="GM5" s="452" t="s">
        <v>182</v>
      </c>
      <c r="GN5" s="453"/>
      <c r="GO5" s="454"/>
      <c r="GP5" s="452" t="s">
        <v>183</v>
      </c>
      <c r="GQ5" s="453"/>
      <c r="GR5" s="454"/>
      <c r="GS5" s="452" t="s">
        <v>184</v>
      </c>
      <c r="GT5" s="453"/>
      <c r="GU5" s="454"/>
      <c r="GV5" s="452" t="s">
        <v>172</v>
      </c>
      <c r="GW5" s="453"/>
      <c r="GX5" s="453"/>
      <c r="GY5" s="5"/>
      <c r="GZ5" s="5"/>
      <c r="HA5" s="6" t="s">
        <v>227</v>
      </c>
      <c r="HB5" s="452" t="s">
        <v>185</v>
      </c>
      <c r="HC5" s="453"/>
      <c r="HD5" s="454"/>
      <c r="HE5" s="452" t="s">
        <v>186</v>
      </c>
      <c r="HF5" s="453"/>
      <c r="HG5" s="454"/>
      <c r="HH5" s="443" t="s">
        <v>187</v>
      </c>
      <c r="HI5" s="444"/>
      <c r="HJ5" s="444"/>
      <c r="HK5" s="443" t="s">
        <v>905</v>
      </c>
      <c r="HL5" s="444"/>
      <c r="HM5" s="444"/>
      <c r="HN5" s="443" t="s">
        <v>906</v>
      </c>
      <c r="HO5" s="444"/>
      <c r="HP5" s="444"/>
      <c r="HQ5" s="443" t="s">
        <v>907</v>
      </c>
      <c r="HR5" s="444"/>
      <c r="HS5" s="444"/>
      <c r="HT5" s="443" t="s">
        <v>908</v>
      </c>
      <c r="HU5" s="444"/>
      <c r="HV5" s="444"/>
      <c r="HW5" s="443" t="s">
        <v>909</v>
      </c>
      <c r="HX5" s="444"/>
      <c r="HY5" s="444"/>
    </row>
    <row r="6" spans="2:233" ht="12" thickBot="1" x14ac:dyDescent="0.25">
      <c r="B6" s="442"/>
      <c r="C6" s="10" t="s">
        <v>253</v>
      </c>
      <c r="D6" s="13" t="s">
        <v>254</v>
      </c>
      <c r="E6" s="14" t="s">
        <v>255</v>
      </c>
      <c r="F6" s="93" t="s">
        <v>253</v>
      </c>
      <c r="G6" s="93" t="s">
        <v>254</v>
      </c>
      <c r="H6" s="93" t="s">
        <v>255</v>
      </c>
      <c r="I6" s="10" t="s">
        <v>253</v>
      </c>
      <c r="J6" s="93" t="s">
        <v>254</v>
      </c>
      <c r="K6" s="11" t="s">
        <v>255</v>
      </c>
      <c r="L6" s="93" t="s">
        <v>253</v>
      </c>
      <c r="M6" s="93" t="s">
        <v>254</v>
      </c>
      <c r="N6" s="93" t="s">
        <v>255</v>
      </c>
      <c r="O6" s="10" t="s">
        <v>253</v>
      </c>
      <c r="P6" s="93" t="s">
        <v>254</v>
      </c>
      <c r="Q6" s="11" t="s">
        <v>255</v>
      </c>
      <c r="R6" s="93" t="s">
        <v>253</v>
      </c>
      <c r="S6" s="93" t="s">
        <v>254</v>
      </c>
      <c r="T6" s="93" t="s">
        <v>255</v>
      </c>
      <c r="U6" s="10" t="s">
        <v>253</v>
      </c>
      <c r="V6" s="93" t="s">
        <v>254</v>
      </c>
      <c r="W6" s="11" t="s">
        <v>255</v>
      </c>
      <c r="X6" s="93" t="s">
        <v>253</v>
      </c>
      <c r="Y6" s="93" t="s">
        <v>254</v>
      </c>
      <c r="Z6" s="93" t="s">
        <v>255</v>
      </c>
      <c r="AA6" s="10" t="s">
        <v>253</v>
      </c>
      <c r="AB6" s="93" t="s">
        <v>254</v>
      </c>
      <c r="AC6" s="11" t="s">
        <v>255</v>
      </c>
      <c r="AD6" s="93" t="s">
        <v>253</v>
      </c>
      <c r="AE6" s="93" t="s">
        <v>254</v>
      </c>
      <c r="AF6" s="93" t="s">
        <v>255</v>
      </c>
      <c r="AG6" s="10" t="s">
        <v>253</v>
      </c>
      <c r="AH6" s="93" t="s">
        <v>254</v>
      </c>
      <c r="AI6" s="11" t="s">
        <v>255</v>
      </c>
      <c r="AJ6" s="93" t="s">
        <v>253</v>
      </c>
      <c r="AK6" s="93" t="s">
        <v>254</v>
      </c>
      <c r="AL6" s="93" t="s">
        <v>255</v>
      </c>
      <c r="AM6" s="10" t="s">
        <v>253</v>
      </c>
      <c r="AN6" s="93" t="s">
        <v>254</v>
      </c>
      <c r="AO6" s="11" t="s">
        <v>255</v>
      </c>
      <c r="AP6" s="93" t="s">
        <v>253</v>
      </c>
      <c r="AQ6" s="93" t="s">
        <v>254</v>
      </c>
      <c r="AR6" s="93" t="s">
        <v>255</v>
      </c>
      <c r="AS6" s="10" t="s">
        <v>253</v>
      </c>
      <c r="AT6" s="93" t="s">
        <v>254</v>
      </c>
      <c r="AU6" s="11" t="s">
        <v>255</v>
      </c>
      <c r="AV6" s="10" t="s">
        <v>253</v>
      </c>
      <c r="AW6" s="93" t="s">
        <v>254</v>
      </c>
      <c r="AX6" s="93" t="s">
        <v>255</v>
      </c>
      <c r="AY6" s="9"/>
      <c r="AZ6" s="9"/>
      <c r="BA6" s="442"/>
      <c r="BB6" s="10" t="s">
        <v>253</v>
      </c>
      <c r="BC6" s="93" t="s">
        <v>254</v>
      </c>
      <c r="BD6" s="11" t="s">
        <v>255</v>
      </c>
      <c r="BE6" s="10" t="s">
        <v>253</v>
      </c>
      <c r="BF6" s="93" t="s">
        <v>254</v>
      </c>
      <c r="BG6" s="11" t="s">
        <v>255</v>
      </c>
      <c r="BH6" s="93" t="s">
        <v>253</v>
      </c>
      <c r="BI6" s="93" t="s">
        <v>254</v>
      </c>
      <c r="BJ6" s="93" t="s">
        <v>255</v>
      </c>
      <c r="BK6" s="93" t="s">
        <v>253</v>
      </c>
      <c r="BL6" s="93" t="s">
        <v>254</v>
      </c>
      <c r="BM6" s="93" t="s">
        <v>255</v>
      </c>
      <c r="BN6" s="93" t="s">
        <v>253</v>
      </c>
      <c r="BO6" s="93" t="s">
        <v>254</v>
      </c>
      <c r="BP6" s="93" t="s">
        <v>255</v>
      </c>
      <c r="BQ6" s="10" t="s">
        <v>253</v>
      </c>
      <c r="BR6" s="93" t="s">
        <v>254</v>
      </c>
      <c r="BS6" s="11" t="s">
        <v>255</v>
      </c>
      <c r="BT6" s="93" t="s">
        <v>253</v>
      </c>
      <c r="BU6" s="93" t="s">
        <v>254</v>
      </c>
      <c r="BV6" s="93" t="s">
        <v>255</v>
      </c>
      <c r="BW6" s="12" t="s">
        <v>253</v>
      </c>
      <c r="BX6" s="13" t="s">
        <v>254</v>
      </c>
      <c r="BY6" s="13" t="s">
        <v>255</v>
      </c>
      <c r="BZ6" s="9"/>
      <c r="CA6" s="9"/>
      <c r="CB6" s="442"/>
      <c r="CC6" s="10" t="s">
        <v>253</v>
      </c>
      <c r="CD6" s="93" t="s">
        <v>254</v>
      </c>
      <c r="CE6" s="11" t="s">
        <v>255</v>
      </c>
      <c r="CF6" s="93" t="s">
        <v>253</v>
      </c>
      <c r="CG6" s="93" t="s">
        <v>254</v>
      </c>
      <c r="CH6" s="93" t="s">
        <v>255</v>
      </c>
      <c r="CI6" s="10" t="s">
        <v>253</v>
      </c>
      <c r="CJ6" s="93" t="s">
        <v>254</v>
      </c>
      <c r="CK6" s="11" t="s">
        <v>255</v>
      </c>
      <c r="CL6" s="93" t="s">
        <v>253</v>
      </c>
      <c r="CM6" s="93" t="s">
        <v>254</v>
      </c>
      <c r="CN6" s="93" t="s">
        <v>255</v>
      </c>
      <c r="CO6" s="10" t="s">
        <v>253</v>
      </c>
      <c r="CP6" s="93" t="s">
        <v>254</v>
      </c>
      <c r="CQ6" s="11" t="s">
        <v>255</v>
      </c>
      <c r="CR6" s="93" t="s">
        <v>253</v>
      </c>
      <c r="CS6" s="93" t="s">
        <v>254</v>
      </c>
      <c r="CT6" s="93" t="s">
        <v>255</v>
      </c>
      <c r="CU6" s="10" t="s">
        <v>253</v>
      </c>
      <c r="CV6" s="93" t="s">
        <v>254</v>
      </c>
      <c r="CW6" s="11" t="s">
        <v>255</v>
      </c>
      <c r="CX6" s="93" t="s">
        <v>253</v>
      </c>
      <c r="CY6" s="93" t="s">
        <v>254</v>
      </c>
      <c r="CZ6" s="93" t="s">
        <v>255</v>
      </c>
      <c r="DA6" s="10" t="s">
        <v>253</v>
      </c>
      <c r="DB6" s="93" t="s">
        <v>254</v>
      </c>
      <c r="DC6" s="11" t="s">
        <v>255</v>
      </c>
      <c r="DD6" s="93" t="s">
        <v>253</v>
      </c>
      <c r="DE6" s="93" t="s">
        <v>254</v>
      </c>
      <c r="DF6" s="93" t="s">
        <v>255</v>
      </c>
      <c r="DG6" s="10" t="s">
        <v>253</v>
      </c>
      <c r="DH6" s="93" t="s">
        <v>254</v>
      </c>
      <c r="DI6" s="11" t="s">
        <v>255</v>
      </c>
      <c r="DJ6" s="12" t="s">
        <v>253</v>
      </c>
      <c r="DK6" s="13" t="s">
        <v>254</v>
      </c>
      <c r="DL6" s="13" t="s">
        <v>255</v>
      </c>
      <c r="DM6" s="9"/>
      <c r="DO6" s="442"/>
      <c r="DP6" s="12" t="s">
        <v>253</v>
      </c>
      <c r="DQ6" s="13" t="s">
        <v>254</v>
      </c>
      <c r="DR6" s="14" t="s">
        <v>255</v>
      </c>
      <c r="DS6" s="13" t="s">
        <v>253</v>
      </c>
      <c r="DT6" s="13" t="s">
        <v>254</v>
      </c>
      <c r="DU6" s="13" t="s">
        <v>255</v>
      </c>
      <c r="DV6" s="12" t="s">
        <v>253</v>
      </c>
      <c r="DW6" s="13" t="s">
        <v>254</v>
      </c>
      <c r="DX6" s="14" t="s">
        <v>255</v>
      </c>
      <c r="DY6" s="13" t="s">
        <v>253</v>
      </c>
      <c r="DZ6" s="13" t="s">
        <v>254</v>
      </c>
      <c r="EA6" s="13" t="s">
        <v>255</v>
      </c>
      <c r="EB6" s="12" t="s">
        <v>253</v>
      </c>
      <c r="EC6" s="13" t="s">
        <v>254</v>
      </c>
      <c r="ED6" s="14" t="s">
        <v>255</v>
      </c>
      <c r="EE6" s="13" t="s">
        <v>253</v>
      </c>
      <c r="EF6" s="13" t="s">
        <v>254</v>
      </c>
      <c r="EG6" s="13" t="s">
        <v>255</v>
      </c>
      <c r="EH6" s="12" t="s">
        <v>253</v>
      </c>
      <c r="EI6" s="13" t="s">
        <v>254</v>
      </c>
      <c r="EJ6" s="14" t="s">
        <v>255</v>
      </c>
      <c r="EK6" s="13" t="s">
        <v>253</v>
      </c>
      <c r="EL6" s="13" t="s">
        <v>254</v>
      </c>
      <c r="EM6" s="13" t="s">
        <v>255</v>
      </c>
      <c r="EN6" s="12" t="s">
        <v>253</v>
      </c>
      <c r="EO6" s="13" t="s">
        <v>254</v>
      </c>
      <c r="EP6" s="14" t="s">
        <v>255</v>
      </c>
      <c r="EQ6" s="13" t="s">
        <v>253</v>
      </c>
      <c r="ER6" s="13" t="s">
        <v>254</v>
      </c>
      <c r="ES6" s="13" t="s">
        <v>255</v>
      </c>
      <c r="ET6" s="12" t="s">
        <v>253</v>
      </c>
      <c r="EU6" s="13" t="s">
        <v>254</v>
      </c>
      <c r="EV6" s="14" t="s">
        <v>255</v>
      </c>
      <c r="EW6" s="13" t="s">
        <v>253</v>
      </c>
      <c r="EX6" s="13" t="s">
        <v>254</v>
      </c>
      <c r="EY6" s="13" t="s">
        <v>255</v>
      </c>
      <c r="EZ6" s="12" t="s">
        <v>253</v>
      </c>
      <c r="FA6" s="13" t="s">
        <v>254</v>
      </c>
      <c r="FB6" s="14" t="s">
        <v>255</v>
      </c>
      <c r="FC6" s="13" t="s">
        <v>253</v>
      </c>
      <c r="FD6" s="13" t="s">
        <v>254</v>
      </c>
      <c r="FE6" s="13" t="s">
        <v>255</v>
      </c>
      <c r="FF6" s="12" t="s">
        <v>253</v>
      </c>
      <c r="FG6" s="13" t="s">
        <v>254</v>
      </c>
      <c r="FH6" s="14" t="s">
        <v>255</v>
      </c>
      <c r="FI6" s="13" t="s">
        <v>253</v>
      </c>
      <c r="FJ6" s="13" t="s">
        <v>254</v>
      </c>
      <c r="FK6" s="13" t="s">
        <v>255</v>
      </c>
      <c r="FL6" s="12" t="s">
        <v>253</v>
      </c>
      <c r="FM6" s="13" t="s">
        <v>254</v>
      </c>
      <c r="FN6" s="14" t="s">
        <v>255</v>
      </c>
      <c r="FO6" s="12" t="s">
        <v>253</v>
      </c>
      <c r="FP6" s="13" t="s">
        <v>254</v>
      </c>
      <c r="FQ6" s="13" t="s">
        <v>255</v>
      </c>
      <c r="FR6" s="9"/>
      <c r="FT6" s="15"/>
      <c r="FU6" s="12" t="s">
        <v>253</v>
      </c>
      <c r="FV6" s="13" t="s">
        <v>254</v>
      </c>
      <c r="FW6" s="14" t="s">
        <v>255</v>
      </c>
      <c r="FX6" s="12" t="s">
        <v>253</v>
      </c>
      <c r="FY6" s="13" t="s">
        <v>254</v>
      </c>
      <c r="FZ6" s="14" t="s">
        <v>255</v>
      </c>
      <c r="GA6" s="12" t="s">
        <v>253</v>
      </c>
      <c r="GB6" s="13" t="s">
        <v>254</v>
      </c>
      <c r="GC6" s="14" t="s">
        <v>255</v>
      </c>
      <c r="GD6" s="12" t="s">
        <v>253</v>
      </c>
      <c r="GE6" s="13" t="s">
        <v>254</v>
      </c>
      <c r="GF6" s="14" t="s">
        <v>255</v>
      </c>
      <c r="GG6" s="12" t="s">
        <v>253</v>
      </c>
      <c r="GH6" s="13" t="s">
        <v>254</v>
      </c>
      <c r="GI6" s="14" t="s">
        <v>255</v>
      </c>
      <c r="GJ6" s="12" t="s">
        <v>253</v>
      </c>
      <c r="GK6" s="13" t="s">
        <v>254</v>
      </c>
      <c r="GL6" s="14" t="s">
        <v>255</v>
      </c>
      <c r="GM6" s="12" t="s">
        <v>253</v>
      </c>
      <c r="GN6" s="13" t="s">
        <v>254</v>
      </c>
      <c r="GO6" s="14" t="s">
        <v>255</v>
      </c>
      <c r="GP6" s="12" t="s">
        <v>253</v>
      </c>
      <c r="GQ6" s="13" t="s">
        <v>254</v>
      </c>
      <c r="GR6" s="14" t="s">
        <v>255</v>
      </c>
      <c r="GS6" s="12" t="s">
        <v>253</v>
      </c>
      <c r="GT6" s="13" t="s">
        <v>254</v>
      </c>
      <c r="GU6" s="14" t="s">
        <v>255</v>
      </c>
      <c r="GV6" s="12" t="s">
        <v>253</v>
      </c>
      <c r="GW6" s="13" t="s">
        <v>254</v>
      </c>
      <c r="GX6" s="13" t="s">
        <v>255</v>
      </c>
      <c r="GY6" s="9"/>
      <c r="GZ6" s="9"/>
      <c r="HA6" s="15"/>
      <c r="HB6" s="16" t="s">
        <v>253</v>
      </c>
      <c r="HC6" s="7" t="s">
        <v>254</v>
      </c>
      <c r="HD6" s="8" t="s">
        <v>255</v>
      </c>
      <c r="HE6" s="16" t="s">
        <v>253</v>
      </c>
      <c r="HF6" s="7" t="s">
        <v>254</v>
      </c>
      <c r="HG6" s="8" t="s">
        <v>255</v>
      </c>
      <c r="HH6" s="16" t="s">
        <v>253</v>
      </c>
      <c r="HI6" s="7" t="s">
        <v>254</v>
      </c>
      <c r="HJ6" s="7" t="s">
        <v>255</v>
      </c>
      <c r="HK6" s="16" t="s">
        <v>253</v>
      </c>
      <c r="HL6" s="7" t="s">
        <v>254</v>
      </c>
      <c r="HM6" s="7" t="s">
        <v>255</v>
      </c>
      <c r="HN6" s="16" t="s">
        <v>253</v>
      </c>
      <c r="HO6" s="7" t="s">
        <v>254</v>
      </c>
      <c r="HP6" s="7" t="s">
        <v>255</v>
      </c>
      <c r="HQ6" s="16" t="s">
        <v>253</v>
      </c>
      <c r="HR6" s="7" t="s">
        <v>254</v>
      </c>
      <c r="HS6" s="7" t="s">
        <v>255</v>
      </c>
      <c r="HT6" s="16" t="s">
        <v>253</v>
      </c>
      <c r="HU6" s="7" t="s">
        <v>254</v>
      </c>
      <c r="HV6" s="7" t="s">
        <v>255</v>
      </c>
      <c r="HW6" s="16" t="s">
        <v>253</v>
      </c>
      <c r="HX6" s="7" t="s">
        <v>254</v>
      </c>
      <c r="HY6" s="7" t="s">
        <v>255</v>
      </c>
    </row>
    <row r="7" spans="2:233" ht="12" thickTop="1" x14ac:dyDescent="0.2"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FT7" s="5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21"/>
      <c r="GZ7" s="21"/>
      <c r="HA7" s="5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</row>
    <row r="8" spans="2:233" x14ac:dyDescent="0.2">
      <c r="B8" s="24" t="s">
        <v>258</v>
      </c>
      <c r="C8" s="21">
        <v>1008</v>
      </c>
      <c r="D8" s="21">
        <v>1437</v>
      </c>
      <c r="E8" s="18">
        <v>-429</v>
      </c>
      <c r="F8" s="18">
        <v>949</v>
      </c>
      <c r="G8" s="21">
        <v>1272</v>
      </c>
      <c r="H8" s="18">
        <v>-323</v>
      </c>
      <c r="I8" s="21">
        <v>2440</v>
      </c>
      <c r="J8" s="21">
        <v>1840</v>
      </c>
      <c r="K8" s="18">
        <v>600</v>
      </c>
      <c r="L8" s="21">
        <v>2369</v>
      </c>
      <c r="M8" s="21">
        <v>2789</v>
      </c>
      <c r="N8" s="18">
        <v>-420</v>
      </c>
      <c r="O8" s="21">
        <v>1491</v>
      </c>
      <c r="P8" s="21">
        <v>2006</v>
      </c>
      <c r="Q8" s="18">
        <v>-515</v>
      </c>
      <c r="R8" s="21">
        <v>1397</v>
      </c>
      <c r="S8" s="21">
        <v>1560</v>
      </c>
      <c r="T8" s="18">
        <v>-163</v>
      </c>
      <c r="U8" s="21">
        <v>1310</v>
      </c>
      <c r="V8" s="21">
        <v>1376</v>
      </c>
      <c r="W8" s="18">
        <v>-66</v>
      </c>
      <c r="X8" s="21">
        <v>2030</v>
      </c>
      <c r="Y8" s="21">
        <v>2019</v>
      </c>
      <c r="Z8" s="18">
        <v>11</v>
      </c>
      <c r="AA8" s="21">
        <v>1856</v>
      </c>
      <c r="AB8" s="21">
        <v>2817</v>
      </c>
      <c r="AC8" s="18">
        <v>-961</v>
      </c>
      <c r="AD8" s="21">
        <v>1649</v>
      </c>
      <c r="AE8" s="21">
        <v>3165</v>
      </c>
      <c r="AF8" s="21">
        <v>-1516</v>
      </c>
      <c r="AG8" s="21">
        <v>1755</v>
      </c>
      <c r="AH8" s="21">
        <v>2376</v>
      </c>
      <c r="AI8" s="18">
        <v>-621</v>
      </c>
      <c r="AJ8" s="21">
        <v>2098</v>
      </c>
      <c r="AK8" s="21">
        <v>2964</v>
      </c>
      <c r="AL8" s="18">
        <v>-866</v>
      </c>
      <c r="AM8" s="21">
        <v>2256</v>
      </c>
      <c r="AN8" s="21">
        <v>3611</v>
      </c>
      <c r="AO8" s="21">
        <v>-1355</v>
      </c>
      <c r="AP8" s="21">
        <v>2348</v>
      </c>
      <c r="AQ8" s="21">
        <v>3281</v>
      </c>
      <c r="AR8" s="18">
        <v>-933</v>
      </c>
      <c r="AS8" s="21">
        <v>2711</v>
      </c>
      <c r="AT8" s="21">
        <v>4297</v>
      </c>
      <c r="AU8" s="21">
        <v>-1586</v>
      </c>
      <c r="AV8" s="22">
        <v>2674</v>
      </c>
      <c r="AW8" s="22">
        <v>4567</v>
      </c>
      <c r="AX8" s="22">
        <v>-1893</v>
      </c>
      <c r="AY8" s="22"/>
      <c r="AZ8" s="19"/>
      <c r="BA8" s="24" t="s">
        <v>259</v>
      </c>
      <c r="BB8" s="21">
        <v>3025</v>
      </c>
      <c r="BC8" s="21">
        <v>6037</v>
      </c>
      <c r="BD8" s="21">
        <v>-3012</v>
      </c>
      <c r="BE8" s="21">
        <v>3200</v>
      </c>
      <c r="BF8" s="21">
        <v>5506</v>
      </c>
      <c r="BG8" s="21">
        <v>-2306</v>
      </c>
      <c r="BH8" s="21">
        <v>3283</v>
      </c>
      <c r="BI8" s="21">
        <v>6332</v>
      </c>
      <c r="BJ8" s="21">
        <v>-3050</v>
      </c>
      <c r="BK8" s="21">
        <v>3355</v>
      </c>
      <c r="BL8" s="21">
        <v>6365</v>
      </c>
      <c r="BM8" s="21">
        <v>-3010</v>
      </c>
      <c r="BN8" s="21">
        <v>3697</v>
      </c>
      <c r="BO8" s="21">
        <v>6266</v>
      </c>
      <c r="BP8" s="21">
        <v>-2569</v>
      </c>
      <c r="BQ8" s="21">
        <v>3944</v>
      </c>
      <c r="BR8" s="21">
        <v>6658</v>
      </c>
      <c r="BS8" s="21">
        <v>-2714</v>
      </c>
      <c r="BT8" s="21">
        <v>4029</v>
      </c>
      <c r="BU8" s="21">
        <v>7491</v>
      </c>
      <c r="BV8" s="21">
        <v>-3461</v>
      </c>
      <c r="BW8" s="21">
        <v>4192</v>
      </c>
      <c r="BX8" s="21">
        <v>7299</v>
      </c>
      <c r="BY8" s="21">
        <v>-3106</v>
      </c>
      <c r="BZ8" s="21"/>
      <c r="CA8" s="19"/>
      <c r="CB8" s="24" t="s">
        <v>258</v>
      </c>
      <c r="CC8" s="21">
        <v>9618</v>
      </c>
      <c r="CD8" s="21">
        <v>12599</v>
      </c>
      <c r="CE8" s="21">
        <v>-2981</v>
      </c>
      <c r="CF8" s="21">
        <v>12257</v>
      </c>
      <c r="CG8" s="21">
        <v>19176</v>
      </c>
      <c r="CH8" s="21">
        <v>-6919</v>
      </c>
      <c r="CI8" s="21">
        <v>12760</v>
      </c>
      <c r="CJ8" s="21">
        <v>26592</v>
      </c>
      <c r="CK8" s="21">
        <v>-13832</v>
      </c>
      <c r="CL8" s="21">
        <v>14461</v>
      </c>
      <c r="CM8" s="21">
        <v>27326</v>
      </c>
      <c r="CN8" s="21">
        <v>-12865</v>
      </c>
      <c r="CO8" s="21">
        <v>14230</v>
      </c>
      <c r="CP8" s="21">
        <v>30481</v>
      </c>
      <c r="CQ8" s="21">
        <v>-16251</v>
      </c>
      <c r="CR8" s="21">
        <v>16687</v>
      </c>
      <c r="CS8" s="21">
        <v>34767</v>
      </c>
      <c r="CT8" s="21">
        <v>-18080</v>
      </c>
      <c r="CU8" s="21">
        <v>21342</v>
      </c>
      <c r="CV8" s="21">
        <v>47159</v>
      </c>
      <c r="CW8" s="21">
        <v>-25817</v>
      </c>
      <c r="CX8" s="21">
        <v>29773</v>
      </c>
      <c r="CY8" s="21">
        <v>59821</v>
      </c>
      <c r="CZ8" s="21">
        <v>-30048</v>
      </c>
      <c r="DA8" s="21">
        <v>35210</v>
      </c>
      <c r="DB8" s="21">
        <v>67547</v>
      </c>
      <c r="DC8" s="21">
        <v>-32337</v>
      </c>
      <c r="DD8" s="21">
        <v>33918</v>
      </c>
      <c r="DE8" s="21">
        <v>75534</v>
      </c>
      <c r="DF8" s="21">
        <v>-41616</v>
      </c>
      <c r="DG8" s="21">
        <v>45091</v>
      </c>
      <c r="DH8" s="21">
        <v>90617</v>
      </c>
      <c r="DI8" s="21">
        <v>-45526</v>
      </c>
      <c r="DJ8" s="21">
        <v>49141</v>
      </c>
      <c r="DK8" s="21">
        <v>103675</v>
      </c>
      <c r="DL8" s="21">
        <v>-54534</v>
      </c>
      <c r="DM8" s="25"/>
      <c r="DN8" s="90"/>
      <c r="DO8" s="33" t="s">
        <v>260</v>
      </c>
      <c r="DP8" s="21">
        <v>51725</v>
      </c>
      <c r="DQ8" s="21">
        <v>117749</v>
      </c>
      <c r="DR8" s="21">
        <v>-66024</v>
      </c>
      <c r="DS8" s="21">
        <v>63064</v>
      </c>
      <c r="DT8" s="21">
        <v>128840</v>
      </c>
      <c r="DU8" s="21">
        <v>-65776</v>
      </c>
      <c r="DV8" s="21">
        <v>77402</v>
      </c>
      <c r="DW8" s="21">
        <v>133783</v>
      </c>
      <c r="DX8" s="21">
        <v>-56381</v>
      </c>
      <c r="DY8" s="21">
        <v>93877</v>
      </c>
      <c r="DZ8" s="21">
        <v>163201</v>
      </c>
      <c r="EA8" s="21">
        <v>-69324</v>
      </c>
      <c r="EB8" s="21">
        <v>108335</v>
      </c>
      <c r="EC8" s="21">
        <v>185570</v>
      </c>
      <c r="ED8" s="21">
        <v>-77235</v>
      </c>
      <c r="EE8" s="21">
        <v>135732</v>
      </c>
      <c r="EF8" s="21">
        <v>223783</v>
      </c>
      <c r="EG8" s="21">
        <v>-88051</v>
      </c>
      <c r="EH8" s="21">
        <v>169221</v>
      </c>
      <c r="EI8" s="21">
        <v>264741</v>
      </c>
      <c r="EJ8" s="21">
        <v>-95520</v>
      </c>
      <c r="EK8" s="21">
        <v>207404</v>
      </c>
      <c r="EL8" s="21">
        <v>318131</v>
      </c>
      <c r="EM8" s="21">
        <v>-110727</v>
      </c>
      <c r="EN8" s="21">
        <v>218733</v>
      </c>
      <c r="EO8" s="21">
        <v>374470</v>
      </c>
      <c r="EP8" s="21">
        <v>-155737</v>
      </c>
      <c r="EQ8" s="21">
        <v>254016</v>
      </c>
      <c r="ER8" s="21">
        <v>384834</v>
      </c>
      <c r="ES8" s="21">
        <v>-130818</v>
      </c>
      <c r="ET8" s="21">
        <v>306280</v>
      </c>
      <c r="EU8" s="21">
        <v>457723</v>
      </c>
      <c r="EV8" s="21">
        <v>-151443</v>
      </c>
      <c r="EW8" s="21">
        <v>357569</v>
      </c>
      <c r="EX8" s="21">
        <v>583310</v>
      </c>
      <c r="EY8" s="21">
        <v>-225741</v>
      </c>
      <c r="EZ8" s="21">
        <v>388006</v>
      </c>
      <c r="FA8" s="21">
        <v>652578</v>
      </c>
      <c r="FB8" s="21">
        <v>-264572</v>
      </c>
      <c r="FC8" s="21">
        <v>438276</v>
      </c>
      <c r="FD8" s="21">
        <v>660265</v>
      </c>
      <c r="FE8" s="21">
        <v>-221989</v>
      </c>
      <c r="FF8" s="21">
        <v>447435</v>
      </c>
      <c r="FG8" s="21">
        <v>672641</v>
      </c>
      <c r="FH8" s="21">
        <v>-225206</v>
      </c>
      <c r="FI8" s="21">
        <v>501998</v>
      </c>
      <c r="FJ8" s="21">
        <v>719517</v>
      </c>
      <c r="FK8" s="21">
        <v>-217519</v>
      </c>
      <c r="FL8" s="21">
        <v>608668</v>
      </c>
      <c r="FM8" s="21">
        <v>864297</v>
      </c>
      <c r="FN8" s="21">
        <v>-255629</v>
      </c>
      <c r="FO8" s="21">
        <v>685299</v>
      </c>
      <c r="FP8" s="21">
        <v>864941</v>
      </c>
      <c r="FQ8" s="21">
        <v>-179642</v>
      </c>
      <c r="FR8" s="21"/>
      <c r="FT8" s="20" t="s">
        <v>256</v>
      </c>
      <c r="FU8" s="21">
        <v>1203334.7149999999</v>
      </c>
      <c r="FV8" s="21">
        <v>965241.75</v>
      </c>
      <c r="FW8" s="21">
        <v>238092.965</v>
      </c>
      <c r="FX8" s="21">
        <v>1266811.7235000001</v>
      </c>
      <c r="FY8" s="21">
        <v>1162544.304</v>
      </c>
      <c r="FZ8" s="21">
        <v>104267.4195</v>
      </c>
      <c r="GA8" s="21">
        <v>1603011.3455999999</v>
      </c>
      <c r="GB8" s="21">
        <v>1694065.9039999999</v>
      </c>
      <c r="GC8" s="21">
        <v>-91054.558399999994</v>
      </c>
      <c r="GD8" s="21">
        <v>1901105.4726</v>
      </c>
      <c r="GE8" s="21">
        <v>2199789.9065999999</v>
      </c>
      <c r="GF8" s="21">
        <v>-298684.43400000001</v>
      </c>
      <c r="GG8" s="21">
        <v>2001898.7472000001</v>
      </c>
      <c r="GH8" s="21">
        <v>2418940.7747999998</v>
      </c>
      <c r="GI8" s="21">
        <v>-417042.02759999997</v>
      </c>
      <c r="GJ8" s="21">
        <v>2329669.4855</v>
      </c>
      <c r="GK8" s="21">
        <v>3197439.6265000002</v>
      </c>
      <c r="GL8" s="21">
        <v>-867770.14100000006</v>
      </c>
      <c r="GM8" s="21">
        <v>2775464.3931</v>
      </c>
      <c r="GN8" s="21">
        <v>3502358.6510999999</v>
      </c>
      <c r="GO8" s="21">
        <v>-726972.75630000001</v>
      </c>
      <c r="GP8" s="21">
        <v>3195777.8295</v>
      </c>
      <c r="GQ8" s="21">
        <v>3526459.3377</v>
      </c>
      <c r="GR8" s="21">
        <v>-330681.50819999998</v>
      </c>
      <c r="GS8" s="21">
        <v>4078141</v>
      </c>
      <c r="GT8" s="21">
        <v>4059845</v>
      </c>
      <c r="GU8" s="21">
        <v>18297</v>
      </c>
      <c r="GV8" s="21">
        <v>4078687.5951</v>
      </c>
      <c r="GW8" s="21">
        <v>4060390.2313000001</v>
      </c>
      <c r="GX8" s="21">
        <v>18297.363799999999</v>
      </c>
      <c r="GY8" s="21"/>
      <c r="GZ8" s="21"/>
      <c r="HA8" s="20" t="s">
        <v>257</v>
      </c>
      <c r="HB8" s="23">
        <v>4855415.4919097796</v>
      </c>
      <c r="HC8" s="23">
        <v>5096846.5947208405</v>
      </c>
      <c r="HD8" s="23">
        <v>-241431.10281106064</v>
      </c>
      <c r="HE8" s="23">
        <v>5261553.0574493054</v>
      </c>
      <c r="HF8" s="23">
        <v>5583502.1331597492</v>
      </c>
      <c r="HG8" s="23">
        <v>-321949.07571044372</v>
      </c>
      <c r="HH8" s="23">
        <v>5358186.756394282</v>
      </c>
      <c r="HI8" s="23">
        <v>5643331.3906693803</v>
      </c>
      <c r="HJ8" s="23">
        <v>-285144.63427509886</v>
      </c>
      <c r="HK8" s="23">
        <v>5341215.7573265936</v>
      </c>
      <c r="HL8" s="23">
        <v>5858326.1623087805</v>
      </c>
      <c r="HM8" s="23">
        <v>-517110.40498218709</v>
      </c>
      <c r="HN8" s="23">
        <v>5467073.1518829446</v>
      </c>
      <c r="HO8" s="23">
        <v>6751706.5651428122</v>
      </c>
      <c r="HP8" s="23">
        <v>-1284633.4132598669</v>
      </c>
      <c r="HQ8" s="23">
        <v>6057369.4240329759</v>
      </c>
      <c r="HR8" s="23">
        <v>8165832.6771713011</v>
      </c>
      <c r="HS8" s="23">
        <v>-2108463.2531383256</v>
      </c>
      <c r="HT8" s="23">
        <v>7592602.3955922741</v>
      </c>
      <c r="HU8" s="23">
        <v>9420836.7090547793</v>
      </c>
      <c r="HV8" s="23">
        <v>-1828234.3134625049</v>
      </c>
      <c r="HW8" s="23">
        <v>8573507.302205734</v>
      </c>
      <c r="HX8" s="23">
        <v>9276562.0813466888</v>
      </c>
      <c r="HY8" s="23">
        <v>-703054.77914095391</v>
      </c>
    </row>
    <row r="9" spans="2:233" x14ac:dyDescent="0.2">
      <c r="AV9" s="26"/>
      <c r="AW9" s="26"/>
      <c r="AX9" s="26"/>
      <c r="AY9" s="26"/>
      <c r="BA9" s="28" t="s">
        <v>262</v>
      </c>
      <c r="BB9" s="30">
        <v>2404</v>
      </c>
      <c r="BC9" s="30">
        <v>4659</v>
      </c>
      <c r="BD9" s="30">
        <v>-2255</v>
      </c>
      <c r="BE9" s="30">
        <v>2687</v>
      </c>
      <c r="BF9" s="30">
        <v>4366</v>
      </c>
      <c r="BG9" s="30">
        <v>-1679</v>
      </c>
      <c r="BH9" s="30">
        <v>2752</v>
      </c>
      <c r="BI9" s="30">
        <v>4981</v>
      </c>
      <c r="BJ9" s="30">
        <v>-2229</v>
      </c>
      <c r="BK9" s="30">
        <v>2841</v>
      </c>
      <c r="BL9" s="30">
        <v>5027</v>
      </c>
      <c r="BM9" s="30">
        <v>-2186</v>
      </c>
      <c r="BN9" s="30">
        <v>3123</v>
      </c>
      <c r="BO9" s="30">
        <v>4575</v>
      </c>
      <c r="BP9" s="30">
        <v>-1452</v>
      </c>
      <c r="BQ9" s="30">
        <v>3143</v>
      </c>
      <c r="BR9" s="30">
        <v>4999</v>
      </c>
      <c r="BS9" s="30">
        <v>-1856</v>
      </c>
      <c r="BT9" s="30">
        <v>3253</v>
      </c>
      <c r="BU9" s="30">
        <v>5650</v>
      </c>
      <c r="BV9" s="30">
        <v>-2397</v>
      </c>
      <c r="BW9" s="30">
        <v>3593</v>
      </c>
      <c r="BX9" s="30">
        <v>5489</v>
      </c>
      <c r="BY9" s="30">
        <v>-1895</v>
      </c>
      <c r="BZ9" s="30"/>
      <c r="CA9" s="9"/>
      <c r="CB9" s="17" t="s">
        <v>263</v>
      </c>
      <c r="CC9" s="30">
        <v>8015</v>
      </c>
      <c r="CD9" s="30">
        <v>9375</v>
      </c>
      <c r="CE9" s="30">
        <v>-1360</v>
      </c>
      <c r="CF9" s="30">
        <v>10095</v>
      </c>
      <c r="CG9" s="30">
        <v>14782</v>
      </c>
      <c r="CH9" s="30">
        <v>-4687</v>
      </c>
      <c r="CI9" s="30">
        <v>9678</v>
      </c>
      <c r="CJ9" s="30">
        <v>20930</v>
      </c>
      <c r="CK9" s="30">
        <v>-11252</v>
      </c>
      <c r="CL9" s="30">
        <v>11505</v>
      </c>
      <c r="CM9" s="30">
        <v>21180</v>
      </c>
      <c r="CN9" s="30">
        <v>-9675</v>
      </c>
      <c r="CO9" s="30">
        <v>11204</v>
      </c>
      <c r="CP9" s="30">
        <v>23935</v>
      </c>
      <c r="CQ9" s="30">
        <v>-12731</v>
      </c>
      <c r="CR9" s="30">
        <v>12697</v>
      </c>
      <c r="CS9" s="30">
        <v>27239</v>
      </c>
      <c r="CT9" s="30">
        <v>-14542</v>
      </c>
      <c r="CU9" s="30">
        <v>16278</v>
      </c>
      <c r="CV9" s="30">
        <v>37776</v>
      </c>
      <c r="CW9" s="30">
        <v>-21498</v>
      </c>
      <c r="CX9" s="30">
        <v>23174</v>
      </c>
      <c r="CY9" s="30">
        <v>48081</v>
      </c>
      <c r="CZ9" s="30">
        <v>-24907</v>
      </c>
      <c r="DA9" s="30">
        <v>27706</v>
      </c>
      <c r="DB9" s="30">
        <v>55079</v>
      </c>
      <c r="DC9" s="30">
        <v>-27373</v>
      </c>
      <c r="DD9" s="30">
        <v>24669</v>
      </c>
      <c r="DE9" s="30">
        <v>61127</v>
      </c>
      <c r="DF9" s="30">
        <v>-36458</v>
      </c>
      <c r="DG9" s="30">
        <v>33503</v>
      </c>
      <c r="DH9" s="30">
        <v>71413</v>
      </c>
      <c r="DI9" s="30">
        <v>-37910</v>
      </c>
      <c r="DJ9" s="30">
        <v>35978</v>
      </c>
      <c r="DK9" s="30">
        <v>80853</v>
      </c>
      <c r="DL9" s="30">
        <v>-44875</v>
      </c>
      <c r="DM9" s="31"/>
      <c r="DN9" s="95"/>
      <c r="DO9" s="55" t="s">
        <v>264</v>
      </c>
      <c r="DP9" s="30">
        <v>37446</v>
      </c>
      <c r="DQ9" s="30">
        <v>91167</v>
      </c>
      <c r="DR9" s="30">
        <v>-53721</v>
      </c>
      <c r="DS9" s="30">
        <v>47540</v>
      </c>
      <c r="DT9" s="30">
        <v>96890</v>
      </c>
      <c r="DU9" s="30">
        <v>-49350</v>
      </c>
      <c r="DV9" s="30">
        <v>59978</v>
      </c>
      <c r="DW9" s="30">
        <v>99546</v>
      </c>
      <c r="DX9" s="30">
        <v>-39568</v>
      </c>
      <c r="DY9" s="30">
        <v>76790</v>
      </c>
      <c r="DZ9" s="30">
        <v>121793</v>
      </c>
      <c r="EA9" s="30">
        <v>-45003</v>
      </c>
      <c r="EB9" s="30">
        <v>89446</v>
      </c>
      <c r="EC9" s="30">
        <v>136488</v>
      </c>
      <c r="ED9" s="30">
        <v>-47042</v>
      </c>
      <c r="EE9" s="30">
        <v>105766</v>
      </c>
      <c r="EF9" s="30">
        <v>159043</v>
      </c>
      <c r="EG9" s="30">
        <v>-53277</v>
      </c>
      <c r="EH9" s="30">
        <v>132753</v>
      </c>
      <c r="EI9" s="30">
        <v>187949</v>
      </c>
      <c r="EJ9" s="30">
        <v>-55196</v>
      </c>
      <c r="EK9" s="30">
        <v>168108</v>
      </c>
      <c r="EL9" s="30">
        <v>223540</v>
      </c>
      <c r="EM9" s="30">
        <v>-55432</v>
      </c>
      <c r="EN9" s="30">
        <v>176463</v>
      </c>
      <c r="EO9" s="30">
        <v>260697</v>
      </c>
      <c r="EP9" s="30">
        <v>-84234</v>
      </c>
      <c r="EQ9" s="30">
        <v>202027</v>
      </c>
      <c r="ER9" s="30">
        <v>261847</v>
      </c>
      <c r="ES9" s="30">
        <v>-59820</v>
      </c>
      <c r="ET9" s="30">
        <v>240009</v>
      </c>
      <c r="EU9" s="30">
        <v>317791</v>
      </c>
      <c r="EV9" s="30">
        <v>-77782</v>
      </c>
      <c r="EW9" s="30">
        <v>286680</v>
      </c>
      <c r="EX9" s="30">
        <v>403836</v>
      </c>
      <c r="EY9" s="30">
        <v>-117156</v>
      </c>
      <c r="EZ9" s="30">
        <v>316113</v>
      </c>
      <c r="FA9" s="30">
        <v>438808</v>
      </c>
      <c r="FB9" s="30">
        <v>-122695</v>
      </c>
      <c r="FC9" s="30">
        <v>364508</v>
      </c>
      <c r="FD9" s="30">
        <v>445300</v>
      </c>
      <c r="FE9" s="30">
        <v>-80792</v>
      </c>
      <c r="FF9" s="30">
        <v>377393</v>
      </c>
      <c r="FG9" s="30">
        <v>475807</v>
      </c>
      <c r="FH9" s="30">
        <v>-98414</v>
      </c>
      <c r="FI9" s="30">
        <v>424192</v>
      </c>
      <c r="FJ9" s="30">
        <v>497263</v>
      </c>
      <c r="FK9" s="30">
        <v>-73071</v>
      </c>
      <c r="FL9" s="30">
        <v>523193</v>
      </c>
      <c r="FM9" s="30">
        <v>595564</v>
      </c>
      <c r="FN9" s="30">
        <v>-72371</v>
      </c>
      <c r="FO9" s="30">
        <v>561334</v>
      </c>
      <c r="FP9" s="30">
        <v>579512</v>
      </c>
      <c r="FQ9" s="30">
        <v>-18178</v>
      </c>
      <c r="FR9" s="30"/>
      <c r="FT9" s="20" t="s">
        <v>261</v>
      </c>
      <c r="FU9" s="21">
        <v>800624.15700000001</v>
      </c>
      <c r="FV9" s="21">
        <v>821742.47649999999</v>
      </c>
      <c r="FW9" s="21">
        <v>-21118.319499999998</v>
      </c>
      <c r="FX9" s="21">
        <v>869547.67350000003</v>
      </c>
      <c r="FY9" s="21">
        <v>1018953.501</v>
      </c>
      <c r="FZ9" s="21">
        <v>-149405.82750000001</v>
      </c>
      <c r="GA9" s="21">
        <v>1056624.6376</v>
      </c>
      <c r="GB9" s="21">
        <v>1520029.4208</v>
      </c>
      <c r="GC9" s="21">
        <v>-463404.78320000001</v>
      </c>
      <c r="GD9" s="21">
        <v>1216405.8252000001</v>
      </c>
      <c r="GE9" s="21">
        <v>1986820.1237999999</v>
      </c>
      <c r="GF9" s="21">
        <v>-770414.29859999998</v>
      </c>
      <c r="GG9" s="21">
        <v>1298663.2956000001</v>
      </c>
      <c r="GH9" s="21">
        <v>2140326.6258</v>
      </c>
      <c r="GI9" s="21">
        <v>-841663.33019999997</v>
      </c>
      <c r="GJ9" s="21">
        <v>1502116.7439999999</v>
      </c>
      <c r="GK9" s="21">
        <v>2842300.5995</v>
      </c>
      <c r="GL9" s="21">
        <v>-1340183.8555000001</v>
      </c>
      <c r="GM9" s="21">
        <v>1823280.0141</v>
      </c>
      <c r="GN9" s="21">
        <v>3079802.3021999998</v>
      </c>
      <c r="GO9" s="21">
        <v>-1256600.7864000001</v>
      </c>
      <c r="GP9" s="21">
        <v>2086829.9334</v>
      </c>
      <c r="GQ9" s="21">
        <v>3195191.2176000001</v>
      </c>
      <c r="GR9" s="21">
        <v>-1108361.2841999999</v>
      </c>
      <c r="GS9" s="21">
        <v>2660745</v>
      </c>
      <c r="GT9" s="21">
        <v>3725638</v>
      </c>
      <c r="GU9" s="21">
        <v>-1064893</v>
      </c>
      <c r="GV9" s="21">
        <v>2661154.9108000002</v>
      </c>
      <c r="GW9" s="21">
        <v>3726164.0860000001</v>
      </c>
      <c r="GX9" s="21">
        <v>-1065009.1751999999</v>
      </c>
      <c r="GY9" s="21"/>
      <c r="GZ9" s="21"/>
      <c r="HA9" s="20" t="s">
        <v>261</v>
      </c>
      <c r="HB9" s="23">
        <v>3049421.8538547666</v>
      </c>
      <c r="HC9" s="23">
        <v>4685949.429359708</v>
      </c>
      <c r="HD9" s="23">
        <v>-1636527.5755049419</v>
      </c>
      <c r="HE9" s="23">
        <v>3129283.3004277409</v>
      </c>
      <c r="HF9" s="23">
        <v>5108292.9543155804</v>
      </c>
      <c r="HG9" s="23">
        <v>-1979009.6538878393</v>
      </c>
      <c r="HH9" s="23">
        <v>3034992.3737657233</v>
      </c>
      <c r="HI9" s="23">
        <v>5085501.3725688588</v>
      </c>
      <c r="HJ9" s="23">
        <v>-2050508.9988031352</v>
      </c>
      <c r="HK9" s="23">
        <v>2858960.7312742244</v>
      </c>
      <c r="HL9" s="23">
        <v>5224263.9584170971</v>
      </c>
      <c r="HM9" s="23">
        <v>-2365303.2271428723</v>
      </c>
      <c r="HN9" s="23">
        <v>2922933.6292900541</v>
      </c>
      <c r="HO9" s="23">
        <v>6132842.0088445991</v>
      </c>
      <c r="HP9" s="23">
        <v>-3209908.3795545446</v>
      </c>
      <c r="HQ9" s="23">
        <v>3363325.6758448756</v>
      </c>
      <c r="HR9" s="23">
        <v>7463707.2739902548</v>
      </c>
      <c r="HS9" s="23">
        <v>-4100381.5981453792</v>
      </c>
      <c r="HT9" s="23">
        <v>4113050.8899640678</v>
      </c>
      <c r="HU9" s="23">
        <v>8547138.3100351803</v>
      </c>
      <c r="HV9" s="23">
        <v>-4434087.4200711129</v>
      </c>
      <c r="HW9" s="23">
        <v>4420443.0966306822</v>
      </c>
      <c r="HX9" s="23">
        <v>8280212.2538610259</v>
      </c>
      <c r="HY9" s="23">
        <v>-3859769.1572303437</v>
      </c>
    </row>
    <row r="10" spans="2:233" x14ac:dyDescent="0.2">
      <c r="B10" s="17" t="s">
        <v>266</v>
      </c>
      <c r="C10" s="29">
        <v>804</v>
      </c>
      <c r="D10" s="29">
        <v>756</v>
      </c>
      <c r="E10" s="29">
        <v>48</v>
      </c>
      <c r="F10" s="29">
        <v>870</v>
      </c>
      <c r="G10" s="29">
        <v>749</v>
      </c>
      <c r="H10" s="29">
        <v>121</v>
      </c>
      <c r="I10" s="30">
        <v>2272</v>
      </c>
      <c r="J10" s="30">
        <v>1169</v>
      </c>
      <c r="K10" s="30">
        <v>1103</v>
      </c>
      <c r="L10" s="30">
        <v>2137</v>
      </c>
      <c r="M10" s="30">
        <v>1759</v>
      </c>
      <c r="N10" s="29">
        <v>378</v>
      </c>
      <c r="O10" s="30">
        <v>1297</v>
      </c>
      <c r="P10" s="30">
        <v>1111</v>
      </c>
      <c r="Q10" s="29">
        <v>186</v>
      </c>
      <c r="R10" s="30">
        <v>1269</v>
      </c>
      <c r="S10" s="29">
        <v>677</v>
      </c>
      <c r="T10" s="29">
        <v>592</v>
      </c>
      <c r="U10" s="30">
        <v>1180</v>
      </c>
      <c r="V10" s="29">
        <v>676</v>
      </c>
      <c r="W10" s="29">
        <v>504</v>
      </c>
      <c r="X10" s="30">
        <v>1813</v>
      </c>
      <c r="Y10" s="29">
        <v>770</v>
      </c>
      <c r="Z10" s="30">
        <v>1043</v>
      </c>
      <c r="AA10" s="30">
        <v>1621</v>
      </c>
      <c r="AB10" s="29">
        <v>801</v>
      </c>
      <c r="AC10" s="29">
        <v>820</v>
      </c>
      <c r="AD10" s="30">
        <v>1426</v>
      </c>
      <c r="AE10" s="29">
        <v>838</v>
      </c>
      <c r="AF10" s="29">
        <v>588</v>
      </c>
      <c r="AG10" s="30">
        <v>1441</v>
      </c>
      <c r="AH10" s="29">
        <v>695</v>
      </c>
      <c r="AI10" s="29">
        <v>746</v>
      </c>
      <c r="AJ10" s="30">
        <v>1759</v>
      </c>
      <c r="AK10" s="30">
        <v>2473</v>
      </c>
      <c r="AL10" s="29">
        <v>-714</v>
      </c>
      <c r="AM10" s="30">
        <v>1877</v>
      </c>
      <c r="AN10" s="30">
        <v>3015</v>
      </c>
      <c r="AO10" s="30">
        <v>-1138</v>
      </c>
      <c r="AP10" s="30">
        <v>1920</v>
      </c>
      <c r="AQ10" s="30">
        <v>2638</v>
      </c>
      <c r="AR10" s="29">
        <v>-718</v>
      </c>
      <c r="AS10" s="30">
        <v>2216</v>
      </c>
      <c r="AT10" s="30">
        <v>3610</v>
      </c>
      <c r="AU10" s="30">
        <v>-1394</v>
      </c>
      <c r="AV10" s="36">
        <v>2215</v>
      </c>
      <c r="AW10" s="36">
        <v>3703</v>
      </c>
      <c r="AX10" s="36">
        <v>-1488</v>
      </c>
      <c r="AY10" s="36"/>
      <c r="AZ10" s="9"/>
      <c r="BA10" s="28" t="s">
        <v>267</v>
      </c>
      <c r="BB10" s="29" t="s">
        <v>13</v>
      </c>
      <c r="BC10" s="29" t="s">
        <v>13</v>
      </c>
      <c r="BD10" s="29" t="s">
        <v>13</v>
      </c>
      <c r="BE10" s="29">
        <v>1</v>
      </c>
      <c r="BF10" s="29" t="s">
        <v>13</v>
      </c>
      <c r="BG10" s="29">
        <v>1</v>
      </c>
      <c r="BH10" s="29" t="s">
        <v>13</v>
      </c>
      <c r="BI10" s="29" t="s">
        <v>13</v>
      </c>
      <c r="BJ10" s="29" t="s">
        <v>13</v>
      </c>
      <c r="BK10" s="29">
        <v>2</v>
      </c>
      <c r="BL10" s="29" t="s">
        <v>13</v>
      </c>
      <c r="BM10" s="29">
        <v>2</v>
      </c>
      <c r="BN10" s="29" t="s">
        <v>13</v>
      </c>
      <c r="BO10" s="29" t="s">
        <v>13</v>
      </c>
      <c r="BP10" s="29" t="s">
        <v>13</v>
      </c>
      <c r="BQ10" s="29">
        <v>150</v>
      </c>
      <c r="BR10" s="29" t="s">
        <v>13</v>
      </c>
      <c r="BS10" s="29">
        <v>150</v>
      </c>
      <c r="BT10" s="29">
        <v>123</v>
      </c>
      <c r="BU10" s="29" t="s">
        <v>13</v>
      </c>
      <c r="BV10" s="29">
        <v>123</v>
      </c>
      <c r="BW10" s="29">
        <v>1</v>
      </c>
      <c r="BX10" s="29" t="s">
        <v>13</v>
      </c>
      <c r="BY10" s="29">
        <v>1</v>
      </c>
      <c r="BZ10" s="29"/>
      <c r="CA10" s="9"/>
      <c r="CB10" s="17" t="s">
        <v>268</v>
      </c>
      <c r="CC10" s="29" t="s">
        <v>13</v>
      </c>
      <c r="CD10" s="29" t="s">
        <v>13</v>
      </c>
      <c r="CE10" s="29" t="s">
        <v>13</v>
      </c>
      <c r="CF10" s="29" t="s">
        <v>13</v>
      </c>
      <c r="CG10" s="29" t="s">
        <v>13</v>
      </c>
      <c r="CH10" s="29" t="s">
        <v>13</v>
      </c>
      <c r="CI10" s="29" t="s">
        <v>13</v>
      </c>
      <c r="CJ10" s="29" t="s">
        <v>13</v>
      </c>
      <c r="CK10" s="29" t="s">
        <v>13</v>
      </c>
      <c r="CL10" s="29">
        <v>13</v>
      </c>
      <c r="CM10" s="29" t="s">
        <v>13</v>
      </c>
      <c r="CN10" s="29">
        <v>13</v>
      </c>
      <c r="CO10" s="29" t="s">
        <v>13</v>
      </c>
      <c r="CP10" s="29" t="s">
        <v>13</v>
      </c>
      <c r="CQ10" s="29" t="s">
        <v>13</v>
      </c>
      <c r="CR10" s="29">
        <v>42</v>
      </c>
      <c r="CS10" s="29" t="s">
        <v>13</v>
      </c>
      <c r="CT10" s="29">
        <v>42</v>
      </c>
      <c r="CU10" s="29">
        <v>21</v>
      </c>
      <c r="CV10" s="29" t="s">
        <v>13</v>
      </c>
      <c r="CW10" s="29">
        <v>21</v>
      </c>
      <c r="CX10" s="29" t="s">
        <v>13</v>
      </c>
      <c r="CY10" s="29" t="s">
        <v>13</v>
      </c>
      <c r="CZ10" s="29" t="s">
        <v>13</v>
      </c>
      <c r="DA10" s="29">
        <v>128</v>
      </c>
      <c r="DB10" s="29" t="s">
        <v>13</v>
      </c>
      <c r="DC10" s="29">
        <v>128</v>
      </c>
      <c r="DD10" s="29">
        <v>5</v>
      </c>
      <c r="DE10" s="29" t="s">
        <v>13</v>
      </c>
      <c r="DF10" s="29">
        <v>5</v>
      </c>
      <c r="DG10" s="29">
        <v>80</v>
      </c>
      <c r="DH10" s="29" t="s">
        <v>13</v>
      </c>
      <c r="DI10" s="29">
        <v>80</v>
      </c>
      <c r="DJ10" s="29" t="s">
        <v>13</v>
      </c>
      <c r="DK10" s="29" t="s">
        <v>13</v>
      </c>
      <c r="DL10" s="29" t="s">
        <v>13</v>
      </c>
      <c r="DM10" s="9"/>
      <c r="DN10" s="95"/>
      <c r="DO10" s="55" t="s">
        <v>269</v>
      </c>
      <c r="DP10" s="29">
        <v>572</v>
      </c>
      <c r="DQ10" s="30">
        <v>7930</v>
      </c>
      <c r="DR10" s="30">
        <v>-7358</v>
      </c>
      <c r="DS10" s="29">
        <v>614</v>
      </c>
      <c r="DT10" s="30">
        <v>8773</v>
      </c>
      <c r="DU10" s="30">
        <v>-8159</v>
      </c>
      <c r="DV10" s="29">
        <v>753</v>
      </c>
      <c r="DW10" s="30">
        <v>8570</v>
      </c>
      <c r="DX10" s="30">
        <v>-7817</v>
      </c>
      <c r="DY10" s="29">
        <v>805</v>
      </c>
      <c r="DZ10" s="30">
        <v>10594</v>
      </c>
      <c r="EA10" s="30">
        <v>-9789</v>
      </c>
      <c r="EB10" s="29">
        <v>915</v>
      </c>
      <c r="EC10" s="30">
        <v>12113</v>
      </c>
      <c r="ED10" s="30">
        <v>-11198</v>
      </c>
      <c r="EE10" s="30">
        <v>1026</v>
      </c>
      <c r="EF10" s="30">
        <v>13813</v>
      </c>
      <c r="EG10" s="30">
        <v>-12787</v>
      </c>
      <c r="EH10" s="30">
        <v>1206</v>
      </c>
      <c r="EI10" s="30">
        <v>15901</v>
      </c>
      <c r="EJ10" s="30">
        <v>-14695</v>
      </c>
      <c r="EK10" s="30">
        <v>1437</v>
      </c>
      <c r="EL10" s="30">
        <v>18218</v>
      </c>
      <c r="EM10" s="30">
        <v>-16781</v>
      </c>
      <c r="EN10" s="30">
        <v>1532</v>
      </c>
      <c r="EO10" s="30">
        <v>22863</v>
      </c>
      <c r="EP10" s="30">
        <v>-21331</v>
      </c>
      <c r="EQ10" s="30">
        <v>1753</v>
      </c>
      <c r="ER10" s="30">
        <v>23647</v>
      </c>
      <c r="ES10" s="30">
        <v>-21894</v>
      </c>
      <c r="ET10" s="30">
        <v>1609</v>
      </c>
      <c r="EU10" s="30">
        <v>28354</v>
      </c>
      <c r="EV10" s="30">
        <v>-26745</v>
      </c>
      <c r="EW10" s="30">
        <v>1821</v>
      </c>
      <c r="EX10" s="30">
        <v>35083</v>
      </c>
      <c r="EY10" s="30">
        <v>-33262</v>
      </c>
      <c r="EZ10" s="30">
        <v>1954</v>
      </c>
      <c r="FA10" s="30">
        <v>38287</v>
      </c>
      <c r="FB10" s="30">
        <v>-36333</v>
      </c>
      <c r="FC10" s="30">
        <v>2069</v>
      </c>
      <c r="FD10" s="30">
        <v>39807</v>
      </c>
      <c r="FE10" s="30">
        <v>-37738</v>
      </c>
      <c r="FF10" s="30">
        <v>2026</v>
      </c>
      <c r="FG10" s="30">
        <v>42153</v>
      </c>
      <c r="FH10" s="30">
        <v>-40127</v>
      </c>
      <c r="FI10" s="30">
        <v>2661</v>
      </c>
      <c r="FJ10" s="30">
        <v>41486</v>
      </c>
      <c r="FK10" s="30">
        <v>-38825</v>
      </c>
      <c r="FL10" s="30">
        <v>3297</v>
      </c>
      <c r="FM10" s="30">
        <v>51260</v>
      </c>
      <c r="FN10" s="30">
        <v>-47963</v>
      </c>
      <c r="FO10" s="30">
        <v>4247</v>
      </c>
      <c r="FP10" s="30">
        <v>49709</v>
      </c>
      <c r="FQ10" s="30">
        <v>-45462</v>
      </c>
      <c r="FR10" s="30"/>
      <c r="FT10" s="20" t="s">
        <v>265</v>
      </c>
      <c r="FU10" s="21">
        <v>641973.51299999992</v>
      </c>
      <c r="FV10" s="21">
        <v>662974.83349999995</v>
      </c>
      <c r="FW10" s="21">
        <v>-21001.320499999998</v>
      </c>
      <c r="FX10" s="21">
        <v>717320.69550000003</v>
      </c>
      <c r="FY10" s="21">
        <v>790958.48100000003</v>
      </c>
      <c r="FZ10" s="21">
        <v>-73637.785499999998</v>
      </c>
      <c r="GA10" s="21">
        <v>859616.76319999993</v>
      </c>
      <c r="GB10" s="21">
        <v>1127556.9696</v>
      </c>
      <c r="GC10" s="21">
        <v>-267940.20639999997</v>
      </c>
      <c r="GD10" s="21">
        <v>990806.29980000004</v>
      </c>
      <c r="GE10" s="21">
        <v>1496055.8604000001</v>
      </c>
      <c r="GF10" s="21">
        <v>-505249.56060000003</v>
      </c>
      <c r="GG10" s="21">
        <v>1047637.7076</v>
      </c>
      <c r="GH10" s="21">
        <v>1636456.4238</v>
      </c>
      <c r="GI10" s="21">
        <v>-588818.71620000002</v>
      </c>
      <c r="GJ10" s="21">
        <v>1277637.3555000001</v>
      </c>
      <c r="GK10" s="21">
        <v>2213958.4605</v>
      </c>
      <c r="GL10" s="21">
        <v>-936321.10499999998</v>
      </c>
      <c r="GM10" s="21">
        <v>1500965.9942999999</v>
      </c>
      <c r="GN10" s="21">
        <v>2492085.5301000001</v>
      </c>
      <c r="GO10" s="21">
        <v>-991198.03410000005</v>
      </c>
      <c r="GP10" s="21">
        <v>1648630.8440999999</v>
      </c>
      <c r="GQ10" s="21">
        <v>2615367.2552999998</v>
      </c>
      <c r="GR10" s="21">
        <v>-966736.41119999997</v>
      </c>
      <c r="GS10" s="21">
        <v>2167381</v>
      </c>
      <c r="GT10" s="21">
        <v>3066690</v>
      </c>
      <c r="GU10" s="21">
        <v>-899308</v>
      </c>
      <c r="GV10" s="21">
        <v>2167981.1052000001</v>
      </c>
      <c r="GW10" s="21">
        <v>3067116.9824000001</v>
      </c>
      <c r="GX10" s="21">
        <v>-899135.87719999999</v>
      </c>
      <c r="GY10" s="30"/>
      <c r="GZ10" s="30"/>
      <c r="HA10" s="33" t="s">
        <v>265</v>
      </c>
      <c r="HB10" s="23">
        <v>2399028.1297756112</v>
      </c>
      <c r="HC10" s="23">
        <v>3884274.3572050328</v>
      </c>
      <c r="HD10" s="23">
        <v>-1485246.2274294214</v>
      </c>
      <c r="HE10" s="23">
        <v>2579501.2526091076</v>
      </c>
      <c r="HF10" s="23">
        <v>4285934.2130040796</v>
      </c>
      <c r="HG10" s="23">
        <v>-1706432.9603949715</v>
      </c>
      <c r="HH10" s="23">
        <v>2440189.7831925866</v>
      </c>
      <c r="HI10" s="23">
        <v>4189245.6979450309</v>
      </c>
      <c r="HJ10" s="23">
        <v>-1749055.9147524445</v>
      </c>
      <c r="HK10" s="23">
        <v>2290253.9444202003</v>
      </c>
      <c r="HL10" s="23">
        <v>4285939.454153914</v>
      </c>
      <c r="HM10" s="23">
        <v>-1995685.5097337137</v>
      </c>
      <c r="HN10" s="23">
        <v>2303650.2845930606</v>
      </c>
      <c r="HO10" s="23">
        <v>5025565.4824683676</v>
      </c>
      <c r="HP10" s="23">
        <v>-2721915.1978753074</v>
      </c>
      <c r="HQ10" s="23">
        <v>2720626.0929268063</v>
      </c>
      <c r="HR10" s="23">
        <v>6115147.5782997515</v>
      </c>
      <c r="HS10" s="23">
        <v>-3394521.4853729447</v>
      </c>
      <c r="HT10" s="23">
        <v>3301137.3933050456</v>
      </c>
      <c r="HU10" s="23">
        <v>7058857.0496491492</v>
      </c>
      <c r="HV10" s="23">
        <v>-3757719.6563441032</v>
      </c>
      <c r="HW10" s="23">
        <v>3561259.2723579537</v>
      </c>
      <c r="HX10" s="23">
        <v>6897016.3712310484</v>
      </c>
      <c r="HY10" s="23">
        <v>-3335757.0988730942</v>
      </c>
    </row>
    <row r="11" spans="2:233" x14ac:dyDescent="0.2">
      <c r="B11" s="17" t="s">
        <v>271</v>
      </c>
      <c r="C11" s="29" t="s">
        <v>13</v>
      </c>
      <c r="D11" s="29" t="s">
        <v>13</v>
      </c>
      <c r="E11" s="29" t="s">
        <v>13</v>
      </c>
      <c r="F11" s="29" t="s">
        <v>13</v>
      </c>
      <c r="G11" s="29" t="s">
        <v>13</v>
      </c>
      <c r="H11" s="29" t="s">
        <v>13</v>
      </c>
      <c r="I11" s="29" t="s">
        <v>13</v>
      </c>
      <c r="J11" s="29" t="s">
        <v>13</v>
      </c>
      <c r="K11" s="29" t="s">
        <v>13</v>
      </c>
      <c r="L11" s="29" t="s">
        <v>13</v>
      </c>
      <c r="M11" s="29" t="s">
        <v>13</v>
      </c>
      <c r="N11" s="29" t="s">
        <v>13</v>
      </c>
      <c r="O11" s="29" t="s">
        <v>13</v>
      </c>
      <c r="P11" s="29" t="s">
        <v>13</v>
      </c>
      <c r="Q11" s="29" t="s">
        <v>13</v>
      </c>
      <c r="R11" s="29" t="s">
        <v>13</v>
      </c>
      <c r="S11" s="29" t="s">
        <v>13</v>
      </c>
      <c r="T11" s="29" t="s">
        <v>13</v>
      </c>
      <c r="U11" s="29" t="s">
        <v>13</v>
      </c>
      <c r="V11" s="29" t="s">
        <v>13</v>
      </c>
      <c r="W11" s="29" t="s">
        <v>13</v>
      </c>
      <c r="X11" s="29">
        <v>2</v>
      </c>
      <c r="Y11" s="29" t="s">
        <v>13</v>
      </c>
      <c r="Z11" s="29">
        <v>2</v>
      </c>
      <c r="AA11" s="29" t="s">
        <v>13</v>
      </c>
      <c r="AB11" s="29" t="s">
        <v>13</v>
      </c>
      <c r="AC11" s="29" t="s">
        <v>13</v>
      </c>
      <c r="AD11" s="29">
        <v>2</v>
      </c>
      <c r="AE11" s="29" t="s">
        <v>13</v>
      </c>
      <c r="AF11" s="29">
        <v>2</v>
      </c>
      <c r="AG11" s="29">
        <v>5</v>
      </c>
      <c r="AH11" s="29" t="s">
        <v>13</v>
      </c>
      <c r="AI11" s="29">
        <v>5</v>
      </c>
      <c r="AJ11" s="29">
        <v>13</v>
      </c>
      <c r="AK11" s="29" t="s">
        <v>13</v>
      </c>
      <c r="AL11" s="29">
        <v>13</v>
      </c>
      <c r="AM11" s="29">
        <v>3</v>
      </c>
      <c r="AN11" s="29" t="s">
        <v>13</v>
      </c>
      <c r="AO11" s="29">
        <v>3</v>
      </c>
      <c r="AP11" s="29">
        <v>1</v>
      </c>
      <c r="AQ11" s="29" t="s">
        <v>13</v>
      </c>
      <c r="AR11" s="29">
        <v>1</v>
      </c>
      <c r="AS11" s="29" t="s">
        <v>13</v>
      </c>
      <c r="AT11" s="29" t="s">
        <v>13</v>
      </c>
      <c r="AU11" s="29" t="s">
        <v>13</v>
      </c>
      <c r="AV11" s="34">
        <v>2</v>
      </c>
      <c r="AW11" s="34" t="s">
        <v>13</v>
      </c>
      <c r="AX11" s="34">
        <v>2</v>
      </c>
      <c r="AY11" s="34"/>
      <c r="AZ11" s="9"/>
      <c r="BA11" s="28" t="s">
        <v>273</v>
      </c>
      <c r="BB11" s="29">
        <v>25</v>
      </c>
      <c r="BC11" s="29">
        <v>582</v>
      </c>
      <c r="BD11" s="29">
        <v>-557</v>
      </c>
      <c r="BE11" s="29">
        <v>22</v>
      </c>
      <c r="BF11" s="29">
        <v>402</v>
      </c>
      <c r="BG11" s="29">
        <v>-380</v>
      </c>
      <c r="BH11" s="29">
        <v>10</v>
      </c>
      <c r="BI11" s="29">
        <v>468</v>
      </c>
      <c r="BJ11" s="29">
        <v>-458</v>
      </c>
      <c r="BK11" s="29">
        <v>3</v>
      </c>
      <c r="BL11" s="29">
        <v>480</v>
      </c>
      <c r="BM11" s="29">
        <v>-477</v>
      </c>
      <c r="BN11" s="29">
        <v>4</v>
      </c>
      <c r="BO11" s="29">
        <v>476</v>
      </c>
      <c r="BP11" s="29">
        <v>-472</v>
      </c>
      <c r="BQ11" s="29">
        <v>6</v>
      </c>
      <c r="BR11" s="29">
        <v>541</v>
      </c>
      <c r="BS11" s="29">
        <v>-536</v>
      </c>
      <c r="BT11" s="29">
        <v>3</v>
      </c>
      <c r="BU11" s="29">
        <v>580</v>
      </c>
      <c r="BV11" s="29">
        <v>-576</v>
      </c>
      <c r="BW11" s="29">
        <v>5</v>
      </c>
      <c r="BX11" s="29">
        <v>484</v>
      </c>
      <c r="BY11" s="29">
        <v>-479</v>
      </c>
      <c r="BZ11" s="29"/>
      <c r="CA11" s="9"/>
      <c r="CB11" s="17" t="s">
        <v>274</v>
      </c>
      <c r="CC11" s="29">
        <v>36</v>
      </c>
      <c r="CD11" s="29">
        <v>862</v>
      </c>
      <c r="CE11" s="29">
        <v>-826</v>
      </c>
      <c r="CF11" s="29">
        <v>20</v>
      </c>
      <c r="CG11" s="30">
        <v>1524</v>
      </c>
      <c r="CH11" s="30">
        <v>-1504</v>
      </c>
      <c r="CI11" s="29">
        <v>16</v>
      </c>
      <c r="CJ11" s="30">
        <v>2060</v>
      </c>
      <c r="CK11" s="30">
        <v>-2044</v>
      </c>
      <c r="CL11" s="29">
        <v>12</v>
      </c>
      <c r="CM11" s="30">
        <v>1994</v>
      </c>
      <c r="CN11" s="30">
        <v>-1982</v>
      </c>
      <c r="CO11" s="29">
        <v>23</v>
      </c>
      <c r="CP11" s="30">
        <v>2264</v>
      </c>
      <c r="CQ11" s="30">
        <v>-2241</v>
      </c>
      <c r="CR11" s="29">
        <v>18</v>
      </c>
      <c r="CS11" s="30">
        <v>2849</v>
      </c>
      <c r="CT11" s="30">
        <v>-2831</v>
      </c>
      <c r="CU11" s="29">
        <v>26</v>
      </c>
      <c r="CV11" s="30">
        <v>3350</v>
      </c>
      <c r="CW11" s="30">
        <v>-3324</v>
      </c>
      <c r="CX11" s="29">
        <v>38</v>
      </c>
      <c r="CY11" s="30">
        <v>4254</v>
      </c>
      <c r="CZ11" s="30">
        <v>-4216</v>
      </c>
      <c r="DA11" s="29">
        <v>75</v>
      </c>
      <c r="DB11" s="30">
        <v>4889</v>
      </c>
      <c r="DC11" s="30">
        <v>-4814</v>
      </c>
      <c r="DD11" s="29">
        <v>25</v>
      </c>
      <c r="DE11" s="30">
        <v>5410</v>
      </c>
      <c r="DF11" s="30">
        <v>-5385</v>
      </c>
      <c r="DG11" s="29">
        <v>42</v>
      </c>
      <c r="DH11" s="30">
        <v>6232</v>
      </c>
      <c r="DI11" s="30">
        <v>-6190</v>
      </c>
      <c r="DJ11" s="29">
        <v>14</v>
      </c>
      <c r="DK11" s="30">
        <v>7088</v>
      </c>
      <c r="DL11" s="30">
        <v>-7074</v>
      </c>
      <c r="DM11" s="9"/>
      <c r="DN11" s="95"/>
      <c r="DO11" s="55" t="s">
        <v>275</v>
      </c>
      <c r="DP11" s="30">
        <v>5041</v>
      </c>
      <c r="DQ11" s="30">
        <v>2189</v>
      </c>
      <c r="DR11" s="30">
        <v>2852</v>
      </c>
      <c r="DS11" s="30">
        <v>5466</v>
      </c>
      <c r="DT11" s="30">
        <v>2615</v>
      </c>
      <c r="DU11" s="30">
        <v>2851</v>
      </c>
      <c r="DV11" s="30">
        <v>6148</v>
      </c>
      <c r="DW11" s="30">
        <v>2895</v>
      </c>
      <c r="DX11" s="30">
        <v>3253</v>
      </c>
      <c r="DY11" s="30">
        <v>5182</v>
      </c>
      <c r="DZ11" s="30">
        <v>3187</v>
      </c>
      <c r="EA11" s="30">
        <v>1995</v>
      </c>
      <c r="EB11" s="30">
        <v>5397</v>
      </c>
      <c r="EC11" s="30">
        <v>4210</v>
      </c>
      <c r="ED11" s="30">
        <v>1187</v>
      </c>
      <c r="EE11" s="30">
        <v>13074</v>
      </c>
      <c r="EF11" s="30">
        <v>11439</v>
      </c>
      <c r="EG11" s="30">
        <v>1635</v>
      </c>
      <c r="EH11" s="30">
        <v>16528</v>
      </c>
      <c r="EI11" s="30">
        <v>13934</v>
      </c>
      <c r="EJ11" s="30">
        <v>2594</v>
      </c>
      <c r="EK11" s="30">
        <v>17965</v>
      </c>
      <c r="EL11" s="30">
        <v>15626</v>
      </c>
      <c r="EM11" s="30">
        <v>2339</v>
      </c>
      <c r="EN11" s="30">
        <v>20223</v>
      </c>
      <c r="EO11" s="30">
        <v>17078</v>
      </c>
      <c r="EP11" s="30">
        <v>3145</v>
      </c>
      <c r="EQ11" s="30">
        <v>23190</v>
      </c>
      <c r="ER11" s="30">
        <v>20146</v>
      </c>
      <c r="ES11" s="30">
        <v>3044</v>
      </c>
      <c r="ET11" s="30">
        <v>24141</v>
      </c>
      <c r="EU11" s="30">
        <v>20166</v>
      </c>
      <c r="EV11" s="30">
        <v>3975</v>
      </c>
      <c r="EW11" s="30">
        <v>25085</v>
      </c>
      <c r="EX11" s="30">
        <v>23780</v>
      </c>
      <c r="EY11" s="30">
        <v>1305</v>
      </c>
      <c r="EZ11" s="30">
        <v>29525</v>
      </c>
      <c r="FA11" s="30">
        <v>29078</v>
      </c>
      <c r="FB11" s="29">
        <v>447</v>
      </c>
      <c r="FC11" s="30">
        <v>32697</v>
      </c>
      <c r="FD11" s="30">
        <v>29232</v>
      </c>
      <c r="FE11" s="30">
        <v>3465</v>
      </c>
      <c r="FF11" s="30">
        <v>32117</v>
      </c>
      <c r="FG11" s="30">
        <v>26174</v>
      </c>
      <c r="FH11" s="30">
        <v>5943</v>
      </c>
      <c r="FI11" s="30">
        <v>38053</v>
      </c>
      <c r="FJ11" s="30">
        <v>34396</v>
      </c>
      <c r="FK11" s="30">
        <v>3657</v>
      </c>
      <c r="FL11" s="30">
        <v>44892</v>
      </c>
      <c r="FM11" s="30">
        <v>41373</v>
      </c>
      <c r="FN11" s="30">
        <v>3519</v>
      </c>
      <c r="FO11" s="30">
        <v>46358</v>
      </c>
      <c r="FP11" s="30">
        <v>40226</v>
      </c>
      <c r="FQ11" s="30">
        <v>6132</v>
      </c>
      <c r="FR11" s="30"/>
      <c r="FT11" s="35" t="s">
        <v>270</v>
      </c>
      <c r="FU11" s="30">
        <v>637001.05550000002</v>
      </c>
      <c r="FV11" s="30">
        <v>662974.83349999995</v>
      </c>
      <c r="FW11" s="30">
        <v>-25973.777999999998</v>
      </c>
      <c r="FX11" s="30">
        <v>713693.50199999998</v>
      </c>
      <c r="FY11" s="30">
        <v>783243.49800000002</v>
      </c>
      <c r="FZ11" s="30">
        <v>-69549.995999999999</v>
      </c>
      <c r="GA11" s="30">
        <v>854808.79759999993</v>
      </c>
      <c r="GB11" s="30">
        <v>1113133.0728</v>
      </c>
      <c r="GC11" s="30">
        <v>-258324.2752</v>
      </c>
      <c r="GD11" s="30">
        <v>980929.9608</v>
      </c>
      <c r="GE11" s="30">
        <v>1473908.9184000001</v>
      </c>
      <c r="GF11" s="30">
        <v>-492978.95760000002</v>
      </c>
      <c r="GG11" s="30">
        <v>1037996.8698</v>
      </c>
      <c r="GH11" s="30">
        <v>1613718.5988</v>
      </c>
      <c r="GI11" s="30">
        <v>-575721.72900000005</v>
      </c>
      <c r="GJ11" s="30">
        <v>1263877.1255000001</v>
      </c>
      <c r="GK11" s="30">
        <v>2190816.2555</v>
      </c>
      <c r="GL11" s="30">
        <v>-926939.13</v>
      </c>
      <c r="GM11" s="30">
        <v>1485030.8393999999</v>
      </c>
      <c r="GN11" s="30">
        <v>2465631.6030000001</v>
      </c>
      <c r="GO11" s="30">
        <v>-980600.76359999995</v>
      </c>
      <c r="GP11" s="30">
        <v>1629607.8581999999</v>
      </c>
      <c r="GQ11" s="30">
        <v>2593327.4081999999</v>
      </c>
      <c r="GR11" s="30">
        <v>-963719.54999999993</v>
      </c>
      <c r="GS11" s="30">
        <v>2149002</v>
      </c>
      <c r="GT11" s="30">
        <v>3036340</v>
      </c>
      <c r="GU11" s="30">
        <v>-887338</v>
      </c>
      <c r="GV11" s="30">
        <v>2149598.2396999998</v>
      </c>
      <c r="GW11" s="30">
        <v>3036763.8788999999</v>
      </c>
      <c r="GX11" s="30">
        <v>-887165.63919999998</v>
      </c>
      <c r="GY11" s="30"/>
      <c r="GZ11" s="30"/>
      <c r="HA11" s="35" t="s">
        <v>270</v>
      </c>
      <c r="HB11" s="30">
        <v>2397770.6761151371</v>
      </c>
      <c r="HC11" s="30">
        <v>3884274.3572050328</v>
      </c>
      <c r="HD11" s="30">
        <v>-1486503.6810898958</v>
      </c>
      <c r="HE11" s="30">
        <v>2577855.5065351888</v>
      </c>
      <c r="HF11" s="30">
        <v>4285934.2130040796</v>
      </c>
      <c r="HG11" s="30">
        <v>-1708078.7064688909</v>
      </c>
      <c r="HH11" s="30">
        <v>2438872.9518442466</v>
      </c>
      <c r="HI11" s="30">
        <v>4189245.6979450309</v>
      </c>
      <c r="HJ11" s="30">
        <v>-1750372.7461007843</v>
      </c>
      <c r="HK11" s="30">
        <v>2289315.8283861671</v>
      </c>
      <c r="HL11" s="30">
        <v>4285939.454153914</v>
      </c>
      <c r="HM11" s="30">
        <v>-1996623.6257677472</v>
      </c>
      <c r="HN11" s="30">
        <v>2302289.2222970231</v>
      </c>
      <c r="HO11" s="30">
        <v>5025565.4824683676</v>
      </c>
      <c r="HP11" s="30">
        <v>-2723276.2601713445</v>
      </c>
      <c r="HQ11" s="30">
        <v>2718978.4269306054</v>
      </c>
      <c r="HR11" s="30">
        <v>6115147.5782997515</v>
      </c>
      <c r="HS11" s="30">
        <v>-3396169.1513691456</v>
      </c>
      <c r="HT11" s="30">
        <v>3298959.9518121616</v>
      </c>
      <c r="HU11" s="30">
        <v>7058857.0496491492</v>
      </c>
      <c r="HV11" s="30">
        <v>-3759897.0978369871</v>
      </c>
      <c r="HW11" s="30">
        <v>3554938.2583850077</v>
      </c>
      <c r="HX11" s="30">
        <v>6897016.3712310484</v>
      </c>
      <c r="HY11" s="30">
        <v>-3342078.1128460406</v>
      </c>
    </row>
    <row r="12" spans="2:233" x14ac:dyDescent="0.2">
      <c r="B12" s="17" t="s">
        <v>279</v>
      </c>
      <c r="C12" s="29" t="s">
        <v>13</v>
      </c>
      <c r="D12" s="29">
        <v>9</v>
      </c>
      <c r="E12" s="29">
        <v>-9</v>
      </c>
      <c r="F12" s="29" t="s">
        <v>13</v>
      </c>
      <c r="G12" s="29">
        <v>26</v>
      </c>
      <c r="H12" s="29">
        <v>-26</v>
      </c>
      <c r="I12" s="29" t="s">
        <v>13</v>
      </c>
      <c r="J12" s="29">
        <v>27</v>
      </c>
      <c r="K12" s="29">
        <v>-27</v>
      </c>
      <c r="L12" s="29" t="s">
        <v>13</v>
      </c>
      <c r="M12" s="29">
        <v>42</v>
      </c>
      <c r="N12" s="29">
        <v>-42</v>
      </c>
      <c r="O12" s="29" t="s">
        <v>13</v>
      </c>
      <c r="P12" s="29">
        <v>30</v>
      </c>
      <c r="Q12" s="29">
        <v>-30</v>
      </c>
      <c r="R12" s="29" t="s">
        <v>13</v>
      </c>
      <c r="S12" s="29">
        <v>35</v>
      </c>
      <c r="T12" s="29">
        <v>-35</v>
      </c>
      <c r="U12" s="29">
        <v>2</v>
      </c>
      <c r="V12" s="29">
        <v>48</v>
      </c>
      <c r="W12" s="29">
        <v>-46</v>
      </c>
      <c r="X12" s="29">
        <v>6</v>
      </c>
      <c r="Y12" s="29">
        <v>73</v>
      </c>
      <c r="Z12" s="29">
        <v>-67</v>
      </c>
      <c r="AA12" s="29">
        <v>3</v>
      </c>
      <c r="AB12" s="29">
        <v>75</v>
      </c>
      <c r="AC12" s="29">
        <v>-72</v>
      </c>
      <c r="AD12" s="29">
        <v>2</v>
      </c>
      <c r="AE12" s="29">
        <v>59</v>
      </c>
      <c r="AF12" s="29">
        <v>-57</v>
      </c>
      <c r="AG12" s="29">
        <v>4</v>
      </c>
      <c r="AH12" s="29">
        <v>28</v>
      </c>
      <c r="AI12" s="29">
        <v>-24</v>
      </c>
      <c r="AJ12" s="29">
        <v>5</v>
      </c>
      <c r="AK12" s="29">
        <v>30</v>
      </c>
      <c r="AL12" s="29">
        <v>-25</v>
      </c>
      <c r="AM12" s="29">
        <v>6</v>
      </c>
      <c r="AN12" s="29">
        <v>38</v>
      </c>
      <c r="AO12" s="29">
        <v>-32</v>
      </c>
      <c r="AP12" s="29">
        <v>9</v>
      </c>
      <c r="AQ12" s="29">
        <v>39</v>
      </c>
      <c r="AR12" s="29">
        <v>-30</v>
      </c>
      <c r="AS12" s="29">
        <v>9</v>
      </c>
      <c r="AT12" s="29">
        <v>43</v>
      </c>
      <c r="AU12" s="29">
        <v>-34</v>
      </c>
      <c r="AV12" s="34">
        <v>8</v>
      </c>
      <c r="AW12" s="34">
        <v>54</v>
      </c>
      <c r="AX12" s="34">
        <v>-46</v>
      </c>
      <c r="AY12" s="34"/>
      <c r="AZ12" s="9"/>
      <c r="BA12" s="28" t="s">
        <v>280</v>
      </c>
      <c r="BB12" s="29">
        <v>24</v>
      </c>
      <c r="BC12" s="29">
        <v>557</v>
      </c>
      <c r="BD12" s="29">
        <v>-533</v>
      </c>
      <c r="BE12" s="29">
        <v>18</v>
      </c>
      <c r="BF12" s="29">
        <v>381</v>
      </c>
      <c r="BG12" s="29">
        <v>-363</v>
      </c>
      <c r="BH12" s="29">
        <v>7</v>
      </c>
      <c r="BI12" s="29">
        <v>439</v>
      </c>
      <c r="BJ12" s="29">
        <v>-432</v>
      </c>
      <c r="BK12" s="29">
        <v>2</v>
      </c>
      <c r="BL12" s="29">
        <v>450</v>
      </c>
      <c r="BM12" s="29">
        <v>-448</v>
      </c>
      <c r="BN12" s="29">
        <v>1</v>
      </c>
      <c r="BO12" s="29">
        <v>447</v>
      </c>
      <c r="BP12" s="29">
        <v>-447</v>
      </c>
      <c r="BQ12" s="29" t="s">
        <v>13</v>
      </c>
      <c r="BR12" s="29">
        <v>504</v>
      </c>
      <c r="BS12" s="29">
        <v>-504</v>
      </c>
      <c r="BT12" s="29" t="s">
        <v>13</v>
      </c>
      <c r="BU12" s="29">
        <v>551</v>
      </c>
      <c r="BV12" s="29">
        <v>-551</v>
      </c>
      <c r="BW12" s="29" t="s">
        <v>13</v>
      </c>
      <c r="BX12" s="29">
        <v>452</v>
      </c>
      <c r="BY12" s="29">
        <v>-452</v>
      </c>
      <c r="BZ12" s="29"/>
      <c r="CA12" s="9"/>
      <c r="CB12" s="17" t="s">
        <v>281</v>
      </c>
      <c r="CC12" s="29">
        <v>4</v>
      </c>
      <c r="CD12" s="29">
        <v>803</v>
      </c>
      <c r="CE12" s="29">
        <v>-799</v>
      </c>
      <c r="CF12" s="29" t="s">
        <v>13</v>
      </c>
      <c r="CG12" s="30">
        <v>1453</v>
      </c>
      <c r="CH12" s="30">
        <v>-1453</v>
      </c>
      <c r="CI12" s="29" t="s">
        <v>13</v>
      </c>
      <c r="CJ12" s="30">
        <v>1960</v>
      </c>
      <c r="CK12" s="30">
        <v>-1960</v>
      </c>
      <c r="CL12" s="29" t="s">
        <v>13</v>
      </c>
      <c r="CM12" s="30">
        <v>1896</v>
      </c>
      <c r="CN12" s="30">
        <v>-1896</v>
      </c>
      <c r="CO12" s="29" t="s">
        <v>13</v>
      </c>
      <c r="CP12" s="30">
        <v>2181</v>
      </c>
      <c r="CQ12" s="30">
        <v>-2181</v>
      </c>
      <c r="CR12" s="29" t="s">
        <v>13</v>
      </c>
      <c r="CS12" s="30">
        <v>2759</v>
      </c>
      <c r="CT12" s="30">
        <v>-2759</v>
      </c>
      <c r="CU12" s="29" t="s">
        <v>13</v>
      </c>
      <c r="CV12" s="30">
        <v>3253</v>
      </c>
      <c r="CW12" s="30">
        <v>-3253</v>
      </c>
      <c r="CX12" s="29" t="s">
        <v>13</v>
      </c>
      <c r="CY12" s="30">
        <v>4115</v>
      </c>
      <c r="CZ12" s="30">
        <v>-4115</v>
      </c>
      <c r="DA12" s="29" t="s">
        <v>13</v>
      </c>
      <c r="DB12" s="30">
        <v>4780</v>
      </c>
      <c r="DC12" s="30">
        <v>-4780</v>
      </c>
      <c r="DD12" s="29" t="s">
        <v>13</v>
      </c>
      <c r="DE12" s="30">
        <v>5262</v>
      </c>
      <c r="DF12" s="30">
        <v>-5262</v>
      </c>
      <c r="DG12" s="29">
        <v>1</v>
      </c>
      <c r="DH12" s="30">
        <v>6066</v>
      </c>
      <c r="DI12" s="30">
        <v>-6065</v>
      </c>
      <c r="DJ12" s="29" t="s">
        <v>13</v>
      </c>
      <c r="DK12" s="30">
        <v>6910</v>
      </c>
      <c r="DL12" s="30">
        <v>-6910</v>
      </c>
      <c r="DM12" s="9"/>
      <c r="DN12" s="95"/>
      <c r="DO12" s="55" t="s">
        <v>282</v>
      </c>
      <c r="DP12" s="30">
        <v>2596</v>
      </c>
      <c r="DQ12" s="30">
        <v>2947</v>
      </c>
      <c r="DR12" s="29">
        <v>-351</v>
      </c>
      <c r="DS12" s="30">
        <v>2948</v>
      </c>
      <c r="DT12" s="30">
        <v>3570</v>
      </c>
      <c r="DU12" s="29">
        <v>-622</v>
      </c>
      <c r="DV12" s="30">
        <v>2953</v>
      </c>
      <c r="DW12" s="30">
        <v>4025</v>
      </c>
      <c r="DX12" s="30">
        <v>-1072</v>
      </c>
      <c r="DY12" s="30">
        <v>2786</v>
      </c>
      <c r="DZ12" s="30">
        <v>5564</v>
      </c>
      <c r="EA12" s="30">
        <v>-2778</v>
      </c>
      <c r="EB12" s="30">
        <v>3289</v>
      </c>
      <c r="EC12" s="30">
        <v>6287</v>
      </c>
      <c r="ED12" s="30">
        <v>-2998</v>
      </c>
      <c r="EE12" s="30">
        <v>3171</v>
      </c>
      <c r="EF12" s="30">
        <v>8583</v>
      </c>
      <c r="EG12" s="30">
        <v>-5412</v>
      </c>
      <c r="EH12" s="30">
        <v>3292</v>
      </c>
      <c r="EI12" s="30">
        <v>10357</v>
      </c>
      <c r="EJ12" s="30">
        <v>-7065</v>
      </c>
      <c r="EK12" s="30">
        <v>3495</v>
      </c>
      <c r="EL12" s="30">
        <v>16414</v>
      </c>
      <c r="EM12" s="30">
        <v>-12919</v>
      </c>
      <c r="EN12" s="30">
        <v>2670</v>
      </c>
      <c r="EO12" s="30">
        <v>19861</v>
      </c>
      <c r="EP12" s="30">
        <v>-17191</v>
      </c>
      <c r="EQ12" s="30">
        <v>3255</v>
      </c>
      <c r="ER12" s="30">
        <v>11784</v>
      </c>
      <c r="ES12" s="30">
        <v>-8529</v>
      </c>
      <c r="ET12" s="30">
        <v>3914</v>
      </c>
      <c r="EU12" s="30">
        <v>12835</v>
      </c>
      <c r="EV12" s="30">
        <v>-8921</v>
      </c>
      <c r="EW12" s="30">
        <v>3532</v>
      </c>
      <c r="EX12" s="30">
        <v>20691</v>
      </c>
      <c r="EY12" s="30">
        <v>-17159</v>
      </c>
      <c r="EZ12" s="30">
        <v>4045</v>
      </c>
      <c r="FA12" s="30">
        <v>24820</v>
      </c>
      <c r="FB12" s="30">
        <v>-20775</v>
      </c>
      <c r="FC12" s="30">
        <v>4286</v>
      </c>
      <c r="FD12" s="30">
        <v>16528</v>
      </c>
      <c r="FE12" s="30">
        <v>-12242</v>
      </c>
      <c r="FF12" s="30">
        <v>3466</v>
      </c>
      <c r="FG12" s="30">
        <v>9490</v>
      </c>
      <c r="FH12" s="30">
        <v>-6024</v>
      </c>
      <c r="FI12" s="30">
        <v>3910</v>
      </c>
      <c r="FJ12" s="30">
        <v>11294</v>
      </c>
      <c r="FK12" s="30">
        <v>-7384</v>
      </c>
      <c r="FL12" s="30">
        <v>4916</v>
      </c>
      <c r="FM12" s="30">
        <v>15579</v>
      </c>
      <c r="FN12" s="30">
        <v>-10663</v>
      </c>
      <c r="FO12" s="30">
        <v>6176</v>
      </c>
      <c r="FP12" s="30">
        <v>15111</v>
      </c>
      <c r="FQ12" s="30">
        <v>-8935</v>
      </c>
      <c r="FR12" s="30"/>
      <c r="FT12" s="35" t="s">
        <v>276</v>
      </c>
      <c r="FU12" s="30" t="s">
        <v>13</v>
      </c>
      <c r="FV12" s="30" t="s">
        <v>13</v>
      </c>
      <c r="FW12" s="30" t="s">
        <v>13</v>
      </c>
      <c r="FX12" s="30" t="s">
        <v>13</v>
      </c>
      <c r="FY12" s="30" t="s">
        <v>13</v>
      </c>
      <c r="FZ12" s="30" t="s">
        <v>13</v>
      </c>
      <c r="GA12" s="30" t="s">
        <v>13</v>
      </c>
      <c r="GB12" s="30" t="s">
        <v>13</v>
      </c>
      <c r="GC12" s="30" t="s">
        <v>13</v>
      </c>
      <c r="GD12" s="30" t="s">
        <v>13</v>
      </c>
      <c r="GE12" s="30" t="s">
        <v>13</v>
      </c>
      <c r="GF12" s="30" t="s">
        <v>13</v>
      </c>
      <c r="GG12" s="30" t="s">
        <v>13</v>
      </c>
      <c r="GH12" s="30" t="s">
        <v>13</v>
      </c>
      <c r="GI12" s="30" t="s">
        <v>13</v>
      </c>
      <c r="GJ12" s="30" t="s">
        <v>13</v>
      </c>
      <c r="GK12" s="30" t="s">
        <v>13</v>
      </c>
      <c r="GL12" s="30" t="s">
        <v>13</v>
      </c>
      <c r="GM12" s="30" t="s">
        <v>13</v>
      </c>
      <c r="GN12" s="30" t="s">
        <v>13</v>
      </c>
      <c r="GO12" s="30" t="s">
        <v>13</v>
      </c>
      <c r="GP12" s="30" t="s">
        <v>13</v>
      </c>
      <c r="GQ12" s="30" t="s">
        <v>13</v>
      </c>
      <c r="GR12" s="30" t="s">
        <v>13</v>
      </c>
      <c r="GS12" s="30" t="s">
        <v>13</v>
      </c>
      <c r="GT12" s="30" t="s">
        <v>13</v>
      </c>
      <c r="GU12" s="30" t="s">
        <v>13</v>
      </c>
      <c r="GV12" s="30" t="s">
        <v>13</v>
      </c>
      <c r="GW12" s="30" t="s">
        <v>13</v>
      </c>
      <c r="GX12" s="30" t="s">
        <v>13</v>
      </c>
      <c r="GY12" s="30"/>
      <c r="GZ12" s="30"/>
      <c r="HA12" s="35" t="s">
        <v>278</v>
      </c>
      <c r="HB12" s="30">
        <v>1257.4536604742741</v>
      </c>
      <c r="HC12" s="423" t="s">
        <v>13</v>
      </c>
      <c r="HD12" s="30">
        <v>1257.4536604742741</v>
      </c>
      <c r="HE12" s="30">
        <v>1645.7460739192011</v>
      </c>
      <c r="HF12" s="37" t="s">
        <v>13</v>
      </c>
      <c r="HG12" s="30">
        <v>1645.7460739192011</v>
      </c>
      <c r="HH12" s="30">
        <v>1316.8313483397103</v>
      </c>
      <c r="HI12" s="37" t="s">
        <v>13</v>
      </c>
      <c r="HJ12" s="30">
        <v>1316.8313483397103</v>
      </c>
      <c r="HK12" s="30">
        <v>938.11603403339723</v>
      </c>
      <c r="HL12" s="37" t="s">
        <v>13</v>
      </c>
      <c r="HM12" s="30">
        <v>938.11603403339723</v>
      </c>
      <c r="HN12" s="30">
        <v>1361.0622960373489</v>
      </c>
      <c r="HO12" s="37" t="s">
        <v>13</v>
      </c>
      <c r="HP12" s="30">
        <v>1361.0622960373489</v>
      </c>
      <c r="HQ12" s="30">
        <v>1647.6659962008275</v>
      </c>
      <c r="HR12" s="37" t="s">
        <v>13</v>
      </c>
      <c r="HS12" s="30">
        <v>1647.6659962008275</v>
      </c>
      <c r="HT12" s="30">
        <v>2177.4414928837336</v>
      </c>
      <c r="HU12" s="37" t="s">
        <v>13</v>
      </c>
      <c r="HV12" s="30">
        <v>2177.4414928837336</v>
      </c>
      <c r="HW12" s="30">
        <v>6321.0139729463153</v>
      </c>
      <c r="HX12" s="37" t="s">
        <v>13</v>
      </c>
      <c r="HY12" s="30">
        <v>6321.0139729463153</v>
      </c>
    </row>
    <row r="13" spans="2:233" x14ac:dyDescent="0.2">
      <c r="B13" s="17" t="s">
        <v>285</v>
      </c>
      <c r="C13" s="29" t="s">
        <v>13</v>
      </c>
      <c r="D13" s="29">
        <v>27</v>
      </c>
      <c r="E13" s="29">
        <v>-27</v>
      </c>
      <c r="F13" s="29" t="s">
        <v>13</v>
      </c>
      <c r="G13" s="29">
        <v>30</v>
      </c>
      <c r="H13" s="29">
        <v>-30</v>
      </c>
      <c r="I13" s="29">
        <v>12</v>
      </c>
      <c r="J13" s="29">
        <v>112</v>
      </c>
      <c r="K13" s="29">
        <v>-100</v>
      </c>
      <c r="L13" s="29">
        <v>37</v>
      </c>
      <c r="M13" s="29">
        <v>231</v>
      </c>
      <c r="N13" s="29">
        <v>-194</v>
      </c>
      <c r="O13" s="29">
        <v>26</v>
      </c>
      <c r="P13" s="29">
        <v>144</v>
      </c>
      <c r="Q13" s="29">
        <v>-118</v>
      </c>
      <c r="R13" s="29">
        <v>23</v>
      </c>
      <c r="S13" s="29">
        <v>101</v>
      </c>
      <c r="T13" s="29">
        <v>-78</v>
      </c>
      <c r="U13" s="29">
        <v>33</v>
      </c>
      <c r="V13" s="29">
        <v>102</v>
      </c>
      <c r="W13" s="29">
        <v>-69</v>
      </c>
      <c r="X13" s="29">
        <v>63</v>
      </c>
      <c r="Y13" s="29">
        <v>126</v>
      </c>
      <c r="Z13" s="29">
        <v>-63</v>
      </c>
      <c r="AA13" s="29">
        <v>68</v>
      </c>
      <c r="AB13" s="29">
        <v>154</v>
      </c>
      <c r="AC13" s="29">
        <v>-86</v>
      </c>
      <c r="AD13" s="29">
        <v>66</v>
      </c>
      <c r="AE13" s="29">
        <v>149</v>
      </c>
      <c r="AF13" s="29">
        <v>-83</v>
      </c>
      <c r="AG13" s="29">
        <v>71</v>
      </c>
      <c r="AH13" s="29">
        <v>145</v>
      </c>
      <c r="AI13" s="29">
        <v>-74</v>
      </c>
      <c r="AJ13" s="29">
        <v>80</v>
      </c>
      <c r="AK13" s="29">
        <v>214</v>
      </c>
      <c r="AL13" s="29">
        <v>-134</v>
      </c>
      <c r="AM13" s="29">
        <v>80</v>
      </c>
      <c r="AN13" s="29">
        <v>256</v>
      </c>
      <c r="AO13" s="29">
        <v>-176</v>
      </c>
      <c r="AP13" s="29">
        <v>84</v>
      </c>
      <c r="AQ13" s="29">
        <v>291</v>
      </c>
      <c r="AR13" s="29">
        <v>-207</v>
      </c>
      <c r="AS13" s="29">
        <v>72</v>
      </c>
      <c r="AT13" s="29">
        <v>291</v>
      </c>
      <c r="AU13" s="29">
        <v>-219</v>
      </c>
      <c r="AV13" s="34">
        <v>107</v>
      </c>
      <c r="AW13" s="34">
        <v>386</v>
      </c>
      <c r="AX13" s="34">
        <v>-279</v>
      </c>
      <c r="AY13" s="34"/>
      <c r="AZ13" s="9"/>
      <c r="BA13" s="28" t="s">
        <v>286</v>
      </c>
      <c r="BB13" s="29">
        <v>1</v>
      </c>
      <c r="BC13" s="29">
        <v>25</v>
      </c>
      <c r="BD13" s="29">
        <v>-24</v>
      </c>
      <c r="BE13" s="29">
        <v>4</v>
      </c>
      <c r="BF13" s="29">
        <v>20</v>
      </c>
      <c r="BG13" s="29">
        <v>-17</v>
      </c>
      <c r="BH13" s="29">
        <v>3</v>
      </c>
      <c r="BI13" s="29">
        <v>29</v>
      </c>
      <c r="BJ13" s="29">
        <v>-26</v>
      </c>
      <c r="BK13" s="29">
        <v>1</v>
      </c>
      <c r="BL13" s="29">
        <v>30</v>
      </c>
      <c r="BM13" s="29">
        <v>-29</v>
      </c>
      <c r="BN13" s="29">
        <v>4</v>
      </c>
      <c r="BO13" s="29">
        <v>29</v>
      </c>
      <c r="BP13" s="29">
        <v>-25</v>
      </c>
      <c r="BQ13" s="29">
        <v>6</v>
      </c>
      <c r="BR13" s="29">
        <v>38</v>
      </c>
      <c r="BS13" s="29">
        <v>-32</v>
      </c>
      <c r="BT13" s="29">
        <v>3</v>
      </c>
      <c r="BU13" s="29">
        <v>29</v>
      </c>
      <c r="BV13" s="29">
        <v>-26</v>
      </c>
      <c r="BW13" s="29">
        <v>5</v>
      </c>
      <c r="BX13" s="29">
        <v>32</v>
      </c>
      <c r="BY13" s="29">
        <v>-27</v>
      </c>
      <c r="BZ13" s="29"/>
      <c r="CA13" s="9"/>
      <c r="CB13" s="17" t="s">
        <v>287</v>
      </c>
      <c r="CC13" s="29">
        <v>32</v>
      </c>
      <c r="CD13" s="29">
        <v>59</v>
      </c>
      <c r="CE13" s="29">
        <v>-27</v>
      </c>
      <c r="CF13" s="29">
        <v>20</v>
      </c>
      <c r="CG13" s="29">
        <v>71</v>
      </c>
      <c r="CH13" s="29">
        <v>-51</v>
      </c>
      <c r="CI13" s="29">
        <v>16</v>
      </c>
      <c r="CJ13" s="29">
        <v>100</v>
      </c>
      <c r="CK13" s="29">
        <v>-84</v>
      </c>
      <c r="CL13" s="29">
        <v>12</v>
      </c>
      <c r="CM13" s="29">
        <v>98</v>
      </c>
      <c r="CN13" s="29">
        <v>-86</v>
      </c>
      <c r="CO13" s="29">
        <v>23</v>
      </c>
      <c r="CP13" s="29">
        <v>83</v>
      </c>
      <c r="CQ13" s="29">
        <v>-60</v>
      </c>
      <c r="CR13" s="29">
        <v>18</v>
      </c>
      <c r="CS13" s="29">
        <v>90</v>
      </c>
      <c r="CT13" s="29">
        <v>-72</v>
      </c>
      <c r="CU13" s="29">
        <v>26</v>
      </c>
      <c r="CV13" s="29">
        <v>97</v>
      </c>
      <c r="CW13" s="29">
        <v>-71</v>
      </c>
      <c r="CX13" s="29">
        <v>38</v>
      </c>
      <c r="CY13" s="29">
        <v>139</v>
      </c>
      <c r="CZ13" s="29">
        <v>-101</v>
      </c>
      <c r="DA13" s="29">
        <v>75</v>
      </c>
      <c r="DB13" s="29">
        <v>109</v>
      </c>
      <c r="DC13" s="29">
        <v>-34</v>
      </c>
      <c r="DD13" s="29">
        <v>25</v>
      </c>
      <c r="DE13" s="29">
        <v>148</v>
      </c>
      <c r="DF13" s="29">
        <v>-123</v>
      </c>
      <c r="DG13" s="29">
        <v>41</v>
      </c>
      <c r="DH13" s="29">
        <v>166</v>
      </c>
      <c r="DI13" s="29">
        <v>-125</v>
      </c>
      <c r="DJ13" s="29">
        <v>14</v>
      </c>
      <c r="DK13" s="29">
        <v>178</v>
      </c>
      <c r="DL13" s="29">
        <v>-164</v>
      </c>
      <c r="DM13" s="9"/>
      <c r="DN13" s="95"/>
      <c r="DO13" s="55" t="s">
        <v>288</v>
      </c>
      <c r="DP13" s="30">
        <v>2332</v>
      </c>
      <c r="DQ13" s="30">
        <v>9992</v>
      </c>
      <c r="DR13" s="30">
        <v>-7660</v>
      </c>
      <c r="DS13" s="30">
        <v>1805</v>
      </c>
      <c r="DT13" s="30">
        <v>12136</v>
      </c>
      <c r="DU13" s="30">
        <v>-10331</v>
      </c>
      <c r="DV13" s="30">
        <v>1581</v>
      </c>
      <c r="DW13" s="30">
        <v>13509</v>
      </c>
      <c r="DX13" s="30">
        <v>-11928</v>
      </c>
      <c r="DY13" s="30">
        <v>1852</v>
      </c>
      <c r="DZ13" s="30">
        <v>16422</v>
      </c>
      <c r="EA13" s="30">
        <v>-14570</v>
      </c>
      <c r="EB13" s="30">
        <v>2694</v>
      </c>
      <c r="EC13" s="30">
        <v>19690</v>
      </c>
      <c r="ED13" s="30">
        <v>-16996</v>
      </c>
      <c r="EE13" s="30">
        <v>2317</v>
      </c>
      <c r="EF13" s="30">
        <v>23030</v>
      </c>
      <c r="EG13" s="30">
        <v>-20713</v>
      </c>
      <c r="EH13" s="30">
        <v>1843</v>
      </c>
      <c r="EI13" s="30">
        <v>27834</v>
      </c>
      <c r="EJ13" s="30">
        <v>-25991</v>
      </c>
      <c r="EK13" s="30">
        <v>1713</v>
      </c>
      <c r="EL13" s="30">
        <v>33202</v>
      </c>
      <c r="EM13" s="30">
        <v>-31489</v>
      </c>
      <c r="EN13" s="30">
        <v>1833</v>
      </c>
      <c r="EO13" s="30">
        <v>40777</v>
      </c>
      <c r="EP13" s="30">
        <v>-38944</v>
      </c>
      <c r="EQ13" s="30">
        <v>2921</v>
      </c>
      <c r="ER13" s="30">
        <v>51134</v>
      </c>
      <c r="ES13" s="30">
        <v>-48213</v>
      </c>
      <c r="ET13" s="30">
        <v>5595</v>
      </c>
      <c r="EU13" s="30">
        <v>60287</v>
      </c>
      <c r="EV13" s="30">
        <v>-54692</v>
      </c>
      <c r="EW13" s="30">
        <v>6219</v>
      </c>
      <c r="EX13" s="30">
        <v>71655</v>
      </c>
      <c r="EY13" s="30">
        <v>-65436</v>
      </c>
      <c r="EZ13" s="30">
        <v>5939</v>
      </c>
      <c r="FA13" s="30">
        <v>90674</v>
      </c>
      <c r="FB13" s="30">
        <v>-84735</v>
      </c>
      <c r="FC13" s="30">
        <v>5299</v>
      </c>
      <c r="FD13" s="30">
        <v>106245</v>
      </c>
      <c r="FE13" s="30">
        <v>-100946</v>
      </c>
      <c r="FF13" s="30">
        <v>4577</v>
      </c>
      <c r="FG13" s="30">
        <v>91371</v>
      </c>
      <c r="FH13" s="30">
        <v>-86794</v>
      </c>
      <c r="FI13" s="30">
        <v>6028</v>
      </c>
      <c r="FJ13" s="30">
        <v>110387</v>
      </c>
      <c r="FK13" s="30">
        <v>-104359</v>
      </c>
      <c r="FL13" s="30">
        <v>6643</v>
      </c>
      <c r="FM13" s="30">
        <v>132348</v>
      </c>
      <c r="FN13" s="30">
        <v>-125705</v>
      </c>
      <c r="FO13" s="30">
        <v>6826</v>
      </c>
      <c r="FP13" s="30">
        <v>149250</v>
      </c>
      <c r="FQ13" s="30">
        <v>-142424</v>
      </c>
      <c r="FR13" s="30"/>
      <c r="FT13" s="35" t="s">
        <v>283</v>
      </c>
      <c r="FU13" s="30" t="s">
        <v>13</v>
      </c>
      <c r="FV13" s="30" t="s">
        <v>13</v>
      </c>
      <c r="FW13" s="30" t="s">
        <v>13</v>
      </c>
      <c r="FX13" s="30">
        <v>57.5745</v>
      </c>
      <c r="FY13" s="30">
        <v>1151.49</v>
      </c>
      <c r="FZ13" s="30">
        <v>-1093.9155000000001</v>
      </c>
      <c r="GA13" s="30">
        <v>296.78800000000001</v>
      </c>
      <c r="GB13" s="30">
        <v>3858.2439999999997</v>
      </c>
      <c r="GC13" s="30">
        <v>-3561.4559999999997</v>
      </c>
      <c r="GD13" s="30">
        <v>59.8566</v>
      </c>
      <c r="GE13" s="30">
        <v>6045.5165999999999</v>
      </c>
      <c r="GF13" s="30">
        <v>-5985.66</v>
      </c>
      <c r="GG13" s="30" t="s">
        <v>13</v>
      </c>
      <c r="GH13" s="30">
        <v>7033.5672000000004</v>
      </c>
      <c r="GI13" s="30">
        <v>-7033.5672000000004</v>
      </c>
      <c r="GJ13" s="30">
        <v>125.093</v>
      </c>
      <c r="GK13" s="30">
        <v>7192.8474999999999</v>
      </c>
      <c r="GL13" s="30">
        <v>-7067.7545</v>
      </c>
      <c r="GM13" s="30">
        <v>549.48810000000003</v>
      </c>
      <c r="GN13" s="30">
        <v>6436.8606</v>
      </c>
      <c r="GO13" s="30">
        <v>-5887.3725000000004</v>
      </c>
      <c r="GP13" s="30">
        <v>335.20679999999999</v>
      </c>
      <c r="GQ13" s="30">
        <v>6452.7308999999996</v>
      </c>
      <c r="GR13" s="30">
        <v>-6117.5240999999996</v>
      </c>
      <c r="GS13" s="30">
        <v>683</v>
      </c>
      <c r="GT13" s="30">
        <v>6496</v>
      </c>
      <c r="GU13" s="30">
        <v>-5813</v>
      </c>
      <c r="GV13" s="30">
        <v>684.0136</v>
      </c>
      <c r="GW13" s="30">
        <v>6498.1292000000003</v>
      </c>
      <c r="GX13" s="30">
        <v>-5814.1156000000001</v>
      </c>
      <c r="GY13" s="30"/>
      <c r="GZ13" s="30"/>
      <c r="HA13" s="35" t="s">
        <v>284</v>
      </c>
      <c r="HB13" s="37" t="s">
        <v>13</v>
      </c>
      <c r="HC13" s="37" t="s">
        <v>13</v>
      </c>
      <c r="HD13" s="37" t="s">
        <v>13</v>
      </c>
      <c r="HE13" s="37" t="s">
        <v>13</v>
      </c>
      <c r="HF13" s="37" t="s">
        <v>13</v>
      </c>
      <c r="HG13" s="37" t="s">
        <v>13</v>
      </c>
      <c r="HH13" s="37" t="s">
        <v>13</v>
      </c>
      <c r="HI13" s="37" t="s">
        <v>13</v>
      </c>
      <c r="HJ13" s="37" t="s">
        <v>13</v>
      </c>
      <c r="HK13" s="37" t="s">
        <v>13</v>
      </c>
      <c r="HL13" s="37" t="s">
        <v>13</v>
      </c>
      <c r="HM13" s="37" t="s">
        <v>13</v>
      </c>
      <c r="HN13" s="37" t="s">
        <v>13</v>
      </c>
      <c r="HO13" s="37" t="s">
        <v>13</v>
      </c>
      <c r="HP13" s="37" t="s">
        <v>13</v>
      </c>
      <c r="HQ13" s="37" t="s">
        <v>13</v>
      </c>
      <c r="HR13" s="37" t="s">
        <v>13</v>
      </c>
      <c r="HS13" s="37" t="s">
        <v>13</v>
      </c>
      <c r="HT13" s="37" t="s">
        <v>13</v>
      </c>
      <c r="HU13" s="37" t="s">
        <v>13</v>
      </c>
      <c r="HV13" s="37" t="s">
        <v>13</v>
      </c>
      <c r="HW13" s="388">
        <v>0</v>
      </c>
      <c r="HX13" s="388">
        <v>0</v>
      </c>
      <c r="HY13" s="388">
        <v>0</v>
      </c>
    </row>
    <row r="14" spans="2:233" x14ac:dyDescent="0.2">
      <c r="B14" s="17" t="s">
        <v>291</v>
      </c>
      <c r="C14" s="29" t="s">
        <v>13</v>
      </c>
      <c r="D14" s="29">
        <v>7</v>
      </c>
      <c r="E14" s="29">
        <v>-7</v>
      </c>
      <c r="F14" s="29" t="s">
        <v>13</v>
      </c>
      <c r="G14" s="29">
        <v>18</v>
      </c>
      <c r="H14" s="29">
        <v>-18</v>
      </c>
      <c r="I14" s="29">
        <v>6</v>
      </c>
      <c r="J14" s="29">
        <v>25</v>
      </c>
      <c r="K14" s="29">
        <v>-19</v>
      </c>
      <c r="L14" s="29">
        <v>19</v>
      </c>
      <c r="M14" s="29">
        <v>31</v>
      </c>
      <c r="N14" s="29">
        <v>-12</v>
      </c>
      <c r="O14" s="29">
        <v>15</v>
      </c>
      <c r="P14" s="29">
        <v>27</v>
      </c>
      <c r="Q14" s="29">
        <v>-12</v>
      </c>
      <c r="R14" s="29">
        <v>13</v>
      </c>
      <c r="S14" s="29">
        <v>42</v>
      </c>
      <c r="T14" s="29">
        <v>-29</v>
      </c>
      <c r="U14" s="29">
        <v>20</v>
      </c>
      <c r="V14" s="29">
        <v>24</v>
      </c>
      <c r="W14" s="29">
        <v>-4</v>
      </c>
      <c r="X14" s="29">
        <v>33</v>
      </c>
      <c r="Y14" s="29">
        <v>63</v>
      </c>
      <c r="Z14" s="29">
        <v>-30</v>
      </c>
      <c r="AA14" s="29">
        <v>45</v>
      </c>
      <c r="AB14" s="29">
        <v>76</v>
      </c>
      <c r="AC14" s="29">
        <v>-31</v>
      </c>
      <c r="AD14" s="29">
        <v>31</v>
      </c>
      <c r="AE14" s="29">
        <v>38</v>
      </c>
      <c r="AF14" s="29">
        <v>-7</v>
      </c>
      <c r="AG14" s="29">
        <v>28</v>
      </c>
      <c r="AH14" s="29">
        <v>46</v>
      </c>
      <c r="AI14" s="29">
        <v>-18</v>
      </c>
      <c r="AJ14" s="29">
        <v>35</v>
      </c>
      <c r="AK14" s="29">
        <v>68</v>
      </c>
      <c r="AL14" s="29">
        <v>-33</v>
      </c>
      <c r="AM14" s="29">
        <v>44</v>
      </c>
      <c r="AN14" s="29">
        <v>77</v>
      </c>
      <c r="AO14" s="29">
        <v>-33</v>
      </c>
      <c r="AP14" s="29">
        <v>47</v>
      </c>
      <c r="AQ14" s="29">
        <v>84</v>
      </c>
      <c r="AR14" s="29">
        <v>-37</v>
      </c>
      <c r="AS14" s="29">
        <v>36</v>
      </c>
      <c r="AT14" s="29">
        <v>115</v>
      </c>
      <c r="AU14" s="29">
        <v>-79</v>
      </c>
      <c r="AV14" s="34">
        <v>36</v>
      </c>
      <c r="AW14" s="34">
        <v>151</v>
      </c>
      <c r="AX14" s="34">
        <v>-115</v>
      </c>
      <c r="AY14" s="34"/>
      <c r="AZ14" s="9"/>
      <c r="BA14" s="28" t="s">
        <v>292</v>
      </c>
      <c r="BB14" s="29">
        <v>90</v>
      </c>
      <c r="BC14" s="29">
        <v>54</v>
      </c>
      <c r="BD14" s="29">
        <v>36</v>
      </c>
      <c r="BE14" s="29">
        <v>71</v>
      </c>
      <c r="BF14" s="29">
        <v>69</v>
      </c>
      <c r="BG14" s="29">
        <v>2</v>
      </c>
      <c r="BH14" s="29">
        <v>75</v>
      </c>
      <c r="BI14" s="29">
        <v>100</v>
      </c>
      <c r="BJ14" s="29">
        <v>-25</v>
      </c>
      <c r="BK14" s="29">
        <v>102</v>
      </c>
      <c r="BL14" s="29">
        <v>93</v>
      </c>
      <c r="BM14" s="29">
        <v>9</v>
      </c>
      <c r="BN14" s="29">
        <v>135</v>
      </c>
      <c r="BO14" s="29">
        <v>139</v>
      </c>
      <c r="BP14" s="29">
        <v>-4</v>
      </c>
      <c r="BQ14" s="29">
        <v>175</v>
      </c>
      <c r="BR14" s="29">
        <v>168</v>
      </c>
      <c r="BS14" s="29">
        <v>7</v>
      </c>
      <c r="BT14" s="29">
        <v>179</v>
      </c>
      <c r="BU14" s="29">
        <v>222</v>
      </c>
      <c r="BV14" s="29">
        <v>-43</v>
      </c>
      <c r="BW14" s="29">
        <v>189</v>
      </c>
      <c r="BX14" s="29">
        <v>189</v>
      </c>
      <c r="BY14" s="29" t="s">
        <v>13</v>
      </c>
      <c r="BZ14" s="29"/>
      <c r="CB14" s="17" t="s">
        <v>293</v>
      </c>
      <c r="CC14" s="29">
        <v>599</v>
      </c>
      <c r="CD14" s="29">
        <v>377</v>
      </c>
      <c r="CE14" s="29">
        <v>222</v>
      </c>
      <c r="CF14" s="29">
        <v>965</v>
      </c>
      <c r="CG14" s="29">
        <v>650</v>
      </c>
      <c r="CH14" s="29">
        <v>315</v>
      </c>
      <c r="CI14" s="30">
        <v>1281</v>
      </c>
      <c r="CJ14" s="29">
        <v>547</v>
      </c>
      <c r="CK14" s="29">
        <v>734</v>
      </c>
      <c r="CL14" s="30">
        <v>1242</v>
      </c>
      <c r="CM14" s="29">
        <v>590</v>
      </c>
      <c r="CN14" s="29">
        <v>652</v>
      </c>
      <c r="CO14" s="30">
        <v>1260</v>
      </c>
      <c r="CP14" s="29">
        <v>494</v>
      </c>
      <c r="CQ14" s="29">
        <v>766</v>
      </c>
      <c r="CR14" s="30">
        <v>1313</v>
      </c>
      <c r="CS14" s="29">
        <v>659</v>
      </c>
      <c r="CT14" s="29">
        <v>654</v>
      </c>
      <c r="CU14" s="30">
        <v>1887</v>
      </c>
      <c r="CV14" s="29">
        <v>836</v>
      </c>
      <c r="CW14" s="30">
        <v>1051</v>
      </c>
      <c r="CX14" s="30">
        <v>2723</v>
      </c>
      <c r="CY14" s="29">
        <v>995</v>
      </c>
      <c r="CZ14" s="30">
        <v>1728</v>
      </c>
      <c r="DA14" s="30">
        <v>2838</v>
      </c>
      <c r="DB14" s="30">
        <v>1131</v>
      </c>
      <c r="DC14" s="30">
        <v>1707</v>
      </c>
      <c r="DD14" s="30">
        <v>3738</v>
      </c>
      <c r="DE14" s="30">
        <v>1045</v>
      </c>
      <c r="DF14" s="30">
        <v>2693</v>
      </c>
      <c r="DG14" s="30">
        <v>4187</v>
      </c>
      <c r="DH14" s="30">
        <v>1302</v>
      </c>
      <c r="DI14" s="30">
        <v>2885</v>
      </c>
      <c r="DJ14" s="30">
        <v>4366</v>
      </c>
      <c r="DK14" s="30">
        <v>1422</v>
      </c>
      <c r="DL14" s="30">
        <v>2944</v>
      </c>
      <c r="DM14" s="9"/>
      <c r="DO14" s="56" t="s">
        <v>294</v>
      </c>
      <c r="DP14" s="29" t="s">
        <v>13</v>
      </c>
      <c r="DQ14" s="30">
        <v>1996</v>
      </c>
      <c r="DR14" s="30">
        <v>-1996</v>
      </c>
      <c r="DS14" s="29" t="s">
        <v>13</v>
      </c>
      <c r="DT14" s="30">
        <v>1954</v>
      </c>
      <c r="DU14" s="30">
        <v>-1954</v>
      </c>
      <c r="DV14" s="29" t="s">
        <v>13</v>
      </c>
      <c r="DW14" s="30">
        <v>1599</v>
      </c>
      <c r="DX14" s="30">
        <v>-1599</v>
      </c>
      <c r="DY14" s="29" t="s">
        <v>13</v>
      </c>
      <c r="DZ14" s="30">
        <v>1279</v>
      </c>
      <c r="EA14" s="30">
        <v>-1279</v>
      </c>
      <c r="EB14" s="29" t="s">
        <v>13</v>
      </c>
      <c r="EC14" s="30">
        <v>1285</v>
      </c>
      <c r="ED14" s="30">
        <v>-1285</v>
      </c>
      <c r="EE14" s="29" t="s">
        <v>13</v>
      </c>
      <c r="EF14" s="30">
        <v>1572</v>
      </c>
      <c r="EG14" s="30">
        <v>-1572</v>
      </c>
      <c r="EH14" s="29" t="s">
        <v>13</v>
      </c>
      <c r="EI14" s="30">
        <v>1424</v>
      </c>
      <c r="EJ14" s="30">
        <v>-1424</v>
      </c>
      <c r="EK14" s="29" t="s">
        <v>13</v>
      </c>
      <c r="EL14" s="30">
        <v>1168</v>
      </c>
      <c r="EM14" s="30">
        <v>-1168</v>
      </c>
      <c r="EN14" s="29" t="s">
        <v>13</v>
      </c>
      <c r="EO14" s="30">
        <v>1127</v>
      </c>
      <c r="EP14" s="30">
        <v>-1127</v>
      </c>
      <c r="EQ14" s="29" t="s">
        <v>13</v>
      </c>
      <c r="ER14" s="30">
        <v>1253</v>
      </c>
      <c r="ES14" s="30">
        <v>-1253</v>
      </c>
      <c r="ET14" s="29" t="s">
        <v>13</v>
      </c>
      <c r="EU14" s="30">
        <v>1558</v>
      </c>
      <c r="EV14" s="30">
        <v>-1558</v>
      </c>
      <c r="EW14" s="29" t="s">
        <v>13</v>
      </c>
      <c r="EX14" s="30">
        <v>1434</v>
      </c>
      <c r="EY14" s="30">
        <v>-1434</v>
      </c>
      <c r="EZ14" s="29" t="s">
        <v>13</v>
      </c>
      <c r="FA14" s="30">
        <v>1808</v>
      </c>
      <c r="FB14" s="30">
        <v>-1808</v>
      </c>
      <c r="FC14" s="29" t="s">
        <v>13</v>
      </c>
      <c r="FD14" s="30">
        <v>1799</v>
      </c>
      <c r="FE14" s="30">
        <v>-1799</v>
      </c>
      <c r="FF14" s="29" t="s">
        <v>13</v>
      </c>
      <c r="FG14" s="30">
        <v>2081</v>
      </c>
      <c r="FH14" s="30">
        <v>-2081</v>
      </c>
      <c r="FI14" s="29" t="s">
        <v>13</v>
      </c>
      <c r="FJ14" s="30">
        <v>3086</v>
      </c>
      <c r="FK14" s="30">
        <v>-3086</v>
      </c>
      <c r="FL14" s="29" t="s">
        <v>13</v>
      </c>
      <c r="FM14" s="30">
        <v>3506</v>
      </c>
      <c r="FN14" s="30">
        <v>-3506</v>
      </c>
      <c r="FO14" s="29" t="s">
        <v>13</v>
      </c>
      <c r="FP14" s="30">
        <v>3275</v>
      </c>
      <c r="FQ14" s="30">
        <v>-3275</v>
      </c>
      <c r="FR14" s="30"/>
      <c r="FT14" s="35" t="s">
        <v>289</v>
      </c>
      <c r="FU14" s="30">
        <v>4972.4574999999995</v>
      </c>
      <c r="FV14" s="30" t="s">
        <v>13</v>
      </c>
      <c r="FW14" s="30">
        <v>4972.4574999999995</v>
      </c>
      <c r="FX14" s="30">
        <v>3569.6190000000001</v>
      </c>
      <c r="FY14" s="30">
        <v>6563.4930000000004</v>
      </c>
      <c r="FZ14" s="30">
        <v>-2993.8739999999998</v>
      </c>
      <c r="GA14" s="30">
        <v>4511.1776</v>
      </c>
      <c r="GB14" s="30">
        <v>10565.6528</v>
      </c>
      <c r="GC14" s="30">
        <v>-6054.4751999999999</v>
      </c>
      <c r="GD14" s="30">
        <v>9816.4824000000008</v>
      </c>
      <c r="GE14" s="30">
        <v>16101.4254</v>
      </c>
      <c r="GF14" s="30">
        <v>-6284.9430000000002</v>
      </c>
      <c r="GG14" s="30">
        <v>9640.8377999999993</v>
      </c>
      <c r="GH14" s="30">
        <v>15704.257799999999</v>
      </c>
      <c r="GI14" s="30">
        <v>-6063.42</v>
      </c>
      <c r="GJ14" s="30">
        <v>13635.137000000001</v>
      </c>
      <c r="GK14" s="30">
        <v>15949.3575</v>
      </c>
      <c r="GL14" s="30">
        <v>-2314.2204999999999</v>
      </c>
      <c r="GM14" s="30">
        <v>15385.666800000001</v>
      </c>
      <c r="GN14" s="30">
        <v>20017.066500000001</v>
      </c>
      <c r="GO14" s="30">
        <v>-4709.8980000000001</v>
      </c>
      <c r="GP14" s="30">
        <v>18687.7791</v>
      </c>
      <c r="GQ14" s="30">
        <v>15587.116199999999</v>
      </c>
      <c r="GR14" s="30">
        <v>3100.6628999999998</v>
      </c>
      <c r="GS14" s="30">
        <v>17696</v>
      </c>
      <c r="GT14" s="30">
        <v>23853</v>
      </c>
      <c r="GU14" s="30">
        <v>-6157</v>
      </c>
      <c r="GV14" s="30">
        <v>17698.851900000001</v>
      </c>
      <c r="GW14" s="30">
        <v>23854.974300000002</v>
      </c>
      <c r="GX14" s="30">
        <v>-6156.1224000000002</v>
      </c>
      <c r="GY14" s="30"/>
      <c r="GZ14" s="30"/>
      <c r="HA14" s="20" t="s">
        <v>290</v>
      </c>
      <c r="HB14" s="21">
        <v>650393.72407915536</v>
      </c>
      <c r="HC14" s="21">
        <v>801675.07215467573</v>
      </c>
      <c r="HD14" s="21">
        <v>-151281.34807552036</v>
      </c>
      <c r="HE14" s="21">
        <v>549782.04781863315</v>
      </c>
      <c r="HF14" s="21">
        <v>822358.74131150078</v>
      </c>
      <c r="HG14" s="21">
        <v>-272576.69349286769</v>
      </c>
      <c r="HH14" s="21">
        <v>594802.59057313693</v>
      </c>
      <c r="HI14" s="21">
        <v>896255.67462382757</v>
      </c>
      <c r="HJ14" s="21">
        <v>-301453.08405069064</v>
      </c>
      <c r="HK14" s="21">
        <v>568706.78685402393</v>
      </c>
      <c r="HL14" s="21">
        <v>938324.50426318252</v>
      </c>
      <c r="HM14" s="21">
        <v>-369617.71740915853</v>
      </c>
      <c r="HN14" s="21">
        <v>619283.34469699371</v>
      </c>
      <c r="HO14" s="21">
        <v>1107276.5263762309</v>
      </c>
      <c r="HP14" s="21">
        <v>-487993.18167923717</v>
      </c>
      <c r="HQ14" s="21">
        <v>642699.58291806944</v>
      </c>
      <c r="HR14" s="21">
        <v>1348559.695690504</v>
      </c>
      <c r="HS14" s="21">
        <v>-705860.11277243448</v>
      </c>
      <c r="HT14" s="21">
        <v>811913.49665902217</v>
      </c>
      <c r="HU14" s="21">
        <v>1488281.2603860321</v>
      </c>
      <c r="HV14" s="21">
        <v>-676367.76372700976</v>
      </c>
      <c r="HW14" s="21">
        <v>859183.82427272783</v>
      </c>
      <c r="HX14" s="21">
        <v>1383195.8826299773</v>
      </c>
      <c r="HY14" s="21">
        <v>-524012.05835724954</v>
      </c>
    </row>
    <row r="15" spans="2:233" x14ac:dyDescent="0.2">
      <c r="B15" s="17" t="s">
        <v>297</v>
      </c>
      <c r="C15" s="29">
        <v>130</v>
      </c>
      <c r="D15" s="29">
        <v>565</v>
      </c>
      <c r="E15" s="29">
        <v>-435</v>
      </c>
      <c r="F15" s="29" t="s">
        <v>13</v>
      </c>
      <c r="G15" s="29">
        <v>341</v>
      </c>
      <c r="H15" s="29">
        <v>-341</v>
      </c>
      <c r="I15" s="29">
        <v>5</v>
      </c>
      <c r="J15" s="29">
        <v>434</v>
      </c>
      <c r="K15" s="29">
        <v>-429</v>
      </c>
      <c r="L15" s="29">
        <v>18</v>
      </c>
      <c r="M15" s="29">
        <v>601</v>
      </c>
      <c r="N15" s="29">
        <v>-583</v>
      </c>
      <c r="O15" s="29">
        <v>25</v>
      </c>
      <c r="P15" s="29">
        <v>626</v>
      </c>
      <c r="Q15" s="29">
        <v>-601</v>
      </c>
      <c r="R15" s="29">
        <v>22</v>
      </c>
      <c r="S15" s="29">
        <v>654</v>
      </c>
      <c r="T15" s="29">
        <v>-632</v>
      </c>
      <c r="U15" s="29">
        <v>22</v>
      </c>
      <c r="V15" s="29">
        <v>479</v>
      </c>
      <c r="W15" s="29">
        <v>-457</v>
      </c>
      <c r="X15" s="29">
        <v>30</v>
      </c>
      <c r="Y15" s="29">
        <v>911</v>
      </c>
      <c r="Z15" s="29">
        <v>-881</v>
      </c>
      <c r="AA15" s="29">
        <v>37</v>
      </c>
      <c r="AB15" s="30">
        <v>1634</v>
      </c>
      <c r="AC15" s="30">
        <v>-1597</v>
      </c>
      <c r="AD15" s="29">
        <v>38</v>
      </c>
      <c r="AE15" s="30">
        <v>1992</v>
      </c>
      <c r="AF15" s="30">
        <v>-1954</v>
      </c>
      <c r="AG15" s="29">
        <v>62</v>
      </c>
      <c r="AH15" s="30">
        <v>1391</v>
      </c>
      <c r="AI15" s="30">
        <v>-1329</v>
      </c>
      <c r="AJ15" s="29">
        <v>68</v>
      </c>
      <c r="AK15" s="29">
        <v>91</v>
      </c>
      <c r="AL15" s="29">
        <v>-23</v>
      </c>
      <c r="AM15" s="29">
        <v>97</v>
      </c>
      <c r="AN15" s="29">
        <v>102</v>
      </c>
      <c r="AO15" s="29">
        <v>-5</v>
      </c>
      <c r="AP15" s="29">
        <v>121</v>
      </c>
      <c r="AQ15" s="29">
        <v>130</v>
      </c>
      <c r="AR15" s="29">
        <v>-9</v>
      </c>
      <c r="AS15" s="29">
        <v>163</v>
      </c>
      <c r="AT15" s="29">
        <v>142</v>
      </c>
      <c r="AU15" s="29">
        <v>21</v>
      </c>
      <c r="AV15" s="34">
        <v>107</v>
      </c>
      <c r="AW15" s="34">
        <v>154</v>
      </c>
      <c r="AX15" s="34">
        <v>-47</v>
      </c>
      <c r="AY15" s="34"/>
      <c r="AZ15" s="9"/>
      <c r="BA15" s="28" t="s">
        <v>298</v>
      </c>
      <c r="BB15" s="29">
        <v>10</v>
      </c>
      <c r="BC15" s="29">
        <v>55</v>
      </c>
      <c r="BD15" s="29">
        <v>-45</v>
      </c>
      <c r="BE15" s="29">
        <v>10</v>
      </c>
      <c r="BF15" s="29">
        <v>27</v>
      </c>
      <c r="BG15" s="29">
        <v>-17</v>
      </c>
      <c r="BH15" s="29">
        <v>12</v>
      </c>
      <c r="BI15" s="29">
        <v>49</v>
      </c>
      <c r="BJ15" s="29">
        <v>-37</v>
      </c>
      <c r="BK15" s="29">
        <v>27</v>
      </c>
      <c r="BL15" s="29">
        <v>41</v>
      </c>
      <c r="BM15" s="29">
        <v>-15</v>
      </c>
      <c r="BN15" s="29">
        <v>28</v>
      </c>
      <c r="BO15" s="29">
        <v>58</v>
      </c>
      <c r="BP15" s="29">
        <v>-30</v>
      </c>
      <c r="BQ15" s="29">
        <v>41</v>
      </c>
      <c r="BR15" s="29">
        <v>53</v>
      </c>
      <c r="BS15" s="29">
        <v>-12</v>
      </c>
      <c r="BT15" s="29">
        <v>44</v>
      </c>
      <c r="BU15" s="29">
        <v>79</v>
      </c>
      <c r="BV15" s="29">
        <v>-34</v>
      </c>
      <c r="BW15" s="29">
        <v>49</v>
      </c>
      <c r="BX15" s="29">
        <v>85</v>
      </c>
      <c r="BY15" s="29">
        <v>-36</v>
      </c>
      <c r="BZ15" s="29"/>
      <c r="CA15" s="9"/>
      <c r="CB15" s="17" t="s">
        <v>299</v>
      </c>
      <c r="CC15" s="29">
        <v>160</v>
      </c>
      <c r="CD15" s="29">
        <v>320</v>
      </c>
      <c r="CE15" s="29">
        <v>-160</v>
      </c>
      <c r="CF15" s="29">
        <v>201</v>
      </c>
      <c r="CG15" s="29">
        <v>351</v>
      </c>
      <c r="CH15" s="29">
        <v>-150</v>
      </c>
      <c r="CI15" s="29">
        <v>273</v>
      </c>
      <c r="CJ15" s="29">
        <v>454</v>
      </c>
      <c r="CK15" s="29">
        <v>-181</v>
      </c>
      <c r="CL15" s="29">
        <v>346</v>
      </c>
      <c r="CM15" s="29">
        <v>582</v>
      </c>
      <c r="CN15" s="29">
        <v>-236</v>
      </c>
      <c r="CO15" s="29">
        <v>434</v>
      </c>
      <c r="CP15" s="29">
        <v>516</v>
      </c>
      <c r="CQ15" s="29">
        <v>-82</v>
      </c>
      <c r="CR15" s="29">
        <v>692</v>
      </c>
      <c r="CS15" s="29">
        <v>522</v>
      </c>
      <c r="CT15" s="29">
        <v>170</v>
      </c>
      <c r="CU15" s="29">
        <v>851</v>
      </c>
      <c r="CV15" s="29">
        <v>738</v>
      </c>
      <c r="CW15" s="29">
        <v>113</v>
      </c>
      <c r="CX15" s="30">
        <v>1181</v>
      </c>
      <c r="CY15" s="30">
        <v>1001</v>
      </c>
      <c r="CZ15" s="29">
        <v>180</v>
      </c>
      <c r="DA15" s="30">
        <v>1385</v>
      </c>
      <c r="DB15" s="29">
        <v>855</v>
      </c>
      <c r="DC15" s="29">
        <v>530</v>
      </c>
      <c r="DD15" s="30">
        <v>1531</v>
      </c>
      <c r="DE15" s="30">
        <v>1136</v>
      </c>
      <c r="DF15" s="29">
        <v>395</v>
      </c>
      <c r="DG15" s="30">
        <v>2558</v>
      </c>
      <c r="DH15" s="30">
        <v>1633</v>
      </c>
      <c r="DI15" s="29">
        <v>925</v>
      </c>
      <c r="DJ15" s="30">
        <v>2428</v>
      </c>
      <c r="DK15" s="30">
        <v>2405</v>
      </c>
      <c r="DL15" s="29">
        <v>23</v>
      </c>
      <c r="DM15" s="9"/>
      <c r="DO15" s="55" t="s">
        <v>300</v>
      </c>
      <c r="DP15" s="29" t="s">
        <v>13</v>
      </c>
      <c r="DQ15" s="30">
        <v>4909</v>
      </c>
      <c r="DR15" s="30">
        <v>-4909</v>
      </c>
      <c r="DS15" s="29" t="s">
        <v>13</v>
      </c>
      <c r="DT15" s="30">
        <v>5816</v>
      </c>
      <c r="DU15" s="30">
        <v>-5816</v>
      </c>
      <c r="DV15" s="29" t="s">
        <v>13</v>
      </c>
      <c r="DW15" s="30">
        <v>7413</v>
      </c>
      <c r="DX15" s="30">
        <v>-7413</v>
      </c>
      <c r="DY15" s="29" t="s">
        <v>13</v>
      </c>
      <c r="DZ15" s="30">
        <v>8636</v>
      </c>
      <c r="EA15" s="30">
        <v>-8636</v>
      </c>
      <c r="EB15" s="29" t="s">
        <v>13</v>
      </c>
      <c r="EC15" s="30">
        <v>10188</v>
      </c>
      <c r="ED15" s="30">
        <v>-10188</v>
      </c>
      <c r="EE15" s="29" t="s">
        <v>13</v>
      </c>
      <c r="EF15" s="30">
        <v>12061</v>
      </c>
      <c r="EG15" s="30">
        <v>-12061</v>
      </c>
      <c r="EH15" s="29" t="s">
        <v>13</v>
      </c>
      <c r="EI15" s="30">
        <v>13674</v>
      </c>
      <c r="EJ15" s="30">
        <v>-13674</v>
      </c>
      <c r="EK15" s="29" t="s">
        <v>13</v>
      </c>
      <c r="EL15" s="30">
        <v>16532</v>
      </c>
      <c r="EM15" s="30">
        <v>-16532</v>
      </c>
      <c r="EN15" s="29" t="s">
        <v>13</v>
      </c>
      <c r="EO15" s="30">
        <v>20533</v>
      </c>
      <c r="EP15" s="30">
        <v>-20533</v>
      </c>
      <c r="EQ15" s="29" t="s">
        <v>13</v>
      </c>
      <c r="ER15" s="30">
        <v>24666</v>
      </c>
      <c r="ES15" s="30">
        <v>-24666</v>
      </c>
      <c r="ET15" s="29" t="s">
        <v>13</v>
      </c>
      <c r="EU15" s="30">
        <v>27836</v>
      </c>
      <c r="EV15" s="30">
        <v>-27836</v>
      </c>
      <c r="EW15" s="29" t="s">
        <v>13</v>
      </c>
      <c r="EX15" s="30">
        <v>31750</v>
      </c>
      <c r="EY15" s="30">
        <v>-31750</v>
      </c>
      <c r="EZ15" s="29" t="s">
        <v>13</v>
      </c>
      <c r="FA15" s="30">
        <v>35700</v>
      </c>
      <c r="FB15" s="30">
        <v>-35700</v>
      </c>
      <c r="FC15" s="29" t="s">
        <v>13</v>
      </c>
      <c r="FD15" s="30">
        <v>39495</v>
      </c>
      <c r="FE15" s="30">
        <v>-39495</v>
      </c>
      <c r="FF15" s="29" t="s">
        <v>13</v>
      </c>
      <c r="FG15" s="30">
        <v>43638</v>
      </c>
      <c r="FH15" s="30">
        <v>-43638</v>
      </c>
      <c r="FI15" s="29" t="s">
        <v>13</v>
      </c>
      <c r="FJ15" s="30">
        <v>51176</v>
      </c>
      <c r="FK15" s="30">
        <v>-51176</v>
      </c>
      <c r="FL15" s="29" t="s">
        <v>13</v>
      </c>
      <c r="FM15" s="30">
        <v>56270</v>
      </c>
      <c r="FN15" s="30">
        <v>-56270</v>
      </c>
      <c r="FO15" s="29" t="s">
        <v>13</v>
      </c>
      <c r="FP15" s="30">
        <v>61413</v>
      </c>
      <c r="FQ15" s="30">
        <v>-61413</v>
      </c>
      <c r="FR15" s="30"/>
      <c r="FT15" s="35" t="s">
        <v>595</v>
      </c>
      <c r="FU15" s="30" t="s">
        <v>13</v>
      </c>
      <c r="FV15" s="30" t="s">
        <v>13</v>
      </c>
      <c r="FW15" s="30" t="s">
        <v>13</v>
      </c>
      <c r="FX15" s="30" t="s">
        <v>13</v>
      </c>
      <c r="FY15" s="30" t="s">
        <v>13</v>
      </c>
      <c r="FZ15" s="30" t="s">
        <v>13</v>
      </c>
      <c r="GA15" s="30" t="s">
        <v>13</v>
      </c>
      <c r="GB15" s="30" t="s">
        <v>13</v>
      </c>
      <c r="GC15" s="30" t="s">
        <v>13</v>
      </c>
      <c r="GD15" s="30" t="s">
        <v>13</v>
      </c>
      <c r="GE15" s="30" t="s">
        <v>13</v>
      </c>
      <c r="GF15" s="30" t="s">
        <v>13</v>
      </c>
      <c r="GG15" s="30" t="s">
        <v>13</v>
      </c>
      <c r="GH15" s="30" t="s">
        <v>13</v>
      </c>
      <c r="GI15" s="30" t="s">
        <v>13</v>
      </c>
      <c r="GJ15" s="30" t="s">
        <v>13</v>
      </c>
      <c r="GK15" s="30" t="s">
        <v>13</v>
      </c>
      <c r="GL15" s="30" t="s">
        <v>13</v>
      </c>
      <c r="GM15" s="30" t="s">
        <v>13</v>
      </c>
      <c r="GN15" s="30" t="s">
        <v>13</v>
      </c>
      <c r="GO15" s="30" t="s">
        <v>13</v>
      </c>
      <c r="GP15" s="30" t="s">
        <v>13</v>
      </c>
      <c r="GQ15" s="30" t="s">
        <v>13</v>
      </c>
      <c r="GR15" s="30" t="s">
        <v>13</v>
      </c>
      <c r="GS15" s="30" t="s">
        <v>13</v>
      </c>
      <c r="GT15" s="30" t="s">
        <v>13</v>
      </c>
      <c r="GU15" s="30" t="s">
        <v>13</v>
      </c>
      <c r="GV15" s="30" t="s">
        <v>13</v>
      </c>
      <c r="GW15" s="30" t="s">
        <v>13</v>
      </c>
      <c r="GX15" s="30" t="s">
        <v>13</v>
      </c>
      <c r="GY15" s="21"/>
      <c r="GZ15" s="21"/>
      <c r="HA15" s="35" t="s">
        <v>296</v>
      </c>
      <c r="HB15" s="37" t="s">
        <v>13</v>
      </c>
      <c r="HC15" s="37" t="s">
        <v>13</v>
      </c>
      <c r="HD15" s="37" t="s">
        <v>13</v>
      </c>
      <c r="HE15" s="37" t="s">
        <v>13</v>
      </c>
      <c r="HF15" s="37" t="s">
        <v>13</v>
      </c>
      <c r="HG15" s="37" t="s">
        <v>13</v>
      </c>
      <c r="HH15" s="37" t="s">
        <v>13</v>
      </c>
      <c r="HI15" s="37" t="s">
        <v>13</v>
      </c>
      <c r="HJ15" s="37" t="s">
        <v>13</v>
      </c>
      <c r="HK15" s="37" t="s">
        <v>13</v>
      </c>
      <c r="HL15" s="37" t="s">
        <v>13</v>
      </c>
      <c r="HM15" s="37" t="s">
        <v>13</v>
      </c>
      <c r="HN15" s="37" t="s">
        <v>13</v>
      </c>
      <c r="HO15" s="37" t="s">
        <v>13</v>
      </c>
      <c r="HP15" s="37" t="s">
        <v>13</v>
      </c>
      <c r="HQ15" s="37" t="s">
        <v>13</v>
      </c>
      <c r="HR15" s="37" t="s">
        <v>13</v>
      </c>
      <c r="HS15" s="37" t="s">
        <v>13</v>
      </c>
      <c r="HT15" s="37" t="s">
        <v>13</v>
      </c>
      <c r="HU15" s="37" t="s">
        <v>13</v>
      </c>
      <c r="HV15" s="37" t="s">
        <v>13</v>
      </c>
      <c r="HW15" s="388">
        <v>0</v>
      </c>
      <c r="HX15" s="388">
        <v>0</v>
      </c>
      <c r="HY15" s="388">
        <v>0</v>
      </c>
    </row>
    <row r="16" spans="2:233" x14ac:dyDescent="0.2">
      <c r="B16" s="17" t="s">
        <v>302</v>
      </c>
      <c r="C16" s="29">
        <v>74</v>
      </c>
      <c r="D16" s="29">
        <v>73</v>
      </c>
      <c r="E16" s="29">
        <v>1</v>
      </c>
      <c r="F16" s="29">
        <v>79</v>
      </c>
      <c r="G16" s="29">
        <v>108</v>
      </c>
      <c r="H16" s="29">
        <v>-29</v>
      </c>
      <c r="I16" s="29">
        <v>145</v>
      </c>
      <c r="J16" s="29">
        <v>73</v>
      </c>
      <c r="K16" s="29">
        <v>72</v>
      </c>
      <c r="L16" s="29">
        <v>158</v>
      </c>
      <c r="M16" s="29">
        <v>125</v>
      </c>
      <c r="N16" s="29">
        <v>33</v>
      </c>
      <c r="O16" s="29">
        <v>128</v>
      </c>
      <c r="P16" s="29">
        <v>68</v>
      </c>
      <c r="Q16" s="29">
        <v>60</v>
      </c>
      <c r="R16" s="29">
        <v>70</v>
      </c>
      <c r="S16" s="29">
        <v>51</v>
      </c>
      <c r="T16" s="29">
        <v>19</v>
      </c>
      <c r="U16" s="29">
        <v>53</v>
      </c>
      <c r="V16" s="29">
        <v>47</v>
      </c>
      <c r="W16" s="29">
        <v>6</v>
      </c>
      <c r="X16" s="29">
        <v>83</v>
      </c>
      <c r="Y16" s="29">
        <v>76</v>
      </c>
      <c r="Z16" s="29">
        <v>7</v>
      </c>
      <c r="AA16" s="29">
        <v>82</v>
      </c>
      <c r="AB16" s="29">
        <v>77</v>
      </c>
      <c r="AC16" s="29">
        <v>5</v>
      </c>
      <c r="AD16" s="29">
        <v>84</v>
      </c>
      <c r="AE16" s="29">
        <v>89</v>
      </c>
      <c r="AF16" s="29">
        <v>-5</v>
      </c>
      <c r="AG16" s="29">
        <v>144</v>
      </c>
      <c r="AH16" s="29">
        <v>71</v>
      </c>
      <c r="AI16" s="29">
        <v>73</v>
      </c>
      <c r="AJ16" s="29">
        <v>138</v>
      </c>
      <c r="AK16" s="29">
        <v>88</v>
      </c>
      <c r="AL16" s="29">
        <v>50</v>
      </c>
      <c r="AM16" s="29">
        <v>149</v>
      </c>
      <c r="AN16" s="29">
        <v>123</v>
      </c>
      <c r="AO16" s="29">
        <v>26</v>
      </c>
      <c r="AP16" s="29">
        <v>166</v>
      </c>
      <c r="AQ16" s="29">
        <v>99</v>
      </c>
      <c r="AR16" s="29">
        <v>67</v>
      </c>
      <c r="AS16" s="29">
        <v>215</v>
      </c>
      <c r="AT16" s="29">
        <v>96</v>
      </c>
      <c r="AU16" s="29">
        <v>119</v>
      </c>
      <c r="AV16" s="34">
        <v>199</v>
      </c>
      <c r="AW16" s="34">
        <v>119</v>
      </c>
      <c r="AX16" s="34">
        <v>80</v>
      </c>
      <c r="AY16" s="34"/>
      <c r="AZ16" s="9"/>
      <c r="BA16" s="28" t="s">
        <v>303</v>
      </c>
      <c r="BB16" s="29">
        <v>50</v>
      </c>
      <c r="BC16" s="29">
        <v>241</v>
      </c>
      <c r="BD16" s="29">
        <v>-191</v>
      </c>
      <c r="BE16" s="29">
        <v>43</v>
      </c>
      <c r="BF16" s="29">
        <v>297</v>
      </c>
      <c r="BG16" s="29">
        <v>-254</v>
      </c>
      <c r="BH16" s="29">
        <v>53</v>
      </c>
      <c r="BI16" s="29">
        <v>297</v>
      </c>
      <c r="BJ16" s="29">
        <v>-245</v>
      </c>
      <c r="BK16" s="29">
        <v>37</v>
      </c>
      <c r="BL16" s="29">
        <v>335</v>
      </c>
      <c r="BM16" s="29">
        <v>-298</v>
      </c>
      <c r="BN16" s="29">
        <v>77</v>
      </c>
      <c r="BO16" s="29">
        <v>480</v>
      </c>
      <c r="BP16" s="29">
        <v>-403</v>
      </c>
      <c r="BQ16" s="29">
        <v>175</v>
      </c>
      <c r="BR16" s="29">
        <v>519</v>
      </c>
      <c r="BS16" s="29">
        <v>-344</v>
      </c>
      <c r="BT16" s="29">
        <v>87</v>
      </c>
      <c r="BU16" s="29">
        <v>523</v>
      </c>
      <c r="BV16" s="29">
        <v>-436</v>
      </c>
      <c r="BW16" s="29">
        <v>63</v>
      </c>
      <c r="BX16" s="29">
        <v>421</v>
      </c>
      <c r="BY16" s="29">
        <v>-358</v>
      </c>
      <c r="BZ16" s="29"/>
      <c r="CA16" s="9"/>
      <c r="CB16" s="17" t="s">
        <v>304</v>
      </c>
      <c r="CC16" s="29">
        <v>179</v>
      </c>
      <c r="CD16" s="30">
        <v>1077</v>
      </c>
      <c r="CE16" s="29">
        <v>-898</v>
      </c>
      <c r="CF16" s="29">
        <v>357</v>
      </c>
      <c r="CG16" s="30">
        <v>1070</v>
      </c>
      <c r="CH16" s="29">
        <v>-713</v>
      </c>
      <c r="CI16" s="29">
        <v>370</v>
      </c>
      <c r="CJ16" s="30">
        <v>1337</v>
      </c>
      <c r="CK16" s="29">
        <v>-967</v>
      </c>
      <c r="CL16" s="29">
        <v>281</v>
      </c>
      <c r="CM16" s="30">
        <v>1715</v>
      </c>
      <c r="CN16" s="30">
        <v>-1434</v>
      </c>
      <c r="CO16" s="29">
        <v>325</v>
      </c>
      <c r="CP16" s="30">
        <v>1998</v>
      </c>
      <c r="CQ16" s="30">
        <v>-1673</v>
      </c>
      <c r="CR16" s="29">
        <v>338</v>
      </c>
      <c r="CS16" s="30">
        <v>2126</v>
      </c>
      <c r="CT16" s="30">
        <v>-1788</v>
      </c>
      <c r="CU16" s="29">
        <v>458</v>
      </c>
      <c r="CV16" s="30">
        <v>2759</v>
      </c>
      <c r="CW16" s="30">
        <v>-2301</v>
      </c>
      <c r="CX16" s="29">
        <v>518</v>
      </c>
      <c r="CY16" s="30">
        <v>3298</v>
      </c>
      <c r="CZ16" s="30">
        <v>-2780</v>
      </c>
      <c r="DA16" s="29">
        <v>945</v>
      </c>
      <c r="DB16" s="30">
        <v>3529</v>
      </c>
      <c r="DC16" s="30">
        <v>-2584</v>
      </c>
      <c r="DD16" s="30">
        <v>1379</v>
      </c>
      <c r="DE16" s="30">
        <v>4809</v>
      </c>
      <c r="DF16" s="30">
        <v>-3430</v>
      </c>
      <c r="DG16" s="30">
        <v>1536</v>
      </c>
      <c r="DH16" s="30">
        <v>6860</v>
      </c>
      <c r="DI16" s="30">
        <v>-5324</v>
      </c>
      <c r="DJ16" s="30">
        <v>2644</v>
      </c>
      <c r="DK16" s="30">
        <v>8605</v>
      </c>
      <c r="DL16" s="30">
        <v>-5961</v>
      </c>
      <c r="DM16" s="9"/>
      <c r="DO16" s="55" t="s">
        <v>305</v>
      </c>
      <c r="DP16" s="30">
        <v>2332</v>
      </c>
      <c r="DQ16" s="30">
        <v>3087</v>
      </c>
      <c r="DR16" s="29">
        <v>-755</v>
      </c>
      <c r="DS16" s="30">
        <v>1805</v>
      </c>
      <c r="DT16" s="30">
        <v>4366</v>
      </c>
      <c r="DU16" s="30">
        <v>-2561</v>
      </c>
      <c r="DV16" s="30">
        <v>1581</v>
      </c>
      <c r="DW16" s="30">
        <v>4497</v>
      </c>
      <c r="DX16" s="30">
        <v>-2916</v>
      </c>
      <c r="DY16" s="30">
        <v>1852</v>
      </c>
      <c r="DZ16" s="30">
        <v>6507</v>
      </c>
      <c r="EA16" s="30">
        <v>-4655</v>
      </c>
      <c r="EB16" s="30">
        <v>2694</v>
      </c>
      <c r="EC16" s="30">
        <v>8217</v>
      </c>
      <c r="ED16" s="30">
        <v>-5523</v>
      </c>
      <c r="EE16" s="30">
        <v>2317</v>
      </c>
      <c r="EF16" s="30">
        <v>9397</v>
      </c>
      <c r="EG16" s="30">
        <v>-7080</v>
      </c>
      <c r="EH16" s="30">
        <v>1843</v>
      </c>
      <c r="EI16" s="30">
        <v>12736</v>
      </c>
      <c r="EJ16" s="30">
        <v>-10893</v>
      </c>
      <c r="EK16" s="30">
        <v>1713</v>
      </c>
      <c r="EL16" s="30">
        <v>15502</v>
      </c>
      <c r="EM16" s="30">
        <v>-13789</v>
      </c>
      <c r="EN16" s="30">
        <v>1833</v>
      </c>
      <c r="EO16" s="30">
        <v>19117</v>
      </c>
      <c r="EP16" s="30">
        <v>-17284</v>
      </c>
      <c r="EQ16" s="30">
        <v>2921</v>
      </c>
      <c r="ER16" s="30">
        <v>25215</v>
      </c>
      <c r="ES16" s="30">
        <v>-22294</v>
      </c>
      <c r="ET16" s="30">
        <v>5595</v>
      </c>
      <c r="EU16" s="30">
        <v>30893</v>
      </c>
      <c r="EV16" s="30">
        <v>-25298</v>
      </c>
      <c r="EW16" s="30">
        <v>6219</v>
      </c>
      <c r="EX16" s="30">
        <v>38471</v>
      </c>
      <c r="EY16" s="30">
        <v>-32252</v>
      </c>
      <c r="EZ16" s="30">
        <v>5939</v>
      </c>
      <c r="FA16" s="30">
        <v>53166</v>
      </c>
      <c r="FB16" s="30">
        <v>-47227</v>
      </c>
      <c r="FC16" s="30">
        <v>5299</v>
      </c>
      <c r="FD16" s="30">
        <v>64951</v>
      </c>
      <c r="FE16" s="30">
        <v>-59652</v>
      </c>
      <c r="FF16" s="30">
        <v>4577</v>
      </c>
      <c r="FG16" s="30">
        <v>45652</v>
      </c>
      <c r="FH16" s="30">
        <v>-41075</v>
      </c>
      <c r="FI16" s="30">
        <v>6028</v>
      </c>
      <c r="FJ16" s="30">
        <v>56125</v>
      </c>
      <c r="FK16" s="30">
        <v>-50097</v>
      </c>
      <c r="FL16" s="30">
        <v>6643</v>
      </c>
      <c r="FM16" s="30">
        <v>72572</v>
      </c>
      <c r="FN16" s="30">
        <v>-65929</v>
      </c>
      <c r="FO16" s="30">
        <v>6826</v>
      </c>
      <c r="FP16" s="30">
        <v>84562</v>
      </c>
      <c r="FQ16" s="30">
        <v>-77736</v>
      </c>
      <c r="FR16" s="30"/>
      <c r="FT16" s="20" t="s">
        <v>290</v>
      </c>
      <c r="FU16" s="21">
        <v>158650.644</v>
      </c>
      <c r="FV16" s="21">
        <v>158767.64299999998</v>
      </c>
      <c r="FW16" s="21">
        <v>-116.999</v>
      </c>
      <c r="FX16" s="21">
        <v>152226.978</v>
      </c>
      <c r="FY16" s="21">
        <v>227995.02</v>
      </c>
      <c r="FZ16" s="21">
        <v>-75768.042000000001</v>
      </c>
      <c r="GA16" s="21">
        <v>197007.8744</v>
      </c>
      <c r="GB16" s="21">
        <v>392472.45120000001</v>
      </c>
      <c r="GC16" s="21">
        <v>-195464.57679999998</v>
      </c>
      <c r="GD16" s="21">
        <v>225599.52540000001</v>
      </c>
      <c r="GE16" s="21">
        <v>490764.2634</v>
      </c>
      <c r="GF16" s="21">
        <v>-265164.73800000001</v>
      </c>
      <c r="GG16" s="21">
        <v>251025.58799999999</v>
      </c>
      <c r="GH16" s="21">
        <v>503870.20199999999</v>
      </c>
      <c r="GI16" s="21">
        <v>-252844.614</v>
      </c>
      <c r="GJ16" s="21">
        <v>224479.3885</v>
      </c>
      <c r="GK16" s="21">
        <v>628342.13899999997</v>
      </c>
      <c r="GL16" s="21">
        <v>-403862.75050000002</v>
      </c>
      <c r="GM16" s="21">
        <v>322314.01980000001</v>
      </c>
      <c r="GN16" s="21">
        <v>587716.77210000006</v>
      </c>
      <c r="GO16" s="21">
        <v>-265402.75229999999</v>
      </c>
      <c r="GP16" s="21">
        <v>438199.08929999999</v>
      </c>
      <c r="GQ16" s="21">
        <v>579823.96230000001</v>
      </c>
      <c r="GR16" s="21">
        <v>-141624.87299999999</v>
      </c>
      <c r="GS16" s="21">
        <v>493363</v>
      </c>
      <c r="GT16" s="21">
        <v>658948</v>
      </c>
      <c r="GU16" s="21">
        <v>-165585</v>
      </c>
      <c r="GV16" s="21">
        <v>493173.80560000002</v>
      </c>
      <c r="GW16" s="21">
        <v>659047.10360000003</v>
      </c>
      <c r="GX16" s="21">
        <v>-165873.29800000001</v>
      </c>
      <c r="GY16" s="30"/>
      <c r="GZ16" s="30"/>
      <c r="HA16" s="35" t="s">
        <v>301</v>
      </c>
      <c r="HB16" s="30">
        <v>580.36322791120347</v>
      </c>
      <c r="HC16" s="30">
        <v>6674.1771209788394</v>
      </c>
      <c r="HD16" s="30">
        <v>-6093.8138930676359</v>
      </c>
      <c r="HE16" s="30">
        <v>617.15477771970041</v>
      </c>
      <c r="HF16" s="30">
        <v>10388.772091614957</v>
      </c>
      <c r="HG16" s="30">
        <v>-9771.6173138952563</v>
      </c>
      <c r="HH16" s="30">
        <v>709.06303372138257</v>
      </c>
      <c r="HI16" s="30">
        <v>8812.6405619657544</v>
      </c>
      <c r="HJ16" s="30">
        <v>-8103.5775282443719</v>
      </c>
      <c r="HK16" s="30">
        <v>208.47022978519939</v>
      </c>
      <c r="HL16" s="30">
        <v>10423.51148925997</v>
      </c>
      <c r="HM16" s="30">
        <v>-10215.04125947477</v>
      </c>
      <c r="HN16" s="30">
        <v>628.18259817108412</v>
      </c>
      <c r="HO16" s="30">
        <v>7014.7056795771059</v>
      </c>
      <c r="HP16" s="30">
        <v>-6386.5230814060214</v>
      </c>
      <c r="HQ16" s="30">
        <v>549.22199873360921</v>
      </c>
      <c r="HR16" s="30">
        <v>8458.0187804975812</v>
      </c>
      <c r="HS16" s="30">
        <v>-7908.7967817639719</v>
      </c>
      <c r="HT16" s="30">
        <v>816.54055983140006</v>
      </c>
      <c r="HU16" s="30">
        <v>20685.694182395469</v>
      </c>
      <c r="HV16" s="30">
        <v>-19869.15362256407</v>
      </c>
      <c r="HW16" s="30">
        <v>1106.1774452656052</v>
      </c>
      <c r="HX16" s="30">
        <v>10271.647706037762</v>
      </c>
      <c r="HY16" s="30">
        <v>-9165.4702607721574</v>
      </c>
    </row>
    <row r="17" spans="2:233" x14ac:dyDescent="0.2">
      <c r="AV17" s="26"/>
      <c r="AW17" s="26"/>
      <c r="AX17" s="26"/>
      <c r="AY17" s="26"/>
      <c r="BA17" s="28" t="s">
        <v>308</v>
      </c>
      <c r="BB17" s="29">
        <v>182</v>
      </c>
      <c r="BC17" s="29">
        <v>235</v>
      </c>
      <c r="BD17" s="29">
        <v>-53</v>
      </c>
      <c r="BE17" s="29">
        <v>169</v>
      </c>
      <c r="BF17" s="29">
        <v>205</v>
      </c>
      <c r="BG17" s="29">
        <v>-36</v>
      </c>
      <c r="BH17" s="29">
        <v>176</v>
      </c>
      <c r="BI17" s="29">
        <v>302</v>
      </c>
      <c r="BJ17" s="29">
        <v>-126</v>
      </c>
      <c r="BK17" s="29">
        <v>133</v>
      </c>
      <c r="BL17" s="29">
        <v>215</v>
      </c>
      <c r="BM17" s="29">
        <v>-82</v>
      </c>
      <c r="BN17" s="29">
        <v>130</v>
      </c>
      <c r="BO17" s="29">
        <v>393</v>
      </c>
      <c r="BP17" s="29">
        <v>-262</v>
      </c>
      <c r="BQ17" s="29">
        <v>141</v>
      </c>
      <c r="BR17" s="29">
        <v>251</v>
      </c>
      <c r="BS17" s="29">
        <v>-110</v>
      </c>
      <c r="BT17" s="29">
        <v>232</v>
      </c>
      <c r="BU17" s="29">
        <v>357</v>
      </c>
      <c r="BV17" s="29">
        <v>-125</v>
      </c>
      <c r="BW17" s="29">
        <v>90</v>
      </c>
      <c r="BX17" s="29">
        <v>431</v>
      </c>
      <c r="BY17" s="29">
        <v>-341</v>
      </c>
      <c r="BZ17" s="29"/>
      <c r="CA17" s="9"/>
      <c r="CB17" s="17" t="s">
        <v>309</v>
      </c>
      <c r="CC17" s="29">
        <v>398</v>
      </c>
      <c r="CD17" s="29">
        <v>351</v>
      </c>
      <c r="CE17" s="29">
        <v>47</v>
      </c>
      <c r="CF17" s="29">
        <v>273</v>
      </c>
      <c r="CG17" s="29">
        <v>446</v>
      </c>
      <c r="CH17" s="29">
        <v>-173</v>
      </c>
      <c r="CI17" s="29">
        <v>396</v>
      </c>
      <c r="CJ17" s="29">
        <v>673</v>
      </c>
      <c r="CK17" s="29">
        <v>-277</v>
      </c>
      <c r="CL17" s="29">
        <v>464</v>
      </c>
      <c r="CM17" s="29">
        <v>750</v>
      </c>
      <c r="CN17" s="29">
        <v>-286</v>
      </c>
      <c r="CO17" s="29">
        <v>380</v>
      </c>
      <c r="CP17" s="29">
        <v>785</v>
      </c>
      <c r="CQ17" s="29">
        <v>-405</v>
      </c>
      <c r="CR17" s="29">
        <v>704</v>
      </c>
      <c r="CS17" s="29">
        <v>861</v>
      </c>
      <c r="CT17" s="29">
        <v>-157</v>
      </c>
      <c r="CU17" s="29">
        <v>781</v>
      </c>
      <c r="CV17" s="30">
        <v>1097</v>
      </c>
      <c r="CW17" s="29">
        <v>-316</v>
      </c>
      <c r="CX17" s="29">
        <v>714</v>
      </c>
      <c r="CY17" s="30">
        <v>1499</v>
      </c>
      <c r="CZ17" s="29">
        <v>-785</v>
      </c>
      <c r="DA17" s="29">
        <v>791</v>
      </c>
      <c r="DB17" s="30">
        <v>1346</v>
      </c>
      <c r="DC17" s="29">
        <v>-555</v>
      </c>
      <c r="DD17" s="30">
        <v>1070</v>
      </c>
      <c r="DE17" s="30">
        <v>1070</v>
      </c>
      <c r="DF17" s="29" t="s">
        <v>13</v>
      </c>
      <c r="DG17" s="30">
        <v>1257</v>
      </c>
      <c r="DH17" s="30">
        <v>1793</v>
      </c>
      <c r="DI17" s="29">
        <v>-536</v>
      </c>
      <c r="DJ17" s="30">
        <v>1317</v>
      </c>
      <c r="DK17" s="30">
        <v>1760</v>
      </c>
      <c r="DL17" s="29">
        <v>-443</v>
      </c>
      <c r="DM17" s="9"/>
      <c r="DN17" s="95"/>
      <c r="DO17" s="55" t="s">
        <v>310</v>
      </c>
      <c r="DP17" s="30">
        <v>3738</v>
      </c>
      <c r="DQ17" s="30">
        <v>3524</v>
      </c>
      <c r="DR17" s="29">
        <v>214</v>
      </c>
      <c r="DS17" s="30">
        <v>4691</v>
      </c>
      <c r="DT17" s="30">
        <v>4856</v>
      </c>
      <c r="DU17" s="29">
        <v>-165</v>
      </c>
      <c r="DV17" s="30">
        <v>5989</v>
      </c>
      <c r="DW17" s="30">
        <v>5238</v>
      </c>
      <c r="DX17" s="29">
        <v>751</v>
      </c>
      <c r="DY17" s="30">
        <v>6462</v>
      </c>
      <c r="DZ17" s="30">
        <v>5641</v>
      </c>
      <c r="EA17" s="29">
        <v>821</v>
      </c>
      <c r="EB17" s="30">
        <v>6594</v>
      </c>
      <c r="EC17" s="30">
        <v>6782</v>
      </c>
      <c r="ED17" s="29">
        <v>-188</v>
      </c>
      <c r="EE17" s="30">
        <v>10378</v>
      </c>
      <c r="EF17" s="30">
        <v>7875</v>
      </c>
      <c r="EG17" s="30">
        <v>2503</v>
      </c>
      <c r="EH17" s="30">
        <v>13599</v>
      </c>
      <c r="EI17" s="30">
        <v>8766</v>
      </c>
      <c r="EJ17" s="30">
        <v>4833</v>
      </c>
      <c r="EK17" s="30">
        <v>14686</v>
      </c>
      <c r="EL17" s="30">
        <v>11131</v>
      </c>
      <c r="EM17" s="30">
        <v>3555</v>
      </c>
      <c r="EN17" s="30">
        <v>16012</v>
      </c>
      <c r="EO17" s="30">
        <v>13194</v>
      </c>
      <c r="EP17" s="30">
        <v>2818</v>
      </c>
      <c r="EQ17" s="30">
        <v>20870</v>
      </c>
      <c r="ER17" s="30">
        <v>16276</v>
      </c>
      <c r="ES17" s="30">
        <v>4594</v>
      </c>
      <c r="ET17" s="30">
        <v>31012</v>
      </c>
      <c r="EU17" s="30">
        <v>18290</v>
      </c>
      <c r="EV17" s="30">
        <v>12722</v>
      </c>
      <c r="EW17" s="30">
        <v>34232</v>
      </c>
      <c r="EX17" s="30">
        <v>28265</v>
      </c>
      <c r="EY17" s="30">
        <v>5967</v>
      </c>
      <c r="EZ17" s="30">
        <v>30430</v>
      </c>
      <c r="FA17" s="30">
        <v>30911</v>
      </c>
      <c r="FB17" s="29">
        <v>-481</v>
      </c>
      <c r="FC17" s="30">
        <v>29417</v>
      </c>
      <c r="FD17" s="30">
        <v>23153</v>
      </c>
      <c r="FE17" s="30">
        <v>6264</v>
      </c>
      <c r="FF17" s="30">
        <v>27856</v>
      </c>
      <c r="FG17" s="30">
        <v>27646</v>
      </c>
      <c r="FH17" s="29">
        <v>210</v>
      </c>
      <c r="FI17" s="30">
        <v>27154</v>
      </c>
      <c r="FJ17" s="30">
        <v>24691</v>
      </c>
      <c r="FK17" s="30">
        <v>2463</v>
      </c>
      <c r="FL17" s="30">
        <v>25727</v>
      </c>
      <c r="FM17" s="30">
        <v>28173</v>
      </c>
      <c r="FN17" s="30">
        <v>-2446</v>
      </c>
      <c r="FO17" s="30">
        <v>60358</v>
      </c>
      <c r="FP17" s="30">
        <v>31133</v>
      </c>
      <c r="FQ17" s="30">
        <v>29225</v>
      </c>
      <c r="FR17" s="30"/>
      <c r="FT17" s="35" t="s">
        <v>306</v>
      </c>
      <c r="FU17" s="30">
        <v>47267.595999999998</v>
      </c>
      <c r="FV17" s="30">
        <v>88860.7405</v>
      </c>
      <c r="FW17" s="30">
        <v>-41593.144499999995</v>
      </c>
      <c r="FX17" s="30">
        <v>49744.368000000002</v>
      </c>
      <c r="FY17" s="30">
        <v>100985.673</v>
      </c>
      <c r="FZ17" s="30">
        <v>-51241.305</v>
      </c>
      <c r="GA17" s="30">
        <v>63037.771199999996</v>
      </c>
      <c r="GB17" s="30">
        <v>135335.32800000001</v>
      </c>
      <c r="GC17" s="30">
        <v>-72297.556799999991</v>
      </c>
      <c r="GD17" s="30">
        <v>64645.127999999997</v>
      </c>
      <c r="GE17" s="30">
        <v>171369.44579999999</v>
      </c>
      <c r="GF17" s="30">
        <v>-106724.3178</v>
      </c>
      <c r="GG17" s="30">
        <v>66818.888399999996</v>
      </c>
      <c r="GH17" s="30">
        <v>192634.85339999999</v>
      </c>
      <c r="GI17" s="30">
        <v>-125815.965</v>
      </c>
      <c r="GJ17" s="30">
        <v>64735.627500000002</v>
      </c>
      <c r="GK17" s="30">
        <v>236738.5025</v>
      </c>
      <c r="GL17" s="30">
        <v>-172002.875</v>
      </c>
      <c r="GM17" s="30">
        <v>96631.407300000006</v>
      </c>
      <c r="GN17" s="30">
        <v>285184.32390000002</v>
      </c>
      <c r="GO17" s="30">
        <v>-188552.9166</v>
      </c>
      <c r="GP17" s="30">
        <v>107182.3743</v>
      </c>
      <c r="GQ17" s="30">
        <v>299758.68089999998</v>
      </c>
      <c r="GR17" s="30">
        <v>-192576.30659999998</v>
      </c>
      <c r="GS17" s="30">
        <v>140892</v>
      </c>
      <c r="GT17" s="30">
        <v>348100</v>
      </c>
      <c r="GU17" s="30">
        <v>-207208</v>
      </c>
      <c r="GV17" s="30">
        <v>140906.80160000001</v>
      </c>
      <c r="GW17" s="30">
        <v>348162.92239999998</v>
      </c>
      <c r="GX17" s="30">
        <v>-207256.1208</v>
      </c>
      <c r="GY17" s="30"/>
      <c r="GZ17" s="30"/>
      <c r="HA17" s="35" t="s">
        <v>307</v>
      </c>
      <c r="HB17" s="30">
        <v>122746.82270321953</v>
      </c>
      <c r="HC17" s="30">
        <v>318909.59373720631</v>
      </c>
      <c r="HD17" s="30">
        <v>-196162.77103398676</v>
      </c>
      <c r="HE17" s="30">
        <v>135054.03719099445</v>
      </c>
      <c r="HF17" s="30">
        <v>398476.26814768655</v>
      </c>
      <c r="HG17" s="30">
        <v>-263422.23095669213</v>
      </c>
      <c r="HH17" s="30">
        <v>133405.14505872296</v>
      </c>
      <c r="HI17" s="30">
        <v>421386.03146870731</v>
      </c>
      <c r="HJ17" s="30">
        <v>-287980.88640998438</v>
      </c>
      <c r="HK17" s="30">
        <v>117264.50425417465</v>
      </c>
      <c r="HL17" s="30">
        <v>341057.29592858622</v>
      </c>
      <c r="HM17" s="30">
        <v>-223792.79167441154</v>
      </c>
      <c r="HN17" s="30">
        <v>96740.120118346953</v>
      </c>
      <c r="HO17" s="30">
        <v>398686.55563924805</v>
      </c>
      <c r="HP17" s="30">
        <v>-301946.43552090111</v>
      </c>
      <c r="HQ17" s="30">
        <v>103693.11336090541</v>
      </c>
      <c r="HR17" s="30">
        <v>434544.44539803156</v>
      </c>
      <c r="HS17" s="30">
        <v>-330851.33203712618</v>
      </c>
      <c r="HT17" s="30">
        <v>117717.93070902686</v>
      </c>
      <c r="HU17" s="30">
        <v>495231.84953774419</v>
      </c>
      <c r="HV17" s="30">
        <v>-377513.91882871732</v>
      </c>
      <c r="HW17" s="30">
        <v>117096.78384883048</v>
      </c>
      <c r="HX17" s="30">
        <v>479764.96054662531</v>
      </c>
      <c r="HY17" s="30">
        <v>-362668.17669779481</v>
      </c>
    </row>
    <row r="18" spans="2:233" x14ac:dyDescent="0.2">
      <c r="B18" s="24" t="s">
        <v>313</v>
      </c>
      <c r="C18" s="18" t="s">
        <v>13</v>
      </c>
      <c r="D18" s="18">
        <v>27</v>
      </c>
      <c r="E18" s="18">
        <v>-27</v>
      </c>
      <c r="F18" s="18" t="s">
        <v>13</v>
      </c>
      <c r="G18" s="18">
        <v>26</v>
      </c>
      <c r="H18" s="18">
        <v>-26</v>
      </c>
      <c r="I18" s="18" t="s">
        <v>13</v>
      </c>
      <c r="J18" s="18">
        <v>22</v>
      </c>
      <c r="K18" s="18">
        <v>-22</v>
      </c>
      <c r="L18" s="18">
        <v>2</v>
      </c>
      <c r="M18" s="18">
        <v>20</v>
      </c>
      <c r="N18" s="18">
        <v>-18</v>
      </c>
      <c r="O18" s="18">
        <v>76</v>
      </c>
      <c r="P18" s="18">
        <v>28</v>
      </c>
      <c r="Q18" s="18">
        <v>48</v>
      </c>
      <c r="R18" s="18">
        <v>139</v>
      </c>
      <c r="S18" s="18">
        <v>37</v>
      </c>
      <c r="T18" s="18">
        <v>102</v>
      </c>
      <c r="U18" s="18">
        <v>111</v>
      </c>
      <c r="V18" s="18">
        <v>34</v>
      </c>
      <c r="W18" s="18">
        <v>77</v>
      </c>
      <c r="X18" s="18">
        <v>391</v>
      </c>
      <c r="Y18" s="18">
        <v>41</v>
      </c>
      <c r="Z18" s="18">
        <v>350</v>
      </c>
      <c r="AA18" s="18">
        <v>735</v>
      </c>
      <c r="AB18" s="18">
        <v>42</v>
      </c>
      <c r="AC18" s="18">
        <v>693</v>
      </c>
      <c r="AD18" s="21">
        <v>1219</v>
      </c>
      <c r="AE18" s="18">
        <v>38</v>
      </c>
      <c r="AF18" s="21">
        <v>1181</v>
      </c>
      <c r="AG18" s="18">
        <v>692</v>
      </c>
      <c r="AH18" s="18">
        <v>36</v>
      </c>
      <c r="AI18" s="18">
        <v>656</v>
      </c>
      <c r="AJ18" s="21">
        <v>1020</v>
      </c>
      <c r="AK18" s="18">
        <v>38</v>
      </c>
      <c r="AL18" s="18">
        <v>982</v>
      </c>
      <c r="AM18" s="21">
        <v>1334</v>
      </c>
      <c r="AN18" s="18">
        <v>36</v>
      </c>
      <c r="AO18" s="21">
        <v>1298</v>
      </c>
      <c r="AP18" s="18">
        <v>866</v>
      </c>
      <c r="AQ18" s="18">
        <v>34</v>
      </c>
      <c r="AR18" s="18">
        <v>832</v>
      </c>
      <c r="AS18" s="21">
        <v>1531</v>
      </c>
      <c r="AT18" s="18">
        <v>33</v>
      </c>
      <c r="AU18" s="21">
        <v>1498</v>
      </c>
      <c r="AV18" s="40">
        <v>988</v>
      </c>
      <c r="AW18" s="40">
        <v>30</v>
      </c>
      <c r="AX18" s="40">
        <v>958</v>
      </c>
      <c r="AY18" s="40"/>
      <c r="AZ18" s="19"/>
      <c r="BA18" s="28" t="s">
        <v>314</v>
      </c>
      <c r="BB18" s="29">
        <v>264</v>
      </c>
      <c r="BC18" s="29">
        <v>211</v>
      </c>
      <c r="BD18" s="29">
        <v>53</v>
      </c>
      <c r="BE18" s="29">
        <v>198</v>
      </c>
      <c r="BF18" s="29">
        <v>139</v>
      </c>
      <c r="BG18" s="29">
        <v>58</v>
      </c>
      <c r="BH18" s="29">
        <v>205</v>
      </c>
      <c r="BI18" s="29">
        <v>136</v>
      </c>
      <c r="BJ18" s="29">
        <v>69</v>
      </c>
      <c r="BK18" s="29">
        <v>211</v>
      </c>
      <c r="BL18" s="29">
        <v>175</v>
      </c>
      <c r="BM18" s="29">
        <v>36</v>
      </c>
      <c r="BN18" s="29">
        <v>199</v>
      </c>
      <c r="BO18" s="29">
        <v>145</v>
      </c>
      <c r="BP18" s="29">
        <v>53</v>
      </c>
      <c r="BQ18" s="29">
        <v>113</v>
      </c>
      <c r="BR18" s="29">
        <v>126</v>
      </c>
      <c r="BS18" s="29">
        <v>-13</v>
      </c>
      <c r="BT18" s="29">
        <v>107</v>
      </c>
      <c r="BU18" s="29">
        <v>81</v>
      </c>
      <c r="BV18" s="29">
        <v>26</v>
      </c>
      <c r="BW18" s="29">
        <v>202</v>
      </c>
      <c r="BX18" s="29">
        <v>201</v>
      </c>
      <c r="BY18" s="29">
        <v>2</v>
      </c>
      <c r="BZ18" s="29"/>
      <c r="CA18" s="9"/>
      <c r="CB18" s="17" t="s">
        <v>315</v>
      </c>
      <c r="CC18" s="29">
        <v>231</v>
      </c>
      <c r="CD18" s="29">
        <v>237</v>
      </c>
      <c r="CE18" s="29">
        <v>-6</v>
      </c>
      <c r="CF18" s="29">
        <v>346</v>
      </c>
      <c r="CG18" s="29">
        <v>353</v>
      </c>
      <c r="CH18" s="29">
        <v>-7</v>
      </c>
      <c r="CI18" s="29">
        <v>746</v>
      </c>
      <c r="CJ18" s="29">
        <v>591</v>
      </c>
      <c r="CK18" s="29">
        <v>155</v>
      </c>
      <c r="CL18" s="29">
        <v>598</v>
      </c>
      <c r="CM18" s="29">
        <v>515</v>
      </c>
      <c r="CN18" s="29">
        <v>83</v>
      </c>
      <c r="CO18" s="29">
        <v>604</v>
      </c>
      <c r="CP18" s="29">
        <v>489</v>
      </c>
      <c r="CQ18" s="29">
        <v>115</v>
      </c>
      <c r="CR18" s="29">
        <v>883</v>
      </c>
      <c r="CS18" s="29">
        <v>511</v>
      </c>
      <c r="CT18" s="29">
        <v>372</v>
      </c>
      <c r="CU18" s="30">
        <v>1040</v>
      </c>
      <c r="CV18" s="29">
        <v>603</v>
      </c>
      <c r="CW18" s="29">
        <v>437</v>
      </c>
      <c r="CX18" s="30">
        <v>1425</v>
      </c>
      <c r="CY18" s="29">
        <v>693</v>
      </c>
      <c r="CZ18" s="29">
        <v>732</v>
      </c>
      <c r="DA18" s="30">
        <v>1342</v>
      </c>
      <c r="DB18" s="29">
        <v>718</v>
      </c>
      <c r="DC18" s="29">
        <v>624</v>
      </c>
      <c r="DD18" s="30">
        <v>1501</v>
      </c>
      <c r="DE18" s="29">
        <v>937</v>
      </c>
      <c r="DF18" s="29">
        <v>564</v>
      </c>
      <c r="DG18" s="30">
        <v>1928</v>
      </c>
      <c r="DH18" s="30">
        <v>1384</v>
      </c>
      <c r="DI18" s="29">
        <v>544</v>
      </c>
      <c r="DJ18" s="30">
        <v>2394</v>
      </c>
      <c r="DK18" s="30">
        <v>1542</v>
      </c>
      <c r="DL18" s="29">
        <v>852</v>
      </c>
      <c r="DM18" s="9"/>
      <c r="DO18" s="55" t="s">
        <v>316</v>
      </c>
      <c r="DP18" s="30">
        <v>1454</v>
      </c>
      <c r="DQ18" s="30">
        <v>2062</v>
      </c>
      <c r="DR18" s="29">
        <v>-608</v>
      </c>
      <c r="DS18" s="30">
        <v>1699</v>
      </c>
      <c r="DT18" s="30">
        <v>3243</v>
      </c>
      <c r="DU18" s="30">
        <v>-1544</v>
      </c>
      <c r="DV18" s="30">
        <v>2473</v>
      </c>
      <c r="DW18" s="30">
        <v>3036</v>
      </c>
      <c r="DX18" s="29">
        <v>-563</v>
      </c>
      <c r="DY18" s="30">
        <v>2123</v>
      </c>
      <c r="DZ18" s="30">
        <v>3378</v>
      </c>
      <c r="EA18" s="30">
        <v>-1255</v>
      </c>
      <c r="EB18" s="30">
        <v>3471</v>
      </c>
      <c r="EC18" s="30">
        <v>3903</v>
      </c>
      <c r="ED18" s="29">
        <v>-432</v>
      </c>
      <c r="EE18" s="30">
        <v>4349</v>
      </c>
      <c r="EF18" s="30">
        <v>4220</v>
      </c>
      <c r="EG18" s="29">
        <v>129</v>
      </c>
      <c r="EH18" s="30">
        <v>5456</v>
      </c>
      <c r="EI18" s="30">
        <v>4603</v>
      </c>
      <c r="EJ18" s="29">
        <v>853</v>
      </c>
      <c r="EK18" s="30">
        <v>6932</v>
      </c>
      <c r="EL18" s="30">
        <v>6232</v>
      </c>
      <c r="EM18" s="29">
        <v>700</v>
      </c>
      <c r="EN18" s="30">
        <v>5683</v>
      </c>
      <c r="EO18" s="30">
        <v>6737</v>
      </c>
      <c r="EP18" s="30">
        <v>-1054</v>
      </c>
      <c r="EQ18" s="30">
        <v>7572</v>
      </c>
      <c r="ER18" s="30">
        <v>8661</v>
      </c>
      <c r="ES18" s="30">
        <v>-1089</v>
      </c>
      <c r="ET18" s="30">
        <v>15575</v>
      </c>
      <c r="EU18" s="30">
        <v>9693</v>
      </c>
      <c r="EV18" s="30">
        <v>5882</v>
      </c>
      <c r="EW18" s="30">
        <v>15674</v>
      </c>
      <c r="EX18" s="30">
        <v>17188</v>
      </c>
      <c r="EY18" s="30">
        <v>-1514</v>
      </c>
      <c r="EZ18" s="30">
        <v>8320</v>
      </c>
      <c r="FA18" s="30">
        <v>18171</v>
      </c>
      <c r="FB18" s="30">
        <v>-9851</v>
      </c>
      <c r="FC18" s="30">
        <v>5956</v>
      </c>
      <c r="FD18" s="30">
        <v>10529</v>
      </c>
      <c r="FE18" s="30">
        <v>-4573</v>
      </c>
      <c r="FF18" s="30">
        <v>4839</v>
      </c>
      <c r="FG18" s="30">
        <v>13152</v>
      </c>
      <c r="FH18" s="30">
        <v>-8313</v>
      </c>
      <c r="FI18" s="30">
        <v>5683</v>
      </c>
      <c r="FJ18" s="30">
        <v>8641</v>
      </c>
      <c r="FK18" s="30">
        <v>-2958</v>
      </c>
      <c r="FL18" s="30">
        <v>5602</v>
      </c>
      <c r="FM18" s="30">
        <v>7632</v>
      </c>
      <c r="FN18" s="30">
        <v>-2030</v>
      </c>
      <c r="FO18" s="30">
        <v>34087</v>
      </c>
      <c r="FP18" s="30">
        <v>7032</v>
      </c>
      <c r="FQ18" s="30">
        <v>27055</v>
      </c>
      <c r="FR18" s="30"/>
      <c r="FT18" s="35" t="s">
        <v>311</v>
      </c>
      <c r="FU18" s="30">
        <v>30478.2395</v>
      </c>
      <c r="FV18" s="30">
        <v>13922.880999999999</v>
      </c>
      <c r="FW18" s="30">
        <v>16555.358499999998</v>
      </c>
      <c r="FX18" s="30">
        <v>29478.144</v>
      </c>
      <c r="FY18" s="30">
        <v>15775.413</v>
      </c>
      <c r="FZ18" s="30">
        <v>13702.731</v>
      </c>
      <c r="GA18" s="30">
        <v>37751.433599999997</v>
      </c>
      <c r="GB18" s="30">
        <v>23980.470399999998</v>
      </c>
      <c r="GC18" s="30">
        <v>13770.9632</v>
      </c>
      <c r="GD18" s="30">
        <v>39265.929600000003</v>
      </c>
      <c r="GE18" s="30">
        <v>27115.039799999999</v>
      </c>
      <c r="GF18" s="30">
        <v>12150.889800000001</v>
      </c>
      <c r="GG18" s="30">
        <v>39169.693200000002</v>
      </c>
      <c r="GH18" s="30">
        <v>31590.4182</v>
      </c>
      <c r="GI18" s="30">
        <v>7579.2749999999996</v>
      </c>
      <c r="GJ18" s="30">
        <v>39466.841500000002</v>
      </c>
      <c r="GK18" s="30">
        <v>33274.737999999998</v>
      </c>
      <c r="GL18" s="30">
        <v>6192.1035000000002</v>
      </c>
      <c r="GM18" s="30">
        <v>51259.389900000002</v>
      </c>
      <c r="GN18" s="30">
        <v>42781.573499999999</v>
      </c>
      <c r="GO18" s="30">
        <v>8477.8163999999997</v>
      </c>
      <c r="GP18" s="30">
        <v>60756.232499999998</v>
      </c>
      <c r="GQ18" s="30">
        <v>37291.756499999996</v>
      </c>
      <c r="GR18" s="30">
        <v>23464.475999999999</v>
      </c>
      <c r="GS18" s="30">
        <v>63009</v>
      </c>
      <c r="GT18" s="30">
        <v>50847</v>
      </c>
      <c r="GU18" s="30">
        <v>12162</v>
      </c>
      <c r="GV18" s="30">
        <v>63014.752899999999</v>
      </c>
      <c r="GW18" s="30">
        <v>50873.511500000001</v>
      </c>
      <c r="GX18" s="30">
        <v>12141.241400000001</v>
      </c>
      <c r="GY18" s="30"/>
      <c r="GZ18" s="30"/>
      <c r="HA18" s="35" t="s">
        <v>312</v>
      </c>
      <c r="HB18" s="30">
        <v>28824.706986256439</v>
      </c>
      <c r="HC18" s="30">
        <v>119264.64333575231</v>
      </c>
      <c r="HD18" s="30">
        <v>-90439.936349495867</v>
      </c>
      <c r="HE18" s="30">
        <v>29417.711071305719</v>
      </c>
      <c r="HF18" s="30">
        <v>110367.84608220642</v>
      </c>
      <c r="HG18" s="30">
        <v>-80950.135010900703</v>
      </c>
      <c r="HH18" s="30">
        <v>30489.710450019447</v>
      </c>
      <c r="HI18" s="30">
        <v>153765.38359843695</v>
      </c>
      <c r="HJ18" s="30">
        <v>-123275.67314841751</v>
      </c>
      <c r="HK18" s="30">
        <v>33667.942110309705</v>
      </c>
      <c r="HL18" s="30">
        <v>191688.37628749083</v>
      </c>
      <c r="HM18" s="30">
        <v>-158020.43417718113</v>
      </c>
      <c r="HN18" s="30">
        <v>33712.466101848178</v>
      </c>
      <c r="HO18" s="30">
        <v>209394.19939036138</v>
      </c>
      <c r="HP18" s="30">
        <v>-175681.73328851318</v>
      </c>
      <c r="HQ18" s="30">
        <v>40532.583506540359</v>
      </c>
      <c r="HR18" s="30">
        <v>251433.83102024629</v>
      </c>
      <c r="HS18" s="30">
        <v>-210901.24751370592</v>
      </c>
      <c r="HT18" s="30">
        <v>57566.109468113711</v>
      </c>
      <c r="HU18" s="30">
        <v>232577.96945864381</v>
      </c>
      <c r="HV18" s="30">
        <v>-175011.85999053009</v>
      </c>
      <c r="HW18" s="30">
        <v>77432.421168592366</v>
      </c>
      <c r="HX18" s="30">
        <v>194213.15431877555</v>
      </c>
      <c r="HY18" s="30">
        <v>-116780.73315018316</v>
      </c>
    </row>
    <row r="19" spans="2:233" x14ac:dyDescent="0.2">
      <c r="AV19" s="26"/>
      <c r="AW19" s="26"/>
      <c r="AX19" s="26"/>
      <c r="AY19" s="26"/>
      <c r="BA19" s="28" t="s">
        <v>319</v>
      </c>
      <c r="BB19" s="29">
        <v>5</v>
      </c>
      <c r="BC19" s="29">
        <v>14</v>
      </c>
      <c r="BD19" s="29">
        <v>-9</v>
      </c>
      <c r="BE19" s="29">
        <v>12</v>
      </c>
      <c r="BF19" s="29">
        <v>10</v>
      </c>
      <c r="BG19" s="29">
        <v>1</v>
      </c>
      <c r="BH19" s="29">
        <v>6</v>
      </c>
      <c r="BI19" s="29">
        <v>13</v>
      </c>
      <c r="BJ19" s="29">
        <v>-8</v>
      </c>
      <c r="BK19" s="29">
        <v>4</v>
      </c>
      <c r="BL19" s="29">
        <v>31</v>
      </c>
      <c r="BM19" s="29">
        <v>-27</v>
      </c>
      <c r="BN19" s="29">
        <v>13</v>
      </c>
      <c r="BO19" s="29">
        <v>30</v>
      </c>
      <c r="BP19" s="29">
        <v>-17</v>
      </c>
      <c r="BQ19" s="29">
        <v>9</v>
      </c>
      <c r="BR19" s="29">
        <v>31</v>
      </c>
      <c r="BS19" s="29">
        <v>-23</v>
      </c>
      <c r="BT19" s="29">
        <v>6</v>
      </c>
      <c r="BU19" s="29">
        <v>18</v>
      </c>
      <c r="BV19" s="29">
        <v>-12</v>
      </c>
      <c r="BW19" s="29">
        <v>7</v>
      </c>
      <c r="BX19" s="29">
        <v>30</v>
      </c>
      <c r="BY19" s="29">
        <v>-23</v>
      </c>
      <c r="BZ19" s="29"/>
      <c r="CA19" s="9"/>
      <c r="CB19" s="17" t="s">
        <v>320</v>
      </c>
      <c r="CC19" s="29">
        <v>27</v>
      </c>
      <c r="CD19" s="29">
        <v>60</v>
      </c>
      <c r="CE19" s="29">
        <v>-33</v>
      </c>
      <c r="CF19" s="29">
        <v>17</v>
      </c>
      <c r="CG19" s="29">
        <v>20</v>
      </c>
      <c r="CH19" s="29">
        <v>-3</v>
      </c>
      <c r="CI19" s="29">
        <v>12</v>
      </c>
      <c r="CJ19" s="29">
        <v>41</v>
      </c>
      <c r="CK19" s="29">
        <v>-29</v>
      </c>
      <c r="CL19" s="29">
        <v>13</v>
      </c>
      <c r="CM19" s="29">
        <v>72</v>
      </c>
      <c r="CN19" s="29">
        <v>-59</v>
      </c>
      <c r="CO19" s="29">
        <v>9</v>
      </c>
      <c r="CP19" s="29">
        <v>112</v>
      </c>
      <c r="CQ19" s="29">
        <v>-103</v>
      </c>
      <c r="CR19" s="29">
        <v>40</v>
      </c>
      <c r="CS19" s="29">
        <v>105</v>
      </c>
      <c r="CT19" s="29">
        <v>-65</v>
      </c>
      <c r="CU19" s="29">
        <v>63</v>
      </c>
      <c r="CV19" s="29">
        <v>136</v>
      </c>
      <c r="CW19" s="29">
        <v>-73</v>
      </c>
      <c r="CX19" s="29">
        <v>47</v>
      </c>
      <c r="CY19" s="29">
        <v>100</v>
      </c>
      <c r="CZ19" s="29">
        <v>-53</v>
      </c>
      <c r="DA19" s="29">
        <v>49</v>
      </c>
      <c r="DB19" s="29">
        <v>90</v>
      </c>
      <c r="DC19" s="29">
        <v>-41</v>
      </c>
      <c r="DD19" s="29">
        <v>86</v>
      </c>
      <c r="DE19" s="29">
        <v>102</v>
      </c>
      <c r="DF19" s="29">
        <v>-16</v>
      </c>
      <c r="DG19" s="29">
        <v>70</v>
      </c>
      <c r="DH19" s="29">
        <v>178</v>
      </c>
      <c r="DI19" s="29">
        <v>-108</v>
      </c>
      <c r="DJ19" s="29">
        <v>32</v>
      </c>
      <c r="DK19" s="29">
        <v>195</v>
      </c>
      <c r="DL19" s="29">
        <v>-163</v>
      </c>
      <c r="DM19" s="9"/>
      <c r="DO19" s="55" t="s">
        <v>321</v>
      </c>
      <c r="DP19" s="30">
        <v>2284</v>
      </c>
      <c r="DQ19" s="30">
        <v>1462</v>
      </c>
      <c r="DR19" s="29">
        <v>822</v>
      </c>
      <c r="DS19" s="30">
        <v>2992</v>
      </c>
      <c r="DT19" s="30">
        <v>1613</v>
      </c>
      <c r="DU19" s="30">
        <v>1379</v>
      </c>
      <c r="DV19" s="30">
        <v>3516</v>
      </c>
      <c r="DW19" s="30">
        <v>2202</v>
      </c>
      <c r="DX19" s="30">
        <v>1314</v>
      </c>
      <c r="DY19" s="30">
        <v>4339</v>
      </c>
      <c r="DZ19" s="30">
        <v>2263</v>
      </c>
      <c r="EA19" s="30">
        <v>2076</v>
      </c>
      <c r="EB19" s="30">
        <v>3123</v>
      </c>
      <c r="EC19" s="30">
        <v>2879</v>
      </c>
      <c r="ED19" s="29">
        <v>244</v>
      </c>
      <c r="EE19" s="30">
        <v>6029</v>
      </c>
      <c r="EF19" s="30">
        <v>3655</v>
      </c>
      <c r="EG19" s="30">
        <v>2374</v>
      </c>
      <c r="EH19" s="30">
        <v>8143</v>
      </c>
      <c r="EI19" s="30">
        <v>4163</v>
      </c>
      <c r="EJ19" s="30">
        <v>3980</v>
      </c>
      <c r="EK19" s="30">
        <v>7754</v>
      </c>
      <c r="EL19" s="30">
        <v>4899</v>
      </c>
      <c r="EM19" s="30">
        <v>2855</v>
      </c>
      <c r="EN19" s="30">
        <v>10329</v>
      </c>
      <c r="EO19" s="30">
        <v>6457</v>
      </c>
      <c r="EP19" s="30">
        <v>3872</v>
      </c>
      <c r="EQ19" s="30">
        <v>13298</v>
      </c>
      <c r="ER19" s="30">
        <v>7615</v>
      </c>
      <c r="ES19" s="30">
        <v>5683</v>
      </c>
      <c r="ET19" s="30">
        <v>15437</v>
      </c>
      <c r="EU19" s="30">
        <v>8597</v>
      </c>
      <c r="EV19" s="30">
        <v>6840</v>
      </c>
      <c r="EW19" s="30">
        <v>18558</v>
      </c>
      <c r="EX19" s="30">
        <v>11077</v>
      </c>
      <c r="EY19" s="30">
        <v>7481</v>
      </c>
      <c r="EZ19" s="30">
        <v>22110</v>
      </c>
      <c r="FA19" s="30">
        <v>12740</v>
      </c>
      <c r="FB19" s="30">
        <v>9370</v>
      </c>
      <c r="FC19" s="30">
        <v>23461</v>
      </c>
      <c r="FD19" s="30">
        <v>12624</v>
      </c>
      <c r="FE19" s="30">
        <v>10837</v>
      </c>
      <c r="FF19" s="30">
        <v>23017</v>
      </c>
      <c r="FG19" s="30">
        <v>14494</v>
      </c>
      <c r="FH19" s="30">
        <v>8523</v>
      </c>
      <c r="FI19" s="30">
        <v>21471</v>
      </c>
      <c r="FJ19" s="30">
        <v>16050</v>
      </c>
      <c r="FK19" s="30">
        <v>5421</v>
      </c>
      <c r="FL19" s="30">
        <v>20125</v>
      </c>
      <c r="FM19" s="30">
        <v>20541</v>
      </c>
      <c r="FN19" s="29">
        <v>-416</v>
      </c>
      <c r="FO19" s="30">
        <v>26271</v>
      </c>
      <c r="FP19" s="30">
        <v>24101</v>
      </c>
      <c r="FQ19" s="30">
        <v>2170</v>
      </c>
      <c r="FR19" s="30"/>
      <c r="FT19" s="35" t="s">
        <v>317</v>
      </c>
      <c r="FU19" s="30">
        <v>6376.4454999999998</v>
      </c>
      <c r="FV19" s="30">
        <v>54872.530999999995</v>
      </c>
      <c r="FW19" s="30">
        <v>-48496.085500000001</v>
      </c>
      <c r="FX19" s="30">
        <v>7311.9615000000003</v>
      </c>
      <c r="FY19" s="30">
        <v>68110.633499999996</v>
      </c>
      <c r="FZ19" s="30">
        <v>-60798.671999999999</v>
      </c>
      <c r="GA19" s="30">
        <v>6648.0511999999999</v>
      </c>
      <c r="GB19" s="30">
        <v>95981.239199999996</v>
      </c>
      <c r="GC19" s="30">
        <v>-89333.187999999995</v>
      </c>
      <c r="GD19" s="30">
        <v>7422.2183999999997</v>
      </c>
      <c r="GE19" s="30">
        <v>124681.2978</v>
      </c>
      <c r="GF19" s="30">
        <v>-117259.0794</v>
      </c>
      <c r="GG19" s="30">
        <v>7700.5433999999996</v>
      </c>
      <c r="GH19" s="30">
        <v>134850.4608</v>
      </c>
      <c r="GI19" s="30">
        <v>-127149.91740000001</v>
      </c>
      <c r="GJ19" s="30">
        <v>8193.5915000000005</v>
      </c>
      <c r="GK19" s="30">
        <v>185075.09350000002</v>
      </c>
      <c r="GL19" s="30">
        <v>-176881.50200000001</v>
      </c>
      <c r="GM19" s="30">
        <v>9890.7857999999997</v>
      </c>
      <c r="GN19" s="30">
        <v>206136.53580000001</v>
      </c>
      <c r="GO19" s="30">
        <v>-196245.75</v>
      </c>
      <c r="GP19" s="30">
        <v>9301.9886999999999</v>
      </c>
      <c r="GQ19" s="30">
        <v>221990.70329999999</v>
      </c>
      <c r="GR19" s="30">
        <v>-212688.71459999998</v>
      </c>
      <c r="GS19" s="30">
        <v>9660</v>
      </c>
      <c r="GT19" s="30">
        <v>263727</v>
      </c>
      <c r="GU19" s="30">
        <v>-254066</v>
      </c>
      <c r="GV19" s="30">
        <v>9661.6921000000002</v>
      </c>
      <c r="GW19" s="30">
        <v>263772.74449999997</v>
      </c>
      <c r="GX19" s="30">
        <v>-254111.05239999999</v>
      </c>
      <c r="GY19" s="30"/>
      <c r="GZ19" s="30"/>
      <c r="HA19" s="35" t="s">
        <v>318</v>
      </c>
      <c r="HB19" s="30">
        <v>2805.0889349041499</v>
      </c>
      <c r="HC19" s="30">
        <v>967.27204651867237</v>
      </c>
      <c r="HD19" s="30">
        <v>1837.8168883854776</v>
      </c>
      <c r="HE19" s="30">
        <v>3085.7738885985018</v>
      </c>
      <c r="HF19" s="30">
        <v>4217.2243144179529</v>
      </c>
      <c r="HG19" s="30">
        <v>-1131.4504258194506</v>
      </c>
      <c r="HH19" s="30">
        <v>4558.2623596374588</v>
      </c>
      <c r="HI19" s="30">
        <v>405.17887641221859</v>
      </c>
      <c r="HJ19" s="30">
        <v>4153.0834832252403</v>
      </c>
      <c r="HK19" s="30">
        <v>5107.5206297373852</v>
      </c>
      <c r="HL19" s="30">
        <v>25641.838263579524</v>
      </c>
      <c r="HM19" s="30">
        <v>-20534.31763384214</v>
      </c>
      <c r="HN19" s="30">
        <v>46904.300663440947</v>
      </c>
      <c r="HO19" s="30">
        <v>96007.240420480681</v>
      </c>
      <c r="HP19" s="30">
        <v>-49102.939757039741</v>
      </c>
      <c r="HQ19" s="30">
        <v>70520.104637395416</v>
      </c>
      <c r="HR19" s="30">
        <v>138074.41048162934</v>
      </c>
      <c r="HS19" s="30">
        <v>-67554.305844233924</v>
      </c>
      <c r="HT19" s="30">
        <v>63145.803293628276</v>
      </c>
      <c r="HU19" s="30">
        <v>163988.56243280618</v>
      </c>
      <c r="HV19" s="30">
        <v>-100842.75913917791</v>
      </c>
      <c r="HW19" s="30">
        <v>26232.207987727208</v>
      </c>
      <c r="HX19" s="30">
        <v>12167.951897921657</v>
      </c>
      <c r="HY19" s="30">
        <v>14064.256089805551</v>
      </c>
    </row>
    <row r="20" spans="2:233" x14ac:dyDescent="0.2">
      <c r="B20" s="17" t="s">
        <v>596</v>
      </c>
      <c r="C20" s="29" t="s">
        <v>13</v>
      </c>
      <c r="D20" s="29">
        <v>27</v>
      </c>
      <c r="E20" s="29">
        <v>-27</v>
      </c>
      <c r="F20" s="29" t="s">
        <v>13</v>
      </c>
      <c r="G20" s="29" t="s">
        <v>13</v>
      </c>
      <c r="H20" s="29" t="s">
        <v>13</v>
      </c>
      <c r="I20" s="29" t="s">
        <v>13</v>
      </c>
      <c r="J20" s="29" t="s">
        <v>13</v>
      </c>
      <c r="K20" s="29" t="s">
        <v>13</v>
      </c>
      <c r="L20" s="29" t="s">
        <v>13</v>
      </c>
      <c r="M20" s="29">
        <v>20</v>
      </c>
      <c r="N20" s="29">
        <v>-20</v>
      </c>
      <c r="O20" s="29" t="s">
        <v>13</v>
      </c>
      <c r="P20" s="29">
        <v>28</v>
      </c>
      <c r="Q20" s="29">
        <v>-28</v>
      </c>
      <c r="R20" s="29" t="s">
        <v>13</v>
      </c>
      <c r="S20" s="29">
        <v>37</v>
      </c>
      <c r="T20" s="29">
        <v>-37</v>
      </c>
      <c r="U20" s="29">
        <v>10</v>
      </c>
      <c r="V20" s="29">
        <v>34</v>
      </c>
      <c r="W20" s="29">
        <v>-24</v>
      </c>
      <c r="X20" s="29">
        <v>18</v>
      </c>
      <c r="Y20" s="29">
        <v>39</v>
      </c>
      <c r="Z20" s="29">
        <v>-21</v>
      </c>
      <c r="AA20" s="29">
        <v>29</v>
      </c>
      <c r="AB20" s="29">
        <v>42</v>
      </c>
      <c r="AC20" s="29">
        <v>-13</v>
      </c>
      <c r="AD20" s="29">
        <v>25</v>
      </c>
      <c r="AE20" s="29">
        <v>38</v>
      </c>
      <c r="AF20" s="29">
        <v>-13</v>
      </c>
      <c r="AG20" s="29">
        <v>36</v>
      </c>
      <c r="AH20" s="29">
        <v>36</v>
      </c>
      <c r="AI20" s="29" t="s">
        <v>13</v>
      </c>
      <c r="AJ20" s="29">
        <v>31</v>
      </c>
      <c r="AK20" s="29">
        <v>38</v>
      </c>
      <c r="AL20" s="29">
        <v>-7</v>
      </c>
      <c r="AM20" s="29">
        <v>30</v>
      </c>
      <c r="AN20" s="29">
        <v>35</v>
      </c>
      <c r="AO20" s="29">
        <v>-5</v>
      </c>
      <c r="AP20" s="29">
        <v>35</v>
      </c>
      <c r="AQ20" s="29">
        <v>34</v>
      </c>
      <c r="AR20" s="29">
        <v>1</v>
      </c>
      <c r="AS20" s="29">
        <v>37</v>
      </c>
      <c r="AT20" s="29">
        <v>33</v>
      </c>
      <c r="AU20" s="29">
        <v>4</v>
      </c>
      <c r="AV20" s="34">
        <v>110</v>
      </c>
      <c r="AW20" s="34">
        <v>30</v>
      </c>
      <c r="AX20" s="34">
        <v>80</v>
      </c>
      <c r="AY20" s="34"/>
      <c r="BA20" s="28" t="s">
        <v>325</v>
      </c>
      <c r="BB20" s="29">
        <v>259</v>
      </c>
      <c r="BC20" s="29">
        <v>197</v>
      </c>
      <c r="BD20" s="29">
        <v>62</v>
      </c>
      <c r="BE20" s="29">
        <v>186</v>
      </c>
      <c r="BF20" s="29">
        <v>129</v>
      </c>
      <c r="BG20" s="29">
        <v>57</v>
      </c>
      <c r="BH20" s="29">
        <v>199</v>
      </c>
      <c r="BI20" s="29">
        <v>122</v>
      </c>
      <c r="BJ20" s="29">
        <v>77</v>
      </c>
      <c r="BK20" s="29">
        <v>207</v>
      </c>
      <c r="BL20" s="29">
        <v>144</v>
      </c>
      <c r="BM20" s="29">
        <v>63</v>
      </c>
      <c r="BN20" s="29">
        <v>186</v>
      </c>
      <c r="BO20" s="29">
        <v>115</v>
      </c>
      <c r="BP20" s="29">
        <v>70</v>
      </c>
      <c r="BQ20" s="29">
        <v>105</v>
      </c>
      <c r="BR20" s="29">
        <v>94</v>
      </c>
      <c r="BS20" s="29">
        <v>10</v>
      </c>
      <c r="BT20" s="29">
        <v>100</v>
      </c>
      <c r="BU20" s="29">
        <v>63</v>
      </c>
      <c r="BV20" s="29">
        <v>38</v>
      </c>
      <c r="BW20" s="29">
        <v>195</v>
      </c>
      <c r="BX20" s="29">
        <v>171</v>
      </c>
      <c r="BY20" s="29">
        <v>24</v>
      </c>
      <c r="BZ20" s="29"/>
      <c r="CA20" s="9"/>
      <c r="CB20" s="17" t="s">
        <v>326</v>
      </c>
      <c r="CC20" s="29">
        <v>204</v>
      </c>
      <c r="CD20" s="29">
        <v>177</v>
      </c>
      <c r="CE20" s="29">
        <v>27</v>
      </c>
      <c r="CF20" s="29">
        <v>329</v>
      </c>
      <c r="CG20" s="29">
        <v>333</v>
      </c>
      <c r="CH20" s="29">
        <v>-4</v>
      </c>
      <c r="CI20" s="29">
        <v>734</v>
      </c>
      <c r="CJ20" s="29">
        <v>550</v>
      </c>
      <c r="CK20" s="29">
        <v>184</v>
      </c>
      <c r="CL20" s="29">
        <v>585</v>
      </c>
      <c r="CM20" s="29">
        <v>443</v>
      </c>
      <c r="CN20" s="29">
        <v>142</v>
      </c>
      <c r="CO20" s="29">
        <v>595</v>
      </c>
      <c r="CP20" s="29">
        <v>377</v>
      </c>
      <c r="CQ20" s="29">
        <v>218</v>
      </c>
      <c r="CR20" s="29">
        <v>843</v>
      </c>
      <c r="CS20" s="29">
        <v>406</v>
      </c>
      <c r="CT20" s="29">
        <v>437</v>
      </c>
      <c r="CU20" s="29">
        <v>977</v>
      </c>
      <c r="CV20" s="29">
        <v>467</v>
      </c>
      <c r="CW20" s="29">
        <v>510</v>
      </c>
      <c r="CX20" s="30">
        <v>1378</v>
      </c>
      <c r="CY20" s="29">
        <v>593</v>
      </c>
      <c r="CZ20" s="29">
        <v>785</v>
      </c>
      <c r="DA20" s="30">
        <v>1293</v>
      </c>
      <c r="DB20" s="29">
        <v>628</v>
      </c>
      <c r="DC20" s="29">
        <v>665</v>
      </c>
      <c r="DD20" s="30">
        <v>1415</v>
      </c>
      <c r="DE20" s="29">
        <v>835</v>
      </c>
      <c r="DF20" s="29">
        <v>580</v>
      </c>
      <c r="DG20" s="30">
        <v>1858</v>
      </c>
      <c r="DH20" s="30">
        <v>1206</v>
      </c>
      <c r="DI20" s="29">
        <v>652</v>
      </c>
      <c r="DJ20" s="30">
        <v>2362</v>
      </c>
      <c r="DK20" s="30">
        <v>1347</v>
      </c>
      <c r="DL20" s="30">
        <v>1015</v>
      </c>
      <c r="DM20" s="9"/>
      <c r="DO20" s="55"/>
      <c r="DP20" s="30"/>
      <c r="DQ20" s="30"/>
      <c r="DR20" s="29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29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29"/>
      <c r="FO20" s="30"/>
      <c r="FP20" s="30"/>
      <c r="FQ20" s="30"/>
      <c r="FR20" s="21"/>
      <c r="FT20" s="35" t="s">
        <v>322</v>
      </c>
      <c r="FU20" s="30">
        <v>10412.911</v>
      </c>
      <c r="FV20" s="30">
        <v>20065.3285</v>
      </c>
      <c r="FW20" s="30">
        <v>-9652.4174999999996</v>
      </c>
      <c r="FX20" s="30">
        <v>12954.262500000001</v>
      </c>
      <c r="FY20" s="30">
        <v>17099.626499999998</v>
      </c>
      <c r="FZ20" s="30">
        <v>-4145.3639999999996</v>
      </c>
      <c r="GA20" s="30">
        <v>18638.286400000001</v>
      </c>
      <c r="GB20" s="30">
        <v>15373.618399999999</v>
      </c>
      <c r="GC20" s="30">
        <v>3264.6679999999997</v>
      </c>
      <c r="GD20" s="30">
        <v>17956.98</v>
      </c>
      <c r="GE20" s="30">
        <v>19573.108199999999</v>
      </c>
      <c r="GF20" s="30">
        <v>-1616.1282000000001</v>
      </c>
      <c r="GG20" s="30">
        <v>19948.6518</v>
      </c>
      <c r="GH20" s="30">
        <v>26193.974399999999</v>
      </c>
      <c r="GI20" s="30">
        <v>-6245.3226000000004</v>
      </c>
      <c r="GJ20" s="30">
        <v>17075.194500000001</v>
      </c>
      <c r="GK20" s="30">
        <v>18388.671000000002</v>
      </c>
      <c r="GL20" s="30">
        <v>-1313.4765</v>
      </c>
      <c r="GM20" s="30">
        <v>35481.231599999999</v>
      </c>
      <c r="GN20" s="30">
        <v>36266.214599999999</v>
      </c>
      <c r="GO20" s="30">
        <v>-784.98299999999995</v>
      </c>
      <c r="GP20" s="30">
        <v>37124.153099999996</v>
      </c>
      <c r="GQ20" s="30">
        <v>40476.221099999995</v>
      </c>
      <c r="GR20" s="30">
        <v>-3352.0679999999998</v>
      </c>
      <c r="GS20" s="30">
        <v>68222</v>
      </c>
      <c r="GT20" s="30">
        <v>33526</v>
      </c>
      <c r="GU20" s="30">
        <v>34696</v>
      </c>
      <c r="GV20" s="30">
        <v>68230.356599999999</v>
      </c>
      <c r="GW20" s="30">
        <v>33516.666400000002</v>
      </c>
      <c r="GX20" s="30">
        <v>34713.690199999997</v>
      </c>
      <c r="GY20" s="30"/>
      <c r="GZ20" s="30"/>
      <c r="HA20" s="35" t="s">
        <v>323</v>
      </c>
      <c r="HB20" s="30">
        <v>4062.5425953784243</v>
      </c>
      <c r="HC20" s="30">
        <v>25149.073209485483</v>
      </c>
      <c r="HD20" s="30">
        <v>-21086.530614107058</v>
      </c>
      <c r="HE20" s="30">
        <v>9154.4625361755552</v>
      </c>
      <c r="HF20" s="30">
        <v>23040.445034868815</v>
      </c>
      <c r="HG20" s="30">
        <v>-13885.98249869326</v>
      </c>
      <c r="HH20" s="30">
        <v>6888.0408990077158</v>
      </c>
      <c r="HI20" s="30">
        <v>26640.511124103374</v>
      </c>
      <c r="HJ20" s="30">
        <v>-19752.470225095654</v>
      </c>
      <c r="HK20" s="30">
        <v>5420.2259744151843</v>
      </c>
      <c r="HL20" s="30">
        <v>26475.719182720324</v>
      </c>
      <c r="HM20" s="30">
        <v>-21055.493208305139</v>
      </c>
      <c r="HN20" s="30">
        <v>5548.9462838445761</v>
      </c>
      <c r="HO20" s="30">
        <v>23766.241630806016</v>
      </c>
      <c r="HP20" s="30">
        <v>-18217.29534696144</v>
      </c>
      <c r="HQ20" s="30">
        <v>5052.8423883492042</v>
      </c>
      <c r="HR20" s="30">
        <v>23836.234745038637</v>
      </c>
      <c r="HS20" s="30">
        <v>-18783.392356689434</v>
      </c>
      <c r="HT20" s="30">
        <v>6124.0541987355009</v>
      </c>
      <c r="HU20" s="30">
        <v>32117.262020035072</v>
      </c>
      <c r="HV20" s="30">
        <v>-25993.207821299569</v>
      </c>
      <c r="HW20" s="30">
        <v>6637.0646715936309</v>
      </c>
      <c r="HX20" s="30">
        <v>43614.996413329573</v>
      </c>
      <c r="HY20" s="30">
        <v>-36977.931741735942</v>
      </c>
    </row>
    <row r="21" spans="2:233" x14ac:dyDescent="0.2">
      <c r="B21" s="17" t="s">
        <v>330</v>
      </c>
      <c r="C21" s="29" t="s">
        <v>13</v>
      </c>
      <c r="D21" s="29" t="s">
        <v>13</v>
      </c>
      <c r="E21" s="29" t="s">
        <v>13</v>
      </c>
      <c r="F21" s="29" t="s">
        <v>13</v>
      </c>
      <c r="G21" s="29">
        <v>26</v>
      </c>
      <c r="H21" s="29">
        <v>-26</v>
      </c>
      <c r="I21" s="29" t="s">
        <v>13</v>
      </c>
      <c r="J21" s="29">
        <v>22</v>
      </c>
      <c r="K21" s="29">
        <v>-22</v>
      </c>
      <c r="L21" s="29">
        <v>2</v>
      </c>
      <c r="M21" s="29" t="s">
        <v>13</v>
      </c>
      <c r="N21" s="29">
        <v>2</v>
      </c>
      <c r="O21" s="29">
        <v>76</v>
      </c>
      <c r="P21" s="29" t="s">
        <v>13</v>
      </c>
      <c r="Q21" s="29">
        <v>76</v>
      </c>
      <c r="R21" s="29">
        <v>139</v>
      </c>
      <c r="S21" s="29" t="s">
        <v>13</v>
      </c>
      <c r="T21" s="29">
        <v>139</v>
      </c>
      <c r="U21" s="29">
        <v>101</v>
      </c>
      <c r="V21" s="29" t="s">
        <v>13</v>
      </c>
      <c r="W21" s="29">
        <v>101</v>
      </c>
      <c r="X21" s="29">
        <v>373</v>
      </c>
      <c r="Y21" s="29">
        <v>2</v>
      </c>
      <c r="Z21" s="29">
        <v>371</v>
      </c>
      <c r="AA21" s="29">
        <v>706</v>
      </c>
      <c r="AB21" s="29" t="s">
        <v>13</v>
      </c>
      <c r="AC21" s="29">
        <v>706</v>
      </c>
      <c r="AD21" s="30">
        <v>1194</v>
      </c>
      <c r="AE21" s="29" t="s">
        <v>13</v>
      </c>
      <c r="AF21" s="30">
        <v>1194</v>
      </c>
      <c r="AG21" s="29">
        <v>656</v>
      </c>
      <c r="AH21" s="29" t="s">
        <v>13</v>
      </c>
      <c r="AI21" s="29">
        <v>656</v>
      </c>
      <c r="AJ21" s="29">
        <v>989</v>
      </c>
      <c r="AK21" s="29" t="s">
        <v>13</v>
      </c>
      <c r="AL21" s="29">
        <v>989</v>
      </c>
      <c r="AM21" s="30">
        <v>1304</v>
      </c>
      <c r="AN21" s="29">
        <v>1</v>
      </c>
      <c r="AO21" s="30">
        <v>1303</v>
      </c>
      <c r="AP21" s="29">
        <v>831</v>
      </c>
      <c r="AQ21" s="29" t="s">
        <v>13</v>
      </c>
      <c r="AR21" s="29">
        <v>831</v>
      </c>
      <c r="AS21" s="30">
        <v>1494</v>
      </c>
      <c r="AT21" s="29" t="s">
        <v>13</v>
      </c>
      <c r="AU21" s="30">
        <v>1494</v>
      </c>
      <c r="AV21" s="34">
        <v>878</v>
      </c>
      <c r="AW21" s="34" t="s">
        <v>13</v>
      </c>
      <c r="AX21" s="34">
        <v>878</v>
      </c>
      <c r="AY21" s="34"/>
      <c r="AZ21" s="9"/>
      <c r="BA21" s="28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1"/>
      <c r="CA21" s="1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30"/>
      <c r="CY21" s="29"/>
      <c r="CZ21" s="29"/>
      <c r="DA21" s="30"/>
      <c r="DB21" s="29"/>
      <c r="DC21" s="29"/>
      <c r="DD21" s="30"/>
      <c r="DE21" s="29"/>
      <c r="DF21" s="29"/>
      <c r="DG21" s="30"/>
      <c r="DH21" s="30"/>
      <c r="DI21" s="29"/>
      <c r="DJ21" s="30"/>
      <c r="DK21" s="30"/>
      <c r="DL21" s="30"/>
      <c r="DM21" s="25"/>
      <c r="DN21" s="95"/>
      <c r="DO21" s="33" t="s">
        <v>327</v>
      </c>
      <c r="DP21" s="21">
        <v>46993</v>
      </c>
      <c r="DQ21" s="18">
        <v>190</v>
      </c>
      <c r="DR21" s="21">
        <v>46803</v>
      </c>
      <c r="DS21" s="21">
        <v>53555</v>
      </c>
      <c r="DT21" s="18">
        <v>289</v>
      </c>
      <c r="DU21" s="21">
        <v>53266</v>
      </c>
      <c r="DV21" s="21">
        <v>51164</v>
      </c>
      <c r="DW21" s="18">
        <v>450</v>
      </c>
      <c r="DX21" s="21">
        <v>50714</v>
      </c>
      <c r="DY21" s="21">
        <v>49244</v>
      </c>
      <c r="DZ21" s="18">
        <v>394</v>
      </c>
      <c r="EA21" s="21">
        <v>48850</v>
      </c>
      <c r="EB21" s="21">
        <v>52452</v>
      </c>
      <c r="EC21" s="18">
        <v>793</v>
      </c>
      <c r="ED21" s="21">
        <v>51659</v>
      </c>
      <c r="EE21" s="21">
        <v>59583</v>
      </c>
      <c r="EF21" s="18">
        <v>629</v>
      </c>
      <c r="EG21" s="21">
        <v>58954</v>
      </c>
      <c r="EH21" s="21">
        <v>66262</v>
      </c>
      <c r="EI21" s="21">
        <v>1160</v>
      </c>
      <c r="EJ21" s="21">
        <v>65102</v>
      </c>
      <c r="EK21" s="21">
        <v>89537</v>
      </c>
      <c r="EL21" s="18">
        <v>995</v>
      </c>
      <c r="EM21" s="21">
        <v>88542</v>
      </c>
      <c r="EN21" s="21">
        <v>70433</v>
      </c>
      <c r="EO21" s="21">
        <v>1082</v>
      </c>
      <c r="EP21" s="21">
        <v>69351</v>
      </c>
      <c r="EQ21" s="21">
        <v>82634</v>
      </c>
      <c r="ER21" s="21">
        <v>1011</v>
      </c>
      <c r="ES21" s="21">
        <v>81623</v>
      </c>
      <c r="ET21" s="21">
        <v>86529</v>
      </c>
      <c r="EU21" s="21">
        <v>1445</v>
      </c>
      <c r="EV21" s="21">
        <v>85084</v>
      </c>
      <c r="EW21" s="21">
        <v>89517</v>
      </c>
      <c r="EX21" s="21">
        <v>1901</v>
      </c>
      <c r="EY21" s="21">
        <v>87616</v>
      </c>
      <c r="EZ21" s="21">
        <v>130419</v>
      </c>
      <c r="FA21" s="21">
        <v>2025</v>
      </c>
      <c r="FB21" s="21">
        <v>128394</v>
      </c>
      <c r="FC21" s="21">
        <v>149190</v>
      </c>
      <c r="FD21" s="18">
        <v>825</v>
      </c>
      <c r="FE21" s="21">
        <v>148365</v>
      </c>
      <c r="FF21" s="21">
        <v>141767</v>
      </c>
      <c r="FG21" s="21">
        <v>1779</v>
      </c>
      <c r="FH21" s="21">
        <v>139988</v>
      </c>
      <c r="FI21" s="21">
        <v>208958</v>
      </c>
      <c r="FJ21" s="21">
        <v>2310</v>
      </c>
      <c r="FK21" s="21">
        <v>206648</v>
      </c>
      <c r="FL21" s="21">
        <v>281211</v>
      </c>
      <c r="FM21" s="21">
        <v>2685</v>
      </c>
      <c r="FN21" s="21">
        <v>278526</v>
      </c>
      <c r="FO21" s="21">
        <v>354173</v>
      </c>
      <c r="FP21" s="21">
        <v>2732</v>
      </c>
      <c r="FQ21" s="21">
        <v>351441</v>
      </c>
      <c r="FR21" s="30"/>
      <c r="FT21" s="35" t="s">
        <v>328</v>
      </c>
      <c r="FU21" s="30">
        <v>5381.9539999999997</v>
      </c>
      <c r="FV21" s="30">
        <v>28898.753000000001</v>
      </c>
      <c r="FW21" s="30">
        <v>-23516.798999999999</v>
      </c>
      <c r="FX21" s="30">
        <v>9442.2180000000008</v>
      </c>
      <c r="FY21" s="30">
        <v>68974.251000000004</v>
      </c>
      <c r="FZ21" s="30">
        <v>-59532.033000000003</v>
      </c>
      <c r="GA21" s="30">
        <v>10506.2952</v>
      </c>
      <c r="GB21" s="30">
        <v>69567.107199999999</v>
      </c>
      <c r="GC21" s="30">
        <v>-59060.811999999998</v>
      </c>
      <c r="GD21" s="30">
        <v>12929.025600000001</v>
      </c>
      <c r="GE21" s="30">
        <v>84457.662599999996</v>
      </c>
      <c r="GF21" s="30">
        <v>-71528.637000000002</v>
      </c>
      <c r="GG21" s="30">
        <v>16795.6734</v>
      </c>
      <c r="GH21" s="30">
        <v>98530.574999999997</v>
      </c>
      <c r="GI21" s="30">
        <v>-81734.901599999997</v>
      </c>
      <c r="GJ21" s="30">
        <v>16512.276000000002</v>
      </c>
      <c r="GK21" s="30">
        <v>98698.377000000008</v>
      </c>
      <c r="GL21" s="30">
        <v>-82186.100999999995</v>
      </c>
      <c r="GM21" s="30">
        <v>24648.466199999999</v>
      </c>
      <c r="GN21" s="30">
        <v>78655.296600000001</v>
      </c>
      <c r="GO21" s="30">
        <v>-54006.830399999999</v>
      </c>
      <c r="GP21" s="30">
        <v>23967.286199999999</v>
      </c>
      <c r="GQ21" s="30">
        <v>73661.694300000003</v>
      </c>
      <c r="GR21" s="30">
        <v>-49694.408100000001</v>
      </c>
      <c r="GS21" s="30">
        <v>30005</v>
      </c>
      <c r="GT21" s="30">
        <v>83106</v>
      </c>
      <c r="GU21" s="30">
        <v>-53100</v>
      </c>
      <c r="GV21" s="30">
        <v>30011.096699999998</v>
      </c>
      <c r="GW21" s="30">
        <v>83107.652400000006</v>
      </c>
      <c r="GX21" s="30">
        <v>-53096.555699999997</v>
      </c>
      <c r="GY21" s="30"/>
      <c r="GZ21" s="30"/>
      <c r="HA21" s="35" t="s">
        <v>329</v>
      </c>
      <c r="HB21" s="30">
        <v>5513.4506651564325</v>
      </c>
      <c r="HC21" s="30">
        <v>13154.899832653944</v>
      </c>
      <c r="HD21" s="30">
        <v>-7641.4491674975116</v>
      </c>
      <c r="HE21" s="30">
        <v>10697.349480474808</v>
      </c>
      <c r="HF21" s="30">
        <v>20880.403312849863</v>
      </c>
      <c r="HG21" s="30">
        <v>-10183.053832375057</v>
      </c>
      <c r="HH21" s="30">
        <v>10737.240224923793</v>
      </c>
      <c r="HI21" s="30">
        <v>23095.19595549646</v>
      </c>
      <c r="HJ21" s="30">
        <v>-12357.955730572667</v>
      </c>
      <c r="HK21" s="30">
        <v>11570.097753078566</v>
      </c>
      <c r="HL21" s="30">
        <v>21263.963438090337</v>
      </c>
      <c r="HM21" s="30">
        <v>-9693.8656850117713</v>
      </c>
      <c r="HN21" s="30">
        <v>14866.988156715657</v>
      </c>
      <c r="HO21" s="30">
        <v>30780.947310383122</v>
      </c>
      <c r="HP21" s="30">
        <v>-15913.959153667463</v>
      </c>
      <c r="HQ21" s="30">
        <v>15707.749163781222</v>
      </c>
      <c r="HR21" s="30">
        <v>33392.697523003437</v>
      </c>
      <c r="HS21" s="30">
        <v>-17684.948359222217</v>
      </c>
      <c r="HT21" s="30">
        <v>18780.432876122202</v>
      </c>
      <c r="HU21" s="30">
        <v>56885.659001587541</v>
      </c>
      <c r="HV21" s="30">
        <v>-38105.226125465342</v>
      </c>
      <c r="HW21" s="30">
        <v>21333.422158693815</v>
      </c>
      <c r="HX21" s="30">
        <v>73955.863483471883</v>
      </c>
      <c r="HY21" s="30">
        <v>-52622.441324778076</v>
      </c>
    </row>
    <row r="22" spans="2:233" x14ac:dyDescent="0.2">
      <c r="AV22" s="26"/>
      <c r="AW22" s="26"/>
      <c r="AX22" s="26"/>
      <c r="AY22" s="26"/>
      <c r="AZ22" s="9"/>
      <c r="BA22" s="24" t="s">
        <v>331</v>
      </c>
      <c r="BB22" s="21">
        <v>1463</v>
      </c>
      <c r="BC22" s="18">
        <v>34</v>
      </c>
      <c r="BD22" s="21">
        <v>1429</v>
      </c>
      <c r="BE22" s="21">
        <v>1091</v>
      </c>
      <c r="BF22" s="18">
        <v>33</v>
      </c>
      <c r="BG22" s="21">
        <v>1058</v>
      </c>
      <c r="BH22" s="21">
        <v>1036</v>
      </c>
      <c r="BI22" s="18">
        <v>30</v>
      </c>
      <c r="BJ22" s="21">
        <v>1006</v>
      </c>
      <c r="BK22" s="21">
        <v>1431</v>
      </c>
      <c r="BL22" s="18">
        <v>30</v>
      </c>
      <c r="BM22" s="21">
        <v>1401</v>
      </c>
      <c r="BN22" s="21">
        <v>1100</v>
      </c>
      <c r="BO22" s="18">
        <v>69</v>
      </c>
      <c r="BP22" s="21">
        <v>1031</v>
      </c>
      <c r="BQ22" s="18">
        <v>842</v>
      </c>
      <c r="BR22" s="18">
        <v>67</v>
      </c>
      <c r="BS22" s="18">
        <v>775</v>
      </c>
      <c r="BT22" s="18">
        <v>674</v>
      </c>
      <c r="BU22" s="18">
        <v>52</v>
      </c>
      <c r="BV22" s="18">
        <v>622</v>
      </c>
      <c r="BW22" s="21">
        <v>1040</v>
      </c>
      <c r="BX22" s="18">
        <v>37</v>
      </c>
      <c r="BY22" s="21">
        <v>1003</v>
      </c>
      <c r="BZ22" s="29"/>
      <c r="CA22" s="9"/>
      <c r="CB22" s="24" t="s">
        <v>327</v>
      </c>
      <c r="CC22" s="21">
        <v>1918</v>
      </c>
      <c r="CD22" s="18">
        <v>66</v>
      </c>
      <c r="CE22" s="21">
        <v>1852</v>
      </c>
      <c r="CF22" s="21">
        <v>2205</v>
      </c>
      <c r="CG22" s="18">
        <v>51</v>
      </c>
      <c r="CH22" s="21">
        <v>2154</v>
      </c>
      <c r="CI22" s="21">
        <v>3351</v>
      </c>
      <c r="CJ22" s="18">
        <v>51</v>
      </c>
      <c r="CK22" s="21">
        <v>3300</v>
      </c>
      <c r="CL22" s="21">
        <v>4865</v>
      </c>
      <c r="CM22" s="18">
        <v>184</v>
      </c>
      <c r="CN22" s="21">
        <v>4681</v>
      </c>
      <c r="CO22" s="21">
        <v>7363</v>
      </c>
      <c r="CP22" s="18">
        <v>46</v>
      </c>
      <c r="CQ22" s="21">
        <v>7317</v>
      </c>
      <c r="CR22" s="21">
        <v>13386</v>
      </c>
      <c r="CS22" s="18">
        <v>144</v>
      </c>
      <c r="CT22" s="21">
        <v>13242</v>
      </c>
      <c r="CU22" s="21">
        <v>16111</v>
      </c>
      <c r="CV22" s="18">
        <v>34</v>
      </c>
      <c r="CW22" s="21">
        <v>16077</v>
      </c>
      <c r="CX22" s="21">
        <v>21456</v>
      </c>
      <c r="CY22" s="18">
        <v>43</v>
      </c>
      <c r="CZ22" s="21">
        <v>21413</v>
      </c>
      <c r="DA22" s="21">
        <v>24949</v>
      </c>
      <c r="DB22" s="18">
        <v>32</v>
      </c>
      <c r="DC22" s="21">
        <v>24917</v>
      </c>
      <c r="DD22" s="21">
        <v>30200</v>
      </c>
      <c r="DE22" s="18">
        <v>77</v>
      </c>
      <c r="DF22" s="21">
        <v>30123</v>
      </c>
      <c r="DG22" s="21">
        <v>43528</v>
      </c>
      <c r="DH22" s="18">
        <v>65</v>
      </c>
      <c r="DI22" s="21">
        <v>43463</v>
      </c>
      <c r="DJ22" s="21">
        <v>45335</v>
      </c>
      <c r="DK22" s="18">
        <v>98</v>
      </c>
      <c r="DL22" s="21">
        <v>45237</v>
      </c>
      <c r="DM22" s="31"/>
      <c r="DN22" s="95"/>
      <c r="DO22" s="55" t="s">
        <v>332</v>
      </c>
      <c r="DP22" s="30">
        <v>40726</v>
      </c>
      <c r="DQ22" s="29">
        <v>17</v>
      </c>
      <c r="DR22" s="30">
        <v>40709</v>
      </c>
      <c r="DS22" s="30">
        <v>45630</v>
      </c>
      <c r="DT22" s="29">
        <v>93</v>
      </c>
      <c r="DU22" s="30">
        <v>45537</v>
      </c>
      <c r="DV22" s="30">
        <v>44194</v>
      </c>
      <c r="DW22" s="29">
        <v>252</v>
      </c>
      <c r="DX22" s="30">
        <v>43942</v>
      </c>
      <c r="DY22" s="30">
        <v>39834</v>
      </c>
      <c r="DZ22" s="29">
        <v>136</v>
      </c>
      <c r="EA22" s="30">
        <v>39698</v>
      </c>
      <c r="EB22" s="30">
        <v>40743</v>
      </c>
      <c r="EC22" s="29">
        <v>321</v>
      </c>
      <c r="ED22" s="30">
        <v>40422</v>
      </c>
      <c r="EE22" s="30">
        <v>47674</v>
      </c>
      <c r="EF22" s="29">
        <v>264</v>
      </c>
      <c r="EG22" s="30">
        <v>47410</v>
      </c>
      <c r="EH22" s="30">
        <v>51641</v>
      </c>
      <c r="EI22" s="29">
        <v>360</v>
      </c>
      <c r="EJ22" s="30">
        <v>51281</v>
      </c>
      <c r="EK22" s="30">
        <v>77712</v>
      </c>
      <c r="EL22" s="29">
        <v>347</v>
      </c>
      <c r="EM22" s="30">
        <v>77365</v>
      </c>
      <c r="EN22" s="30">
        <v>60558</v>
      </c>
      <c r="EO22" s="29">
        <v>577</v>
      </c>
      <c r="EP22" s="30">
        <v>59981</v>
      </c>
      <c r="EQ22" s="30">
        <v>72904</v>
      </c>
      <c r="ER22" s="29">
        <v>709</v>
      </c>
      <c r="ES22" s="30">
        <v>72195</v>
      </c>
      <c r="ET22" s="30">
        <v>76110</v>
      </c>
      <c r="EU22" s="29">
        <v>915</v>
      </c>
      <c r="EV22" s="30">
        <v>75195</v>
      </c>
      <c r="EW22" s="30">
        <v>81243</v>
      </c>
      <c r="EX22" s="30">
        <v>1175</v>
      </c>
      <c r="EY22" s="30">
        <v>80068</v>
      </c>
      <c r="EZ22" s="30">
        <v>118456</v>
      </c>
      <c r="FA22" s="30">
        <v>1365</v>
      </c>
      <c r="FB22" s="30">
        <v>117091</v>
      </c>
      <c r="FC22" s="30">
        <v>139475</v>
      </c>
      <c r="FD22" s="29">
        <v>643</v>
      </c>
      <c r="FE22" s="30">
        <v>138832</v>
      </c>
      <c r="FF22" s="30">
        <v>113938</v>
      </c>
      <c r="FG22" s="30">
        <v>1619</v>
      </c>
      <c r="FH22" s="30">
        <v>112319</v>
      </c>
      <c r="FI22" s="30">
        <v>160184</v>
      </c>
      <c r="FJ22" s="30">
        <v>1596</v>
      </c>
      <c r="FK22" s="30">
        <v>158588</v>
      </c>
      <c r="FL22" s="30">
        <v>232341</v>
      </c>
      <c r="FM22" s="30">
        <v>2491</v>
      </c>
      <c r="FN22" s="30">
        <v>229850</v>
      </c>
      <c r="FO22" s="30">
        <v>262284</v>
      </c>
      <c r="FP22" s="30">
        <v>2493</v>
      </c>
      <c r="FQ22" s="30">
        <v>259791</v>
      </c>
      <c r="FR22" s="30"/>
      <c r="FT22" s="35" t="s">
        <v>333</v>
      </c>
      <c r="FU22" s="30" t="s">
        <v>13</v>
      </c>
      <c r="FV22" s="30">
        <v>58.499499999999998</v>
      </c>
      <c r="FW22" s="30">
        <v>-58.499499999999998</v>
      </c>
      <c r="FX22" s="30">
        <v>57.5745</v>
      </c>
      <c r="FY22" s="30">
        <v>3166.5974999999999</v>
      </c>
      <c r="FZ22" s="30">
        <v>-3109.0230000000001</v>
      </c>
      <c r="GA22" s="30">
        <v>356.1456</v>
      </c>
      <c r="GB22" s="30">
        <v>10031.4344</v>
      </c>
      <c r="GC22" s="30">
        <v>-9675.2888000000003</v>
      </c>
      <c r="GD22" s="30">
        <v>478.8528</v>
      </c>
      <c r="GE22" s="30">
        <v>3411.8262</v>
      </c>
      <c r="GF22" s="30">
        <v>-2932.9733999999999</v>
      </c>
      <c r="GG22" s="30">
        <v>909.51300000000003</v>
      </c>
      <c r="GH22" s="30">
        <v>3759.3204000000001</v>
      </c>
      <c r="GI22" s="30">
        <v>-2849.8074000000001</v>
      </c>
      <c r="GJ22" s="30">
        <v>1250.93</v>
      </c>
      <c r="GK22" s="30">
        <v>2376.7670000000003</v>
      </c>
      <c r="GL22" s="30">
        <v>-1125.837</v>
      </c>
      <c r="GM22" s="30">
        <v>1098.9762000000001</v>
      </c>
      <c r="GN22" s="30">
        <v>1726.9626000000001</v>
      </c>
      <c r="GO22" s="30">
        <v>-627.9864</v>
      </c>
      <c r="GP22" s="30">
        <v>335.20679999999999</v>
      </c>
      <c r="GQ22" s="30">
        <v>2346.4476</v>
      </c>
      <c r="GR22" s="30">
        <v>-2011.2408</v>
      </c>
      <c r="GS22" s="30">
        <v>341</v>
      </c>
      <c r="GT22" s="30">
        <v>2735</v>
      </c>
      <c r="GU22" s="30">
        <v>-2393</v>
      </c>
      <c r="GV22" s="30">
        <v>342.0068</v>
      </c>
      <c r="GW22" s="30">
        <v>2736.0544</v>
      </c>
      <c r="GX22" s="30">
        <v>-2394.0475999999999</v>
      </c>
      <c r="GY22" s="30"/>
      <c r="GZ22" s="30"/>
      <c r="HA22" s="35" t="s">
        <v>334</v>
      </c>
      <c r="HB22" s="30">
        <v>483.63602325933618</v>
      </c>
      <c r="HC22" s="30">
        <v>13735.263060565148</v>
      </c>
      <c r="HD22" s="30">
        <v>-13251.627037305812</v>
      </c>
      <c r="HE22" s="30">
        <v>1337.168685059351</v>
      </c>
      <c r="HF22" s="30">
        <v>16148.88335033216</v>
      </c>
      <c r="HG22" s="30">
        <v>-14811.71466527281</v>
      </c>
      <c r="HH22" s="30">
        <v>506.47359551527325</v>
      </c>
      <c r="HI22" s="30">
        <v>16105.860337385689</v>
      </c>
      <c r="HJ22" s="30">
        <v>-15599.386741870416</v>
      </c>
      <c r="HK22" s="30">
        <v>2084.702297851994</v>
      </c>
      <c r="HL22" s="30">
        <v>19075.026025345745</v>
      </c>
      <c r="HM22" s="30">
        <v>-16990.323727493749</v>
      </c>
      <c r="HN22" s="30">
        <v>837.57679756144546</v>
      </c>
      <c r="HO22" s="30">
        <v>22823.967733549387</v>
      </c>
      <c r="HP22" s="30">
        <v>-21986.390935987944</v>
      </c>
      <c r="HQ22" s="30">
        <v>1208.2883972139402</v>
      </c>
      <c r="HR22" s="30">
        <v>25154.367541999301</v>
      </c>
      <c r="HS22" s="30">
        <v>-23946.079144785359</v>
      </c>
      <c r="HT22" s="30">
        <v>136.09009330523335</v>
      </c>
      <c r="HU22" s="30">
        <v>23271.405955194903</v>
      </c>
      <c r="HV22" s="30">
        <v>-23135.31586188967</v>
      </c>
      <c r="HW22" s="30">
        <v>632.10139729463151</v>
      </c>
      <c r="HX22" s="30">
        <v>28602.588227582077</v>
      </c>
      <c r="HY22" s="30">
        <v>-27970.486830287446</v>
      </c>
    </row>
    <row r="23" spans="2:233" x14ac:dyDescent="0.2">
      <c r="B23" s="24" t="s">
        <v>340</v>
      </c>
      <c r="C23" s="18">
        <v>503</v>
      </c>
      <c r="D23" s="18" t="s">
        <v>13</v>
      </c>
      <c r="E23" s="18">
        <v>503</v>
      </c>
      <c r="F23" s="18">
        <v>347</v>
      </c>
      <c r="G23" s="18">
        <v>33</v>
      </c>
      <c r="H23" s="18">
        <v>314</v>
      </c>
      <c r="I23" s="18">
        <v>419</v>
      </c>
      <c r="J23" s="18">
        <v>997</v>
      </c>
      <c r="K23" s="18">
        <v>-578</v>
      </c>
      <c r="L23" s="21">
        <v>1060</v>
      </c>
      <c r="M23" s="18">
        <v>628</v>
      </c>
      <c r="N23" s="18">
        <v>432</v>
      </c>
      <c r="O23" s="18">
        <v>516</v>
      </c>
      <c r="P23" s="18">
        <v>49</v>
      </c>
      <c r="Q23" s="18">
        <v>467</v>
      </c>
      <c r="R23" s="18">
        <v>129</v>
      </c>
      <c r="S23" s="18">
        <v>69</v>
      </c>
      <c r="T23" s="18">
        <v>60</v>
      </c>
      <c r="U23" s="18">
        <v>223</v>
      </c>
      <c r="V23" s="18">
        <v>233</v>
      </c>
      <c r="W23" s="18">
        <v>-10</v>
      </c>
      <c r="X23" s="18">
        <v>142</v>
      </c>
      <c r="Y23" s="18">
        <v>503</v>
      </c>
      <c r="Z23" s="18">
        <v>-361</v>
      </c>
      <c r="AA23" s="18">
        <v>518</v>
      </c>
      <c r="AB23" s="18">
        <v>248</v>
      </c>
      <c r="AC23" s="18">
        <v>270</v>
      </c>
      <c r="AD23" s="18">
        <v>452</v>
      </c>
      <c r="AE23" s="18">
        <v>116</v>
      </c>
      <c r="AF23" s="18">
        <v>336</v>
      </c>
      <c r="AG23" s="18">
        <v>452</v>
      </c>
      <c r="AH23" s="18">
        <v>485</v>
      </c>
      <c r="AI23" s="18">
        <v>-33</v>
      </c>
      <c r="AJ23" s="18">
        <v>510</v>
      </c>
      <c r="AK23" s="18">
        <v>628</v>
      </c>
      <c r="AL23" s="18">
        <v>-118</v>
      </c>
      <c r="AM23" s="18">
        <v>321</v>
      </c>
      <c r="AN23" s="18">
        <v>265</v>
      </c>
      <c r="AO23" s="18">
        <v>56</v>
      </c>
      <c r="AP23" s="18">
        <v>304</v>
      </c>
      <c r="AQ23" s="18">
        <v>202</v>
      </c>
      <c r="AR23" s="18">
        <v>102</v>
      </c>
      <c r="AS23" s="18">
        <v>553</v>
      </c>
      <c r="AT23" s="18">
        <v>465</v>
      </c>
      <c r="AU23" s="18">
        <v>88</v>
      </c>
      <c r="AV23" s="22">
        <v>1429</v>
      </c>
      <c r="AW23" s="40">
        <v>496</v>
      </c>
      <c r="AX23" s="40">
        <v>933</v>
      </c>
      <c r="AY23" s="40"/>
      <c r="BA23" s="28" t="s">
        <v>335</v>
      </c>
      <c r="BB23" s="29">
        <v>129</v>
      </c>
      <c r="BC23" s="29">
        <v>33</v>
      </c>
      <c r="BD23" s="29">
        <v>96</v>
      </c>
      <c r="BE23" s="29">
        <v>214</v>
      </c>
      <c r="BF23" s="29">
        <v>32</v>
      </c>
      <c r="BG23" s="29">
        <v>182</v>
      </c>
      <c r="BH23" s="29">
        <v>203</v>
      </c>
      <c r="BI23" s="29">
        <v>30</v>
      </c>
      <c r="BJ23" s="29">
        <v>173</v>
      </c>
      <c r="BK23" s="29">
        <v>295</v>
      </c>
      <c r="BL23" s="29">
        <v>30</v>
      </c>
      <c r="BM23" s="29">
        <v>265</v>
      </c>
      <c r="BN23" s="29">
        <v>502</v>
      </c>
      <c r="BO23" s="29">
        <v>31</v>
      </c>
      <c r="BP23" s="29">
        <v>471</v>
      </c>
      <c r="BQ23" s="29">
        <v>508</v>
      </c>
      <c r="BR23" s="29">
        <v>28</v>
      </c>
      <c r="BS23" s="29">
        <v>480</v>
      </c>
      <c r="BT23" s="29">
        <v>328</v>
      </c>
      <c r="BU23" s="29">
        <v>24</v>
      </c>
      <c r="BV23" s="29">
        <v>304</v>
      </c>
      <c r="BW23" s="29">
        <v>559</v>
      </c>
      <c r="BX23" s="29">
        <v>19</v>
      </c>
      <c r="BY23" s="29">
        <v>539</v>
      </c>
      <c r="BZ23" s="29"/>
      <c r="CA23" s="9"/>
      <c r="CB23" s="17" t="s">
        <v>336</v>
      </c>
      <c r="CC23" s="30">
        <v>1549</v>
      </c>
      <c r="CD23" s="29">
        <v>12</v>
      </c>
      <c r="CE23" s="30">
        <v>1537</v>
      </c>
      <c r="CF23" s="30">
        <v>1497</v>
      </c>
      <c r="CG23" s="29">
        <v>9</v>
      </c>
      <c r="CH23" s="30">
        <v>1488</v>
      </c>
      <c r="CI23" s="30">
        <v>2276</v>
      </c>
      <c r="CJ23" s="29">
        <v>5</v>
      </c>
      <c r="CK23" s="30">
        <v>2271</v>
      </c>
      <c r="CL23" s="30">
        <v>3498</v>
      </c>
      <c r="CM23" s="29">
        <v>4</v>
      </c>
      <c r="CN23" s="30">
        <v>3494</v>
      </c>
      <c r="CO23" s="30">
        <v>5849</v>
      </c>
      <c r="CP23" s="29">
        <v>4</v>
      </c>
      <c r="CQ23" s="30">
        <v>5845</v>
      </c>
      <c r="CR23" s="30">
        <v>12139</v>
      </c>
      <c r="CS23" s="29">
        <v>4</v>
      </c>
      <c r="CT23" s="30">
        <v>12135</v>
      </c>
      <c r="CU23" s="30">
        <v>14819</v>
      </c>
      <c r="CV23" s="29">
        <v>7</v>
      </c>
      <c r="CW23" s="30">
        <v>14812</v>
      </c>
      <c r="CX23" s="30">
        <v>18765</v>
      </c>
      <c r="CY23" s="29">
        <v>6</v>
      </c>
      <c r="CZ23" s="30">
        <v>18759</v>
      </c>
      <c r="DA23" s="30">
        <v>22204</v>
      </c>
      <c r="DB23" s="29">
        <v>8</v>
      </c>
      <c r="DC23" s="30">
        <v>22196</v>
      </c>
      <c r="DD23" s="30">
        <v>25703</v>
      </c>
      <c r="DE23" s="29">
        <v>13</v>
      </c>
      <c r="DF23" s="30">
        <v>25690</v>
      </c>
      <c r="DG23" s="30">
        <v>39224</v>
      </c>
      <c r="DH23" s="29">
        <v>11</v>
      </c>
      <c r="DI23" s="30">
        <v>39213</v>
      </c>
      <c r="DJ23" s="30">
        <v>41075</v>
      </c>
      <c r="DK23" s="29">
        <v>23</v>
      </c>
      <c r="DL23" s="30">
        <v>41052</v>
      </c>
      <c r="DM23" s="9"/>
      <c r="DO23" s="55" t="s">
        <v>337</v>
      </c>
      <c r="DP23" s="30">
        <v>6267</v>
      </c>
      <c r="DQ23" s="29">
        <v>173</v>
      </c>
      <c r="DR23" s="30">
        <v>6094</v>
      </c>
      <c r="DS23" s="30">
        <v>7925</v>
      </c>
      <c r="DT23" s="29">
        <v>196</v>
      </c>
      <c r="DU23" s="30">
        <v>7729</v>
      </c>
      <c r="DV23" s="30">
        <v>6970</v>
      </c>
      <c r="DW23" s="29">
        <v>198</v>
      </c>
      <c r="DX23" s="30">
        <v>6772</v>
      </c>
      <c r="DY23" s="30">
        <v>9410</v>
      </c>
      <c r="DZ23" s="29">
        <v>258</v>
      </c>
      <c r="EA23" s="30">
        <v>9152</v>
      </c>
      <c r="EB23" s="30">
        <v>11709</v>
      </c>
      <c r="EC23" s="29">
        <v>472</v>
      </c>
      <c r="ED23" s="30">
        <v>11237</v>
      </c>
      <c r="EE23" s="30">
        <v>11909</v>
      </c>
      <c r="EF23" s="29">
        <v>365</v>
      </c>
      <c r="EG23" s="30">
        <v>11544</v>
      </c>
      <c r="EH23" s="30">
        <v>14621</v>
      </c>
      <c r="EI23" s="29">
        <v>800</v>
      </c>
      <c r="EJ23" s="30">
        <v>13821</v>
      </c>
      <c r="EK23" s="30">
        <v>11825</v>
      </c>
      <c r="EL23" s="29">
        <v>648</v>
      </c>
      <c r="EM23" s="30">
        <v>11177</v>
      </c>
      <c r="EN23" s="30">
        <v>9875</v>
      </c>
      <c r="EO23" s="29">
        <v>505</v>
      </c>
      <c r="EP23" s="30">
        <v>9370</v>
      </c>
      <c r="EQ23" s="30">
        <v>9730</v>
      </c>
      <c r="ER23" s="29">
        <v>302</v>
      </c>
      <c r="ES23" s="30">
        <v>9428</v>
      </c>
      <c r="ET23" s="30">
        <v>10419</v>
      </c>
      <c r="EU23" s="29">
        <v>530</v>
      </c>
      <c r="EV23" s="30">
        <v>9889</v>
      </c>
      <c r="EW23" s="30">
        <v>8274</v>
      </c>
      <c r="EX23" s="29">
        <v>726</v>
      </c>
      <c r="EY23" s="30">
        <v>7548</v>
      </c>
      <c r="EZ23" s="30">
        <v>11963</v>
      </c>
      <c r="FA23" s="29">
        <v>660</v>
      </c>
      <c r="FB23" s="30">
        <v>11303</v>
      </c>
      <c r="FC23" s="30">
        <v>9715</v>
      </c>
      <c r="FD23" s="29">
        <v>182</v>
      </c>
      <c r="FE23" s="30">
        <v>9533</v>
      </c>
      <c r="FF23" s="30">
        <v>27829</v>
      </c>
      <c r="FG23" s="29">
        <v>160</v>
      </c>
      <c r="FH23" s="30">
        <v>27669</v>
      </c>
      <c r="FI23" s="30">
        <v>48774</v>
      </c>
      <c r="FJ23" s="29">
        <v>714</v>
      </c>
      <c r="FK23" s="30">
        <v>48060</v>
      </c>
      <c r="FL23" s="30">
        <v>48870</v>
      </c>
      <c r="FM23" s="29">
        <v>194</v>
      </c>
      <c r="FN23" s="30">
        <v>48676</v>
      </c>
      <c r="FO23" s="30">
        <v>91889</v>
      </c>
      <c r="FP23" s="29">
        <v>239</v>
      </c>
      <c r="FQ23" s="30">
        <v>91650</v>
      </c>
      <c r="FR23" s="21"/>
      <c r="FT23" s="35" t="s">
        <v>338</v>
      </c>
      <c r="FU23" s="30">
        <v>5381.9539999999997</v>
      </c>
      <c r="FV23" s="30">
        <v>28840.253499999999</v>
      </c>
      <c r="FW23" s="30">
        <v>-23458.299499999997</v>
      </c>
      <c r="FX23" s="30">
        <v>9384.6435000000001</v>
      </c>
      <c r="FY23" s="30">
        <v>65807.6535</v>
      </c>
      <c r="FZ23" s="30">
        <v>-56423.01</v>
      </c>
      <c r="GA23" s="30">
        <v>10150.149599999999</v>
      </c>
      <c r="GB23" s="30">
        <v>59535.6728</v>
      </c>
      <c r="GC23" s="30">
        <v>-49385.523199999996</v>
      </c>
      <c r="GD23" s="30">
        <v>12450.1728</v>
      </c>
      <c r="GE23" s="30">
        <v>81045.8364</v>
      </c>
      <c r="GF23" s="30">
        <v>-68595.6636</v>
      </c>
      <c r="GG23" s="30">
        <v>15886.160400000001</v>
      </c>
      <c r="GH23" s="30">
        <v>94771.2546</v>
      </c>
      <c r="GI23" s="30">
        <v>-78885.094200000007</v>
      </c>
      <c r="GJ23" s="30">
        <v>15261.346</v>
      </c>
      <c r="GK23" s="30">
        <v>96321.61</v>
      </c>
      <c r="GL23" s="30">
        <v>-81060.263999999996</v>
      </c>
      <c r="GM23" s="30">
        <v>23549.49</v>
      </c>
      <c r="GN23" s="30">
        <v>76928.334000000003</v>
      </c>
      <c r="GO23" s="30">
        <v>-53378.843999999997</v>
      </c>
      <c r="GP23" s="30">
        <v>23632.079399999999</v>
      </c>
      <c r="GQ23" s="30">
        <v>71315.246700000003</v>
      </c>
      <c r="GR23" s="30">
        <v>-47683.167300000001</v>
      </c>
      <c r="GS23" s="30">
        <v>29664</v>
      </c>
      <c r="GT23" s="30">
        <v>80371</v>
      </c>
      <c r="GU23" s="30">
        <v>-50707</v>
      </c>
      <c r="GV23" s="30">
        <v>29669.089899999999</v>
      </c>
      <c r="GW23" s="30">
        <v>80371.597999999998</v>
      </c>
      <c r="GX23" s="30">
        <v>-50702.508099999999</v>
      </c>
      <c r="GY23" s="30"/>
      <c r="GZ23" s="30"/>
      <c r="HA23" s="35" t="s">
        <v>339</v>
      </c>
      <c r="HB23" s="30">
        <v>77671.945335449389</v>
      </c>
      <c r="HC23" s="30">
        <v>38981.063474702496</v>
      </c>
      <c r="HD23" s="30">
        <v>38690.881860746893</v>
      </c>
      <c r="HE23" s="30">
        <v>84241.627158739109</v>
      </c>
      <c r="HF23" s="30">
        <v>35794.977107742627</v>
      </c>
      <c r="HG23" s="30">
        <v>48446.650050996483</v>
      </c>
      <c r="HH23" s="30">
        <v>83162.964383607861</v>
      </c>
      <c r="HI23" s="30">
        <v>40112.708764809642</v>
      </c>
      <c r="HJ23" s="30">
        <v>43050.255618798226</v>
      </c>
      <c r="HK23" s="30">
        <v>82241.505650261155</v>
      </c>
      <c r="HL23" s="30">
        <v>39296.638314510084</v>
      </c>
      <c r="HM23" s="30">
        <v>42944.867335751078</v>
      </c>
      <c r="HN23" s="30">
        <v>98415.27371346984</v>
      </c>
      <c r="HO23" s="30">
        <v>40203.686282949384</v>
      </c>
      <c r="HP23" s="30">
        <v>58211.587430520456</v>
      </c>
      <c r="HQ23" s="30">
        <v>117203.9745297522</v>
      </c>
      <c r="HR23" s="30">
        <v>52615.467478679755</v>
      </c>
      <c r="HS23" s="30">
        <v>64588.50705107244</v>
      </c>
      <c r="HT23" s="30">
        <v>162219.39121983814</v>
      </c>
      <c r="HU23" s="30">
        <v>60015.731147607912</v>
      </c>
      <c r="HV23" s="30">
        <v>102203.66007223025</v>
      </c>
      <c r="HW23" s="30">
        <v>227556.50302606734</v>
      </c>
      <c r="HX23" s="30">
        <v>60839.759489608281</v>
      </c>
      <c r="HY23" s="30">
        <v>166716.74353645905</v>
      </c>
    </row>
    <row r="24" spans="2:233" x14ac:dyDescent="0.2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57"/>
      <c r="AW24" s="57"/>
      <c r="AX24" s="57"/>
      <c r="AY24" s="57"/>
      <c r="AZ24" s="19"/>
      <c r="BA24" s="28" t="s">
        <v>341</v>
      </c>
      <c r="BB24" s="30">
        <v>1334</v>
      </c>
      <c r="BC24" s="29">
        <v>1</v>
      </c>
      <c r="BD24" s="30">
        <v>1333</v>
      </c>
      <c r="BE24" s="29">
        <v>877</v>
      </c>
      <c r="BF24" s="29">
        <v>1</v>
      </c>
      <c r="BG24" s="29">
        <v>876</v>
      </c>
      <c r="BH24" s="29">
        <v>833</v>
      </c>
      <c r="BI24" s="29" t="s">
        <v>13</v>
      </c>
      <c r="BJ24" s="29">
        <v>833</v>
      </c>
      <c r="BK24" s="30">
        <v>1136</v>
      </c>
      <c r="BL24" s="29" t="s">
        <v>13</v>
      </c>
      <c r="BM24" s="30">
        <v>1136</v>
      </c>
      <c r="BN24" s="29">
        <v>598</v>
      </c>
      <c r="BO24" s="29">
        <v>38</v>
      </c>
      <c r="BP24" s="29">
        <v>560</v>
      </c>
      <c r="BQ24" s="29">
        <v>334</v>
      </c>
      <c r="BR24" s="29">
        <v>39</v>
      </c>
      <c r="BS24" s="29">
        <v>295</v>
      </c>
      <c r="BT24" s="29">
        <v>346</v>
      </c>
      <c r="BU24" s="29">
        <v>28</v>
      </c>
      <c r="BV24" s="29">
        <v>318</v>
      </c>
      <c r="BW24" s="29">
        <v>481</v>
      </c>
      <c r="BX24" s="29">
        <v>17</v>
      </c>
      <c r="BY24" s="29">
        <v>464</v>
      </c>
      <c r="BZ24" s="18"/>
      <c r="CA24" s="19"/>
      <c r="CB24" s="17" t="s">
        <v>342</v>
      </c>
      <c r="CC24" s="29">
        <v>369</v>
      </c>
      <c r="CD24" s="29">
        <v>54</v>
      </c>
      <c r="CE24" s="29">
        <v>315</v>
      </c>
      <c r="CF24" s="29">
        <v>708</v>
      </c>
      <c r="CG24" s="29">
        <v>42</v>
      </c>
      <c r="CH24" s="29">
        <v>666</v>
      </c>
      <c r="CI24" s="30">
        <v>1075</v>
      </c>
      <c r="CJ24" s="29">
        <v>46</v>
      </c>
      <c r="CK24" s="30">
        <v>1029</v>
      </c>
      <c r="CL24" s="30">
        <v>1367</v>
      </c>
      <c r="CM24" s="29">
        <v>180</v>
      </c>
      <c r="CN24" s="30">
        <v>1187</v>
      </c>
      <c r="CO24" s="30">
        <v>1514</v>
      </c>
      <c r="CP24" s="29">
        <v>42</v>
      </c>
      <c r="CQ24" s="30">
        <v>1472</v>
      </c>
      <c r="CR24" s="30">
        <v>1247</v>
      </c>
      <c r="CS24" s="29">
        <v>140</v>
      </c>
      <c r="CT24" s="30">
        <v>1107</v>
      </c>
      <c r="CU24" s="30">
        <v>1292</v>
      </c>
      <c r="CV24" s="29">
        <v>27</v>
      </c>
      <c r="CW24" s="30">
        <v>1265</v>
      </c>
      <c r="CX24" s="30">
        <v>2691</v>
      </c>
      <c r="CY24" s="29">
        <v>37</v>
      </c>
      <c r="CZ24" s="30">
        <v>2654</v>
      </c>
      <c r="DA24" s="30">
        <v>2745</v>
      </c>
      <c r="DB24" s="29">
        <v>24</v>
      </c>
      <c r="DC24" s="30">
        <v>2721</v>
      </c>
      <c r="DD24" s="30">
        <v>4497</v>
      </c>
      <c r="DE24" s="29">
        <v>64</v>
      </c>
      <c r="DF24" s="30">
        <v>4433</v>
      </c>
      <c r="DG24" s="30">
        <v>4304</v>
      </c>
      <c r="DH24" s="29">
        <v>54</v>
      </c>
      <c r="DI24" s="30">
        <v>4250</v>
      </c>
      <c r="DJ24" s="30">
        <v>4260</v>
      </c>
      <c r="DK24" s="29">
        <v>75</v>
      </c>
      <c r="DL24" s="30">
        <v>4185</v>
      </c>
      <c r="DM24" s="19"/>
      <c r="DN24" s="95"/>
      <c r="DO24" s="55"/>
      <c r="DP24" s="30"/>
      <c r="DQ24" s="29"/>
      <c r="DR24" s="30"/>
      <c r="DS24" s="30"/>
      <c r="DT24" s="29"/>
      <c r="DU24" s="30"/>
      <c r="DV24" s="30"/>
      <c r="DW24" s="29"/>
      <c r="DX24" s="30"/>
      <c r="DY24" s="30"/>
      <c r="DZ24" s="29"/>
      <c r="EA24" s="30"/>
      <c r="EB24" s="30"/>
      <c r="EC24" s="29"/>
      <c r="ED24" s="30"/>
      <c r="EE24" s="30"/>
      <c r="EF24" s="29"/>
      <c r="EG24" s="30"/>
      <c r="EH24" s="30"/>
      <c r="EI24" s="29"/>
      <c r="EJ24" s="30"/>
      <c r="EK24" s="30"/>
      <c r="EL24" s="29"/>
      <c r="EM24" s="30"/>
      <c r="EN24" s="30"/>
      <c r="EO24" s="29"/>
      <c r="EP24" s="30"/>
      <c r="EQ24" s="30"/>
      <c r="ER24" s="29"/>
      <c r="ES24" s="30"/>
      <c r="ET24" s="30"/>
      <c r="EU24" s="29"/>
      <c r="EV24" s="30"/>
      <c r="EW24" s="30"/>
      <c r="EX24" s="29"/>
      <c r="EY24" s="30"/>
      <c r="EZ24" s="30"/>
      <c r="FA24" s="29"/>
      <c r="FB24" s="30"/>
      <c r="FC24" s="30"/>
      <c r="FD24" s="29"/>
      <c r="FE24" s="30"/>
      <c r="FF24" s="30"/>
      <c r="FG24" s="29"/>
      <c r="FH24" s="30"/>
      <c r="FI24" s="30"/>
      <c r="FJ24" s="29"/>
      <c r="FK24" s="30"/>
      <c r="FL24" s="30"/>
      <c r="FM24" s="29"/>
      <c r="FN24" s="30"/>
      <c r="FO24" s="30"/>
      <c r="FP24" s="29"/>
      <c r="FQ24" s="30"/>
      <c r="FR24" s="29"/>
      <c r="FT24" s="20" t="s">
        <v>344</v>
      </c>
      <c r="FU24" s="30">
        <v>16087.362499999999</v>
      </c>
      <c r="FV24" s="30">
        <v>2632.4775</v>
      </c>
      <c r="FW24" s="30">
        <v>13454.885</v>
      </c>
      <c r="FX24" s="30">
        <v>11745.198</v>
      </c>
      <c r="FY24" s="30">
        <v>2187.8310000000001</v>
      </c>
      <c r="FZ24" s="30">
        <v>9557.3670000000002</v>
      </c>
      <c r="GA24" s="30">
        <v>19647.365600000001</v>
      </c>
      <c r="GB24" s="30">
        <v>3502.0983999999999</v>
      </c>
      <c r="GC24" s="30">
        <v>16145.2672</v>
      </c>
      <c r="GD24" s="30">
        <v>11851.6068</v>
      </c>
      <c r="GE24" s="30">
        <v>6045.5165999999999</v>
      </c>
      <c r="GF24" s="30">
        <v>5806.0901999999996</v>
      </c>
      <c r="GG24" s="30">
        <v>7458.0065999999997</v>
      </c>
      <c r="GH24" s="30">
        <v>5942.1516000000001</v>
      </c>
      <c r="GI24" s="30">
        <v>1515.855</v>
      </c>
      <c r="GJ24" s="30">
        <v>7317.9405000000006</v>
      </c>
      <c r="GK24" s="30">
        <v>6692.4755000000005</v>
      </c>
      <c r="GL24" s="30">
        <v>625.46500000000003</v>
      </c>
      <c r="GM24" s="30">
        <v>15385.666800000001</v>
      </c>
      <c r="GN24" s="30">
        <v>11303.7552</v>
      </c>
      <c r="GO24" s="30">
        <v>4081.9115999999999</v>
      </c>
      <c r="GP24" s="30">
        <v>20615.218199999999</v>
      </c>
      <c r="GQ24" s="30">
        <v>13324.470299999999</v>
      </c>
      <c r="GR24" s="30">
        <v>7290.7478999999994</v>
      </c>
      <c r="GS24" s="30">
        <v>19330</v>
      </c>
      <c r="GT24" s="30">
        <v>15049</v>
      </c>
      <c r="GU24" s="30">
        <v>4281</v>
      </c>
      <c r="GV24" s="30">
        <v>19323.3842</v>
      </c>
      <c r="GW24" s="30">
        <v>15048.299199999999</v>
      </c>
      <c r="GX24" s="30">
        <v>4275.085</v>
      </c>
      <c r="GY24" s="30"/>
      <c r="GZ24" s="30"/>
      <c r="HA24" s="35" t="s">
        <v>345</v>
      </c>
      <c r="HB24" s="30">
        <v>75543.946833108319</v>
      </c>
      <c r="HC24" s="30">
        <v>172948.24191753863</v>
      </c>
      <c r="HD24" s="30">
        <v>-97404.295084430312</v>
      </c>
      <c r="HE24" s="30">
        <v>79304.388936981501</v>
      </c>
      <c r="HF24" s="30">
        <v>155523.00398536451</v>
      </c>
      <c r="HG24" s="30">
        <v>-76218.615048382999</v>
      </c>
      <c r="HH24" s="30">
        <v>82352.606630783426</v>
      </c>
      <c r="HI24" s="30">
        <v>142926.8486544101</v>
      </c>
      <c r="HJ24" s="30">
        <v>-60574.242023626677</v>
      </c>
      <c r="HK24" s="30">
        <v>105173.2309266331</v>
      </c>
      <c r="HL24" s="30">
        <v>216287.86340214437</v>
      </c>
      <c r="HM24" s="30">
        <v>-111114.63247551127</v>
      </c>
      <c r="HN24" s="30">
        <v>132860.6195131843</v>
      </c>
      <c r="HO24" s="30">
        <v>221539.06295500233</v>
      </c>
      <c r="HP24" s="30">
        <v>-88678.443441818032</v>
      </c>
      <c r="HQ24" s="30">
        <v>148289.93965807447</v>
      </c>
      <c r="HR24" s="30">
        <v>319757.04766270728</v>
      </c>
      <c r="HS24" s="30">
        <v>-171467.10800463278</v>
      </c>
      <c r="HT24" s="30">
        <v>213389.26630260589</v>
      </c>
      <c r="HU24" s="30">
        <v>339000.42242333631</v>
      </c>
      <c r="HV24" s="30">
        <v>-125611.15612073039</v>
      </c>
      <c r="HW24" s="30">
        <v>209857.66390181766</v>
      </c>
      <c r="HX24" s="30">
        <v>404544.89426856418</v>
      </c>
      <c r="HY24" s="30">
        <v>-194687.23036674652</v>
      </c>
    </row>
    <row r="25" spans="2:233" x14ac:dyDescent="0.2">
      <c r="B25" s="24" t="s">
        <v>351</v>
      </c>
      <c r="C25" s="18">
        <v>6</v>
      </c>
      <c r="D25" s="18" t="s">
        <v>13</v>
      </c>
      <c r="E25" s="18">
        <v>6</v>
      </c>
      <c r="F25" s="18">
        <v>4</v>
      </c>
      <c r="G25" s="18">
        <v>1</v>
      </c>
      <c r="H25" s="18">
        <v>3</v>
      </c>
      <c r="I25" s="18">
        <v>5</v>
      </c>
      <c r="J25" s="18">
        <v>45</v>
      </c>
      <c r="K25" s="18">
        <v>-40</v>
      </c>
      <c r="L25" s="18">
        <v>72</v>
      </c>
      <c r="M25" s="18">
        <v>52</v>
      </c>
      <c r="N25" s="18">
        <v>20</v>
      </c>
      <c r="O25" s="18">
        <v>20</v>
      </c>
      <c r="P25" s="18">
        <v>29</v>
      </c>
      <c r="Q25" s="18">
        <v>-9</v>
      </c>
      <c r="R25" s="18">
        <v>23</v>
      </c>
      <c r="S25" s="18">
        <v>6</v>
      </c>
      <c r="T25" s="18">
        <v>17</v>
      </c>
      <c r="U25" s="18">
        <v>27</v>
      </c>
      <c r="V25" s="18">
        <v>14</v>
      </c>
      <c r="W25" s="18">
        <v>13</v>
      </c>
      <c r="X25" s="18">
        <v>11</v>
      </c>
      <c r="Y25" s="18">
        <v>13</v>
      </c>
      <c r="Z25" s="18">
        <v>-2</v>
      </c>
      <c r="AA25" s="18">
        <v>37</v>
      </c>
      <c r="AB25" s="18">
        <v>1</v>
      </c>
      <c r="AC25" s="18">
        <v>36</v>
      </c>
      <c r="AD25" s="18">
        <v>36</v>
      </c>
      <c r="AE25" s="18">
        <v>13</v>
      </c>
      <c r="AF25" s="18">
        <v>23</v>
      </c>
      <c r="AG25" s="18">
        <v>12</v>
      </c>
      <c r="AH25" s="18">
        <v>10</v>
      </c>
      <c r="AI25" s="18">
        <v>2</v>
      </c>
      <c r="AJ25" s="18">
        <v>17</v>
      </c>
      <c r="AK25" s="18">
        <v>10</v>
      </c>
      <c r="AL25" s="18">
        <v>7</v>
      </c>
      <c r="AM25" s="18">
        <v>26</v>
      </c>
      <c r="AN25" s="18">
        <v>7</v>
      </c>
      <c r="AO25" s="18">
        <v>19</v>
      </c>
      <c r="AP25" s="18">
        <v>11</v>
      </c>
      <c r="AQ25" s="18">
        <v>9</v>
      </c>
      <c r="AR25" s="18">
        <v>2</v>
      </c>
      <c r="AS25" s="18">
        <v>9</v>
      </c>
      <c r="AT25" s="18">
        <v>12</v>
      </c>
      <c r="AU25" s="18">
        <v>-3</v>
      </c>
      <c r="AV25" s="40">
        <v>14</v>
      </c>
      <c r="AW25" s="40">
        <v>30</v>
      </c>
      <c r="AX25" s="40">
        <v>-16</v>
      </c>
      <c r="AY25" s="40"/>
      <c r="BA25" s="28"/>
      <c r="BB25" s="30"/>
      <c r="BC25" s="29"/>
      <c r="BD25" s="30"/>
      <c r="BE25" s="29"/>
      <c r="BF25" s="29"/>
      <c r="BG25" s="29"/>
      <c r="BH25" s="29"/>
      <c r="BI25" s="29"/>
      <c r="BJ25" s="29"/>
      <c r="BK25" s="30"/>
      <c r="BL25" s="29"/>
      <c r="BM25" s="30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1"/>
      <c r="CA25" s="19"/>
      <c r="CC25" s="29"/>
      <c r="CD25" s="29"/>
      <c r="CE25" s="29"/>
      <c r="CF25" s="29"/>
      <c r="CG25" s="29"/>
      <c r="CH25" s="29"/>
      <c r="CI25" s="30"/>
      <c r="CJ25" s="29"/>
      <c r="CK25" s="30"/>
      <c r="CL25" s="30"/>
      <c r="CM25" s="29"/>
      <c r="CN25" s="30"/>
      <c r="CO25" s="30"/>
      <c r="CP25" s="29"/>
      <c r="CQ25" s="30"/>
      <c r="CR25" s="30"/>
      <c r="CS25" s="29"/>
      <c r="CT25" s="30"/>
      <c r="CU25" s="30"/>
      <c r="CV25" s="29"/>
      <c r="CW25" s="30"/>
      <c r="CX25" s="30"/>
      <c r="CY25" s="29"/>
      <c r="CZ25" s="30"/>
      <c r="DA25" s="30"/>
      <c r="DB25" s="29"/>
      <c r="DC25" s="30"/>
      <c r="DD25" s="30"/>
      <c r="DE25" s="29"/>
      <c r="DF25" s="30"/>
      <c r="DG25" s="30"/>
      <c r="DH25" s="29"/>
      <c r="DI25" s="30"/>
      <c r="DJ25" s="30"/>
      <c r="DK25" s="29"/>
      <c r="DL25" s="30"/>
      <c r="DM25" s="19"/>
      <c r="DN25" s="95"/>
      <c r="DO25" s="33" t="s">
        <v>343</v>
      </c>
      <c r="DP25" s="21">
        <v>19508</v>
      </c>
      <c r="DQ25" s="21">
        <v>14997</v>
      </c>
      <c r="DR25" s="21">
        <v>4511</v>
      </c>
      <c r="DS25" s="21">
        <v>36111</v>
      </c>
      <c r="DT25" s="21">
        <v>16556</v>
      </c>
      <c r="DU25" s="21">
        <v>19555</v>
      </c>
      <c r="DV25" s="21">
        <v>32843</v>
      </c>
      <c r="DW25" s="21">
        <v>22701</v>
      </c>
      <c r="DX25" s="21">
        <v>10142</v>
      </c>
      <c r="DY25" s="21">
        <v>42342</v>
      </c>
      <c r="DZ25" s="21">
        <v>23822</v>
      </c>
      <c r="EA25" s="21">
        <v>18520</v>
      </c>
      <c r="EB25" s="21">
        <v>61941</v>
      </c>
      <c r="EC25" s="21">
        <v>35736</v>
      </c>
      <c r="ED25" s="21">
        <v>26205</v>
      </c>
      <c r="EE25" s="21">
        <v>73755</v>
      </c>
      <c r="EF25" s="21">
        <v>35538</v>
      </c>
      <c r="EG25" s="21">
        <v>38217</v>
      </c>
      <c r="EH25" s="21">
        <v>81687</v>
      </c>
      <c r="EI25" s="21">
        <v>48858</v>
      </c>
      <c r="EJ25" s="21">
        <v>32829</v>
      </c>
      <c r="EK25" s="21">
        <v>96553</v>
      </c>
      <c r="EL25" s="21">
        <v>69961</v>
      </c>
      <c r="EM25" s="21">
        <v>26592</v>
      </c>
      <c r="EN25" s="21">
        <v>152526</v>
      </c>
      <c r="EO25" s="21">
        <v>82035</v>
      </c>
      <c r="EP25" s="21">
        <v>70491</v>
      </c>
      <c r="EQ25" s="21">
        <v>195298</v>
      </c>
      <c r="ER25" s="21">
        <v>100035</v>
      </c>
      <c r="ES25" s="21">
        <v>95263</v>
      </c>
      <c r="ET25" s="21">
        <v>208589</v>
      </c>
      <c r="EU25" s="21">
        <v>132841</v>
      </c>
      <c r="EV25" s="21">
        <v>75748</v>
      </c>
      <c r="EW25" s="21">
        <v>252313</v>
      </c>
      <c r="EX25" s="21">
        <v>123955</v>
      </c>
      <c r="EY25" s="21">
        <v>128358</v>
      </c>
      <c r="EZ25" s="21">
        <v>274991</v>
      </c>
      <c r="FA25" s="21">
        <v>177669</v>
      </c>
      <c r="FB25" s="21">
        <v>97322</v>
      </c>
      <c r="FC25" s="21">
        <v>265015</v>
      </c>
      <c r="FD25" s="21">
        <v>221558</v>
      </c>
      <c r="FE25" s="21">
        <v>43457</v>
      </c>
      <c r="FF25" s="21">
        <v>204011</v>
      </c>
      <c r="FG25" s="21">
        <v>307029</v>
      </c>
      <c r="FH25" s="21">
        <v>-103018</v>
      </c>
      <c r="FI25" s="21">
        <v>114701</v>
      </c>
      <c r="FJ25" s="21">
        <v>331023</v>
      </c>
      <c r="FK25" s="21">
        <v>-216322</v>
      </c>
      <c r="FL25" s="21">
        <v>174285</v>
      </c>
      <c r="FM25" s="21">
        <v>208190</v>
      </c>
      <c r="FN25" s="21">
        <v>-33905</v>
      </c>
      <c r="FO25" s="21">
        <v>199603</v>
      </c>
      <c r="FP25" s="21">
        <v>268283</v>
      </c>
      <c r="FQ25" s="21">
        <v>-68680</v>
      </c>
      <c r="FR25" s="30"/>
      <c r="FT25" s="20" t="s">
        <v>349</v>
      </c>
      <c r="FU25" s="30" t="s">
        <v>13</v>
      </c>
      <c r="FV25" s="30" t="s">
        <v>13</v>
      </c>
      <c r="FW25" s="30" t="s">
        <v>13</v>
      </c>
      <c r="FX25" s="30">
        <v>690.89400000000001</v>
      </c>
      <c r="FY25" s="30">
        <v>1036.3409999999999</v>
      </c>
      <c r="FZ25" s="30">
        <v>-345.447</v>
      </c>
      <c r="GA25" s="30">
        <v>1424.5824</v>
      </c>
      <c r="GB25" s="30">
        <v>356.1456</v>
      </c>
      <c r="GC25" s="30">
        <v>1068.4367999999999</v>
      </c>
      <c r="GD25" s="30">
        <v>957.7056</v>
      </c>
      <c r="GE25" s="30">
        <v>8559.4938000000002</v>
      </c>
      <c r="GF25" s="30">
        <v>-7601.7882</v>
      </c>
      <c r="GG25" s="30">
        <v>4486.9308000000001</v>
      </c>
      <c r="GH25" s="30">
        <v>3638.0520000000001</v>
      </c>
      <c r="GI25" s="30">
        <v>848.87879999999996</v>
      </c>
      <c r="GJ25" s="30">
        <v>2314.2204999999999</v>
      </c>
      <c r="GK25" s="30">
        <v>3502.6040000000003</v>
      </c>
      <c r="GL25" s="30">
        <v>-1188.3835000000001</v>
      </c>
      <c r="GM25" s="30">
        <v>2433.4472999999998</v>
      </c>
      <c r="GN25" s="30">
        <v>5494.8810000000003</v>
      </c>
      <c r="GO25" s="30">
        <v>-3061.4337</v>
      </c>
      <c r="GP25" s="30">
        <v>1340.8271999999999</v>
      </c>
      <c r="GQ25" s="30">
        <v>2430.2492999999999</v>
      </c>
      <c r="GR25" s="30">
        <v>-1089.4221</v>
      </c>
      <c r="GS25" s="30">
        <v>1540</v>
      </c>
      <c r="GT25" s="30">
        <v>7081</v>
      </c>
      <c r="GU25" s="30">
        <v>-5541</v>
      </c>
      <c r="GV25" s="30">
        <v>1539.0306</v>
      </c>
      <c r="GW25" s="30">
        <v>7096.6410999999998</v>
      </c>
      <c r="GX25" s="30">
        <v>-5557.6104999999998</v>
      </c>
      <c r="GY25" s="30"/>
      <c r="GZ25" s="30"/>
      <c r="HA25" s="35" t="s">
        <v>350</v>
      </c>
      <c r="HB25" s="30">
        <v>580.36322791120347</v>
      </c>
      <c r="HC25" s="30">
        <v>386.90881860746896</v>
      </c>
      <c r="HD25" s="30">
        <v>193.45440930373448</v>
      </c>
      <c r="HE25" s="30">
        <v>925.73216657955061</v>
      </c>
      <c r="HF25" s="30">
        <v>720.01390733965047</v>
      </c>
      <c r="HG25" s="30">
        <v>205.71825923990014</v>
      </c>
      <c r="HH25" s="30">
        <v>810.35775282443717</v>
      </c>
      <c r="HI25" s="30">
        <v>911.65247192749177</v>
      </c>
      <c r="HJ25" s="30">
        <v>-101.29471910305465</v>
      </c>
      <c r="HK25" s="30">
        <v>3022.8183318853912</v>
      </c>
      <c r="HL25" s="30">
        <v>833.88091914079757</v>
      </c>
      <c r="HM25" s="30">
        <v>2188.9374127445935</v>
      </c>
      <c r="HN25" s="30">
        <v>2198.6390935987943</v>
      </c>
      <c r="HO25" s="30">
        <v>1465.7593957325296</v>
      </c>
      <c r="HP25" s="30">
        <v>732.87969786626479</v>
      </c>
      <c r="HQ25" s="30">
        <v>1318.1327969606621</v>
      </c>
      <c r="HR25" s="30">
        <v>329.53319924016552</v>
      </c>
      <c r="HS25" s="30">
        <v>988.59959772049649</v>
      </c>
      <c r="HT25" s="30">
        <v>1496.9910263575669</v>
      </c>
      <c r="HU25" s="30">
        <v>272.18018661046671</v>
      </c>
      <c r="HV25" s="30">
        <v>1224.8108397471001</v>
      </c>
      <c r="HW25" s="30">
        <v>1264.202794589263</v>
      </c>
      <c r="HX25" s="30">
        <v>158.02534932365788</v>
      </c>
      <c r="HY25" s="30">
        <v>1106.1774452656052</v>
      </c>
    </row>
    <row r="26" spans="2:233" x14ac:dyDescent="0.2">
      <c r="B26" s="17" t="s">
        <v>356</v>
      </c>
      <c r="C26" s="29">
        <v>1</v>
      </c>
      <c r="D26" s="29" t="s">
        <v>13</v>
      </c>
      <c r="E26" s="29">
        <v>1</v>
      </c>
      <c r="F26" s="29">
        <v>4</v>
      </c>
      <c r="G26" s="29" t="s">
        <v>13</v>
      </c>
      <c r="H26" s="29">
        <v>4</v>
      </c>
      <c r="I26" s="29">
        <v>5</v>
      </c>
      <c r="J26" s="29" t="s">
        <v>13</v>
      </c>
      <c r="K26" s="29">
        <v>5</v>
      </c>
      <c r="L26" s="29">
        <v>13</v>
      </c>
      <c r="M26" s="29" t="s">
        <v>13</v>
      </c>
      <c r="N26" s="29">
        <v>13</v>
      </c>
      <c r="O26" s="29">
        <v>20</v>
      </c>
      <c r="P26" s="29" t="s">
        <v>13</v>
      </c>
      <c r="Q26" s="29">
        <v>20</v>
      </c>
      <c r="R26" s="29">
        <v>22</v>
      </c>
      <c r="S26" s="29" t="s">
        <v>13</v>
      </c>
      <c r="T26" s="29">
        <v>22</v>
      </c>
      <c r="U26" s="29">
        <v>24</v>
      </c>
      <c r="V26" s="29" t="s">
        <v>13</v>
      </c>
      <c r="W26" s="29">
        <v>24</v>
      </c>
      <c r="X26" s="29">
        <v>9</v>
      </c>
      <c r="Y26" s="29" t="s">
        <v>13</v>
      </c>
      <c r="Z26" s="29">
        <v>9</v>
      </c>
      <c r="AA26" s="29">
        <v>21</v>
      </c>
      <c r="AB26" s="29" t="s">
        <v>13</v>
      </c>
      <c r="AC26" s="29">
        <v>21</v>
      </c>
      <c r="AD26" s="29">
        <v>29</v>
      </c>
      <c r="AE26" s="29" t="s">
        <v>13</v>
      </c>
      <c r="AF26" s="29">
        <v>29</v>
      </c>
      <c r="AG26" s="29">
        <v>10</v>
      </c>
      <c r="AH26" s="29" t="s">
        <v>13</v>
      </c>
      <c r="AI26" s="29">
        <v>10</v>
      </c>
      <c r="AJ26" s="29">
        <v>14</v>
      </c>
      <c r="AK26" s="29" t="s">
        <v>13</v>
      </c>
      <c r="AL26" s="29">
        <v>14</v>
      </c>
      <c r="AM26" s="29">
        <v>24</v>
      </c>
      <c r="AN26" s="29" t="s">
        <v>13</v>
      </c>
      <c r="AO26" s="29">
        <v>24</v>
      </c>
      <c r="AP26" s="29">
        <v>11</v>
      </c>
      <c r="AQ26" s="29" t="s">
        <v>13</v>
      </c>
      <c r="AR26" s="29">
        <v>11</v>
      </c>
      <c r="AS26" s="29">
        <v>9</v>
      </c>
      <c r="AT26" s="29" t="s">
        <v>13</v>
      </c>
      <c r="AU26" s="29">
        <v>9</v>
      </c>
      <c r="AV26" s="34">
        <v>14</v>
      </c>
      <c r="AW26" s="34" t="s">
        <v>13</v>
      </c>
      <c r="AX26" s="34">
        <v>14</v>
      </c>
      <c r="AY26" s="34"/>
      <c r="AZ26" s="19"/>
      <c r="BA26" s="24" t="s">
        <v>346</v>
      </c>
      <c r="BB26" s="18" t="s">
        <v>13</v>
      </c>
      <c r="BC26" s="18" t="s">
        <v>13</v>
      </c>
      <c r="BD26" s="18" t="s">
        <v>13</v>
      </c>
      <c r="BE26" s="18" t="s">
        <v>13</v>
      </c>
      <c r="BF26" s="18" t="s">
        <v>13</v>
      </c>
      <c r="BG26" s="18" t="s">
        <v>13</v>
      </c>
      <c r="BH26" s="18" t="s">
        <v>13</v>
      </c>
      <c r="BI26" s="18" t="s">
        <v>13</v>
      </c>
      <c r="BJ26" s="18" t="s">
        <v>13</v>
      </c>
      <c r="BK26" s="18" t="s">
        <v>13</v>
      </c>
      <c r="BL26" s="18" t="s">
        <v>13</v>
      </c>
      <c r="BM26" s="18" t="s">
        <v>13</v>
      </c>
      <c r="BN26" s="18" t="s">
        <v>13</v>
      </c>
      <c r="BO26" s="18" t="s">
        <v>13</v>
      </c>
      <c r="BP26" s="18" t="s">
        <v>13</v>
      </c>
      <c r="BQ26" s="18" t="s">
        <v>13</v>
      </c>
      <c r="BR26" s="18" t="s">
        <v>13</v>
      </c>
      <c r="BS26" s="18" t="s">
        <v>13</v>
      </c>
      <c r="BT26" s="18" t="s">
        <v>13</v>
      </c>
      <c r="BU26" s="18" t="s">
        <v>13</v>
      </c>
      <c r="BV26" s="18" t="s">
        <v>13</v>
      </c>
      <c r="BW26" s="18">
        <v>157</v>
      </c>
      <c r="BX26" s="18" t="s">
        <v>13</v>
      </c>
      <c r="BY26" s="18">
        <v>157</v>
      </c>
      <c r="BZ26" s="29"/>
      <c r="CB26" s="24" t="s">
        <v>347</v>
      </c>
      <c r="CC26" s="18" t="s">
        <v>13</v>
      </c>
      <c r="CD26" s="18" t="s">
        <v>13</v>
      </c>
      <c r="CE26" s="18" t="s">
        <v>13</v>
      </c>
      <c r="CF26" s="18" t="s">
        <v>13</v>
      </c>
      <c r="CG26" s="18" t="s">
        <v>13</v>
      </c>
      <c r="CH26" s="18" t="s">
        <v>13</v>
      </c>
      <c r="CI26" s="18" t="s">
        <v>13</v>
      </c>
      <c r="CJ26" s="18" t="s">
        <v>13</v>
      </c>
      <c r="CK26" s="18" t="s">
        <v>13</v>
      </c>
      <c r="CL26" s="18" t="s">
        <v>13</v>
      </c>
      <c r="CM26" s="18" t="s">
        <v>13</v>
      </c>
      <c r="CN26" s="18" t="s">
        <v>13</v>
      </c>
      <c r="CO26" s="18" t="s">
        <v>13</v>
      </c>
      <c r="CP26" s="18" t="s">
        <v>13</v>
      </c>
      <c r="CQ26" s="18" t="s">
        <v>13</v>
      </c>
      <c r="CR26" s="18" t="s">
        <v>13</v>
      </c>
      <c r="CS26" s="18" t="s">
        <v>13</v>
      </c>
      <c r="CT26" s="18" t="s">
        <v>13</v>
      </c>
      <c r="CU26" s="18">
        <v>379</v>
      </c>
      <c r="CV26" s="18" t="s">
        <v>13</v>
      </c>
      <c r="CW26" s="18">
        <v>379</v>
      </c>
      <c r="CX26" s="18">
        <v>387</v>
      </c>
      <c r="CY26" s="18" t="s">
        <v>13</v>
      </c>
      <c r="CZ26" s="18">
        <v>387</v>
      </c>
      <c r="DA26" s="18">
        <v>365</v>
      </c>
      <c r="DB26" s="18" t="s">
        <v>13</v>
      </c>
      <c r="DC26" s="18">
        <v>365</v>
      </c>
      <c r="DD26" s="29" t="s">
        <v>13</v>
      </c>
      <c r="DE26" s="29" t="s">
        <v>13</v>
      </c>
      <c r="DF26" s="29" t="s">
        <v>13</v>
      </c>
      <c r="DG26" s="29" t="s">
        <v>13</v>
      </c>
      <c r="DH26" s="29" t="s">
        <v>13</v>
      </c>
      <c r="DI26" s="29" t="s">
        <v>13</v>
      </c>
      <c r="DJ26" s="29" t="s">
        <v>13</v>
      </c>
      <c r="DK26" s="29" t="s">
        <v>13</v>
      </c>
      <c r="DL26" s="29" t="s">
        <v>13</v>
      </c>
      <c r="DM26" s="19"/>
      <c r="DN26" s="95"/>
      <c r="DO26" s="55" t="s">
        <v>348</v>
      </c>
      <c r="DP26" s="29">
        <v>108</v>
      </c>
      <c r="DQ26" s="29" t="s">
        <v>13</v>
      </c>
      <c r="DR26" s="29">
        <v>108</v>
      </c>
      <c r="DS26" s="29">
        <v>93</v>
      </c>
      <c r="DT26" s="29" t="s">
        <v>13</v>
      </c>
      <c r="DU26" s="29">
        <v>93</v>
      </c>
      <c r="DV26" s="29" t="s">
        <v>13</v>
      </c>
      <c r="DW26" s="29">
        <v>1</v>
      </c>
      <c r="DX26" s="29">
        <v>-1</v>
      </c>
      <c r="DY26" s="29" t="s">
        <v>13</v>
      </c>
      <c r="DZ26" s="29">
        <v>323</v>
      </c>
      <c r="EA26" s="29">
        <v>-323</v>
      </c>
      <c r="EB26" s="29" t="s">
        <v>13</v>
      </c>
      <c r="EC26" s="29">
        <v>777</v>
      </c>
      <c r="ED26" s="29">
        <v>-777</v>
      </c>
      <c r="EE26" s="29" t="s">
        <v>13</v>
      </c>
      <c r="EF26" s="29">
        <v>248</v>
      </c>
      <c r="EG26" s="29">
        <v>-248</v>
      </c>
      <c r="EH26" s="29" t="s">
        <v>13</v>
      </c>
      <c r="EI26" s="29">
        <v>157</v>
      </c>
      <c r="EJ26" s="29">
        <v>-157</v>
      </c>
      <c r="EK26" s="29">
        <v>191</v>
      </c>
      <c r="EL26" s="29" t="s">
        <v>13</v>
      </c>
      <c r="EM26" s="29">
        <v>191</v>
      </c>
      <c r="EN26" s="29">
        <v>93</v>
      </c>
      <c r="EO26" s="29" t="s">
        <v>13</v>
      </c>
      <c r="EP26" s="29">
        <v>93</v>
      </c>
      <c r="EQ26" s="29">
        <v>188</v>
      </c>
      <c r="ER26" s="29" t="s">
        <v>13</v>
      </c>
      <c r="ES26" s="29">
        <v>188</v>
      </c>
      <c r="ET26" s="29" t="s">
        <v>13</v>
      </c>
      <c r="EU26" s="29">
        <v>108</v>
      </c>
      <c r="EV26" s="29">
        <v>-108</v>
      </c>
      <c r="EW26" s="29">
        <v>142</v>
      </c>
      <c r="EX26" s="29" t="s">
        <v>13</v>
      </c>
      <c r="EY26" s="29">
        <v>142</v>
      </c>
      <c r="EZ26" s="29">
        <v>709</v>
      </c>
      <c r="FA26" s="29" t="s">
        <v>13</v>
      </c>
      <c r="FB26" s="29">
        <v>709</v>
      </c>
      <c r="FC26" s="29" t="s">
        <v>13</v>
      </c>
      <c r="FD26" s="30">
        <v>1271</v>
      </c>
      <c r="FE26" s="30">
        <v>-1271</v>
      </c>
      <c r="FF26" s="29" t="s">
        <v>13</v>
      </c>
      <c r="FG26" s="30">
        <v>2160</v>
      </c>
      <c r="FH26" s="30">
        <v>-2160</v>
      </c>
      <c r="FI26" s="29">
        <v>37</v>
      </c>
      <c r="FJ26" s="29" t="s">
        <v>13</v>
      </c>
      <c r="FK26" s="29">
        <v>37</v>
      </c>
      <c r="FL26" s="29" t="s">
        <v>13</v>
      </c>
      <c r="FM26" s="30">
        <v>2180</v>
      </c>
      <c r="FN26" s="30">
        <v>-2180</v>
      </c>
      <c r="FO26" s="29" t="s">
        <v>13</v>
      </c>
      <c r="FP26" s="29">
        <v>116</v>
      </c>
      <c r="FQ26" s="29">
        <v>-116</v>
      </c>
      <c r="FR26" s="30"/>
      <c r="FT26" s="20" t="s">
        <v>354</v>
      </c>
      <c r="FU26" s="30">
        <v>1228.4894999999999</v>
      </c>
      <c r="FV26" s="30">
        <v>4211.9639999999999</v>
      </c>
      <c r="FW26" s="30">
        <v>-2983.4744999999998</v>
      </c>
      <c r="FX26" s="30">
        <v>1093.9155000000001</v>
      </c>
      <c r="FY26" s="30">
        <v>4663.5344999999998</v>
      </c>
      <c r="FZ26" s="30">
        <v>-3569.6190000000001</v>
      </c>
      <c r="GA26" s="30">
        <v>1483.94</v>
      </c>
      <c r="GB26" s="30">
        <v>5995.1175999999996</v>
      </c>
      <c r="GC26" s="30">
        <v>-4511.1776</v>
      </c>
      <c r="GD26" s="30">
        <v>1735.8414</v>
      </c>
      <c r="GE26" s="30">
        <v>7841.2146000000002</v>
      </c>
      <c r="GF26" s="30">
        <v>-6105.3732</v>
      </c>
      <c r="GG26" s="30">
        <v>1819.0260000000001</v>
      </c>
      <c r="GH26" s="30">
        <v>7639.9092000000001</v>
      </c>
      <c r="GI26" s="30">
        <v>-5820.8832000000002</v>
      </c>
      <c r="GJ26" s="30">
        <v>3377.511</v>
      </c>
      <c r="GK26" s="30">
        <v>9507.0680000000011</v>
      </c>
      <c r="GL26" s="30">
        <v>-6129.5569999999998</v>
      </c>
      <c r="GM26" s="30">
        <v>4631.3996999999999</v>
      </c>
      <c r="GN26" s="30">
        <v>10440.2739</v>
      </c>
      <c r="GO26" s="30">
        <v>-5808.8742000000002</v>
      </c>
      <c r="GP26" s="30">
        <v>3519.6713999999997</v>
      </c>
      <c r="GQ26" s="30">
        <v>12235.048199999999</v>
      </c>
      <c r="GR26" s="30">
        <v>-8715.3768</v>
      </c>
      <c r="GS26" s="30">
        <v>4616</v>
      </c>
      <c r="GT26" s="30">
        <v>12656</v>
      </c>
      <c r="GU26" s="30">
        <v>-8040</v>
      </c>
      <c r="GV26" s="30">
        <v>4617.0918000000001</v>
      </c>
      <c r="GW26" s="30">
        <v>12654.2516</v>
      </c>
      <c r="GX26" s="30">
        <v>-8037.1598000000004</v>
      </c>
      <c r="GY26" s="30"/>
      <c r="GZ26" s="30"/>
      <c r="HA26" s="35" t="s">
        <v>355</v>
      </c>
      <c r="HB26" s="30">
        <v>331580.85754660092</v>
      </c>
      <c r="HC26" s="30">
        <v>91503.935600666402</v>
      </c>
      <c r="HD26" s="30">
        <v>240076.92194593447</v>
      </c>
      <c r="HE26" s="30">
        <v>195946.64192600487</v>
      </c>
      <c r="HF26" s="30">
        <v>46800.90397707728</v>
      </c>
      <c r="HG26" s="30">
        <v>149145.73794892759</v>
      </c>
      <c r="HH26" s="30">
        <v>241182.72618437311</v>
      </c>
      <c r="HI26" s="30">
        <v>62093.6628101725</v>
      </c>
      <c r="HJ26" s="30">
        <v>179089.0633742006</v>
      </c>
      <c r="HK26" s="30">
        <v>202945.7686958916</v>
      </c>
      <c r="HL26" s="30">
        <v>46280.391012314263</v>
      </c>
      <c r="HM26" s="30">
        <v>156665.37768357733</v>
      </c>
      <c r="HN26" s="30">
        <v>186570.23165681199</v>
      </c>
      <c r="HO26" s="30">
        <v>55594.15993814094</v>
      </c>
      <c r="HP26" s="30">
        <v>130976.07171867104</v>
      </c>
      <c r="HQ26" s="30">
        <v>138623.63248036295</v>
      </c>
      <c r="HR26" s="30">
        <v>60963.641859430616</v>
      </c>
      <c r="HS26" s="30">
        <v>77659.990620932338</v>
      </c>
      <c r="HT26" s="30">
        <v>170520.8869114574</v>
      </c>
      <c r="HU26" s="30">
        <v>64234.524040070144</v>
      </c>
      <c r="HV26" s="30">
        <v>106286.36287138725</v>
      </c>
      <c r="HW26" s="30">
        <v>170035.27587225588</v>
      </c>
      <c r="HX26" s="30">
        <v>75062.040928737493</v>
      </c>
      <c r="HY26" s="30">
        <v>94973.234943518386</v>
      </c>
    </row>
    <row r="27" spans="2:233" x14ac:dyDescent="0.2">
      <c r="B27" s="17" t="s">
        <v>362</v>
      </c>
      <c r="C27" s="29" t="s">
        <v>13</v>
      </c>
      <c r="D27" s="29" t="s">
        <v>13</v>
      </c>
      <c r="E27" s="29" t="s">
        <v>13</v>
      </c>
      <c r="F27" s="29" t="s">
        <v>13</v>
      </c>
      <c r="G27" s="29" t="s">
        <v>13</v>
      </c>
      <c r="H27" s="29" t="s">
        <v>13</v>
      </c>
      <c r="I27" s="29" t="s">
        <v>13</v>
      </c>
      <c r="J27" s="29" t="s">
        <v>13</v>
      </c>
      <c r="K27" s="29" t="s">
        <v>13</v>
      </c>
      <c r="L27" s="29" t="s">
        <v>13</v>
      </c>
      <c r="M27" s="29">
        <v>2</v>
      </c>
      <c r="N27" s="29">
        <v>-2</v>
      </c>
      <c r="O27" s="29" t="s">
        <v>13</v>
      </c>
      <c r="P27" s="43" t="s">
        <v>598</v>
      </c>
      <c r="Q27" s="29" t="s">
        <v>13</v>
      </c>
      <c r="R27" s="29" t="s">
        <v>13</v>
      </c>
      <c r="S27" s="29" t="s">
        <v>13</v>
      </c>
      <c r="T27" s="29" t="s">
        <v>13</v>
      </c>
      <c r="U27" s="29" t="s">
        <v>13</v>
      </c>
      <c r="V27" s="29" t="s">
        <v>13</v>
      </c>
      <c r="W27" s="29" t="s">
        <v>13</v>
      </c>
      <c r="X27" s="29" t="s">
        <v>13</v>
      </c>
      <c r="Y27" s="29" t="s">
        <v>13</v>
      </c>
      <c r="Z27" s="29" t="s">
        <v>13</v>
      </c>
      <c r="AA27" s="29" t="s">
        <v>13</v>
      </c>
      <c r="AB27" s="29" t="s">
        <v>13</v>
      </c>
      <c r="AC27" s="29" t="s">
        <v>13</v>
      </c>
      <c r="AD27" s="29" t="s">
        <v>13</v>
      </c>
      <c r="AE27" s="29" t="s">
        <v>13</v>
      </c>
      <c r="AF27" s="29" t="s">
        <v>13</v>
      </c>
      <c r="AG27" s="29" t="s">
        <v>13</v>
      </c>
      <c r="AH27" s="29" t="s">
        <v>13</v>
      </c>
      <c r="AI27" s="29" t="s">
        <v>13</v>
      </c>
      <c r="AJ27" s="29" t="s">
        <v>13</v>
      </c>
      <c r="AK27" s="29" t="s">
        <v>13</v>
      </c>
      <c r="AL27" s="29" t="s">
        <v>13</v>
      </c>
      <c r="AM27" s="29">
        <v>2</v>
      </c>
      <c r="AN27" s="29" t="s">
        <v>13</v>
      </c>
      <c r="AO27" s="29">
        <v>2</v>
      </c>
      <c r="AP27" s="29" t="s">
        <v>13</v>
      </c>
      <c r="AQ27" s="29">
        <v>9</v>
      </c>
      <c r="AR27" s="29">
        <v>-9</v>
      </c>
      <c r="AS27" s="29" t="s">
        <v>13</v>
      </c>
      <c r="AT27" s="29" t="s">
        <v>13</v>
      </c>
      <c r="AU27" s="29" t="s">
        <v>13</v>
      </c>
      <c r="AV27" s="34" t="s">
        <v>13</v>
      </c>
      <c r="AW27" s="34">
        <v>5</v>
      </c>
      <c r="AX27" s="34">
        <v>-5</v>
      </c>
      <c r="AY27" s="34"/>
      <c r="BA27" s="24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29"/>
      <c r="CA27" s="9"/>
      <c r="CB27" s="24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29"/>
      <c r="DE27" s="29"/>
      <c r="DF27" s="29"/>
      <c r="DG27" s="29"/>
      <c r="DH27" s="29"/>
      <c r="DI27" s="29"/>
      <c r="DJ27" s="29"/>
      <c r="DK27" s="29"/>
      <c r="DL27" s="29"/>
      <c r="DM27" s="9"/>
      <c r="DN27" s="95"/>
      <c r="DO27" s="55" t="s">
        <v>353</v>
      </c>
      <c r="DP27" s="30">
        <v>1085</v>
      </c>
      <c r="DQ27" s="29" t="s">
        <v>13</v>
      </c>
      <c r="DR27" s="30">
        <v>1085</v>
      </c>
      <c r="DS27" s="30">
        <v>2327</v>
      </c>
      <c r="DT27" s="29" t="s">
        <v>13</v>
      </c>
      <c r="DU27" s="30">
        <v>2327</v>
      </c>
      <c r="DV27" s="30">
        <v>1859</v>
      </c>
      <c r="DW27" s="29" t="s">
        <v>13</v>
      </c>
      <c r="DX27" s="30">
        <v>1859</v>
      </c>
      <c r="DY27" s="30">
        <v>2860</v>
      </c>
      <c r="DZ27" s="29" t="s">
        <v>13</v>
      </c>
      <c r="EA27" s="30">
        <v>2860</v>
      </c>
      <c r="EB27" s="30">
        <v>4040</v>
      </c>
      <c r="EC27" s="29" t="s">
        <v>13</v>
      </c>
      <c r="ED27" s="30">
        <v>4040</v>
      </c>
      <c r="EE27" s="30">
        <v>4649</v>
      </c>
      <c r="EF27" s="29" t="s">
        <v>13</v>
      </c>
      <c r="EG27" s="30">
        <v>4649</v>
      </c>
      <c r="EH27" s="30">
        <v>5537</v>
      </c>
      <c r="EI27" s="29" t="s">
        <v>13</v>
      </c>
      <c r="EJ27" s="30">
        <v>5537</v>
      </c>
      <c r="EK27" s="30">
        <v>8339</v>
      </c>
      <c r="EL27" s="29" t="s">
        <v>13</v>
      </c>
      <c r="EM27" s="30">
        <v>8339</v>
      </c>
      <c r="EN27" s="30">
        <v>7986</v>
      </c>
      <c r="EO27" s="29" t="s">
        <v>13</v>
      </c>
      <c r="EP27" s="30">
        <v>7986</v>
      </c>
      <c r="EQ27" s="30">
        <v>10711</v>
      </c>
      <c r="ER27" s="29" t="s">
        <v>13</v>
      </c>
      <c r="ES27" s="30">
        <v>10711</v>
      </c>
      <c r="ET27" s="30">
        <v>13636</v>
      </c>
      <c r="EU27" s="29" t="s">
        <v>13</v>
      </c>
      <c r="EV27" s="30">
        <v>13636</v>
      </c>
      <c r="EW27" s="30">
        <v>37258</v>
      </c>
      <c r="EX27" s="29" t="s">
        <v>13</v>
      </c>
      <c r="EY27" s="30">
        <v>37258</v>
      </c>
      <c r="EZ27" s="30">
        <v>26825</v>
      </c>
      <c r="FA27" s="29" t="s">
        <v>13</v>
      </c>
      <c r="FB27" s="30">
        <v>26825</v>
      </c>
      <c r="FC27" s="30">
        <v>25812</v>
      </c>
      <c r="FD27" s="29" t="s">
        <v>13</v>
      </c>
      <c r="FE27" s="30">
        <v>25812</v>
      </c>
      <c r="FF27" s="30">
        <v>23501</v>
      </c>
      <c r="FG27" s="29" t="s">
        <v>13</v>
      </c>
      <c r="FH27" s="30">
        <v>23501</v>
      </c>
      <c r="FI27" s="30">
        <v>24373</v>
      </c>
      <c r="FJ27" s="29" t="s">
        <v>13</v>
      </c>
      <c r="FK27" s="30">
        <v>24373</v>
      </c>
      <c r="FL27" s="30">
        <v>19252</v>
      </c>
      <c r="FM27" s="29" t="s">
        <v>13</v>
      </c>
      <c r="FN27" s="30">
        <v>19252</v>
      </c>
      <c r="FO27" s="30">
        <v>29633</v>
      </c>
      <c r="FP27" s="29" t="s">
        <v>13</v>
      </c>
      <c r="FQ27" s="30">
        <v>29633</v>
      </c>
      <c r="FR27" s="30"/>
      <c r="FT27" s="20" t="s">
        <v>360</v>
      </c>
      <c r="FU27" s="30">
        <v>994.49149999999997</v>
      </c>
      <c r="FV27" s="30">
        <v>3802.4674999999997</v>
      </c>
      <c r="FW27" s="30">
        <v>-2807.9759999999997</v>
      </c>
      <c r="FX27" s="30">
        <v>1209.0645</v>
      </c>
      <c r="FY27" s="30">
        <v>4433.2365</v>
      </c>
      <c r="FZ27" s="30">
        <v>-3224.172</v>
      </c>
      <c r="GA27" s="30">
        <v>2314.9463999999998</v>
      </c>
      <c r="GB27" s="30">
        <v>4570.5352000000003</v>
      </c>
      <c r="GC27" s="30">
        <v>-2255.5888</v>
      </c>
      <c r="GD27" s="30">
        <v>4189.9620000000004</v>
      </c>
      <c r="GE27" s="30">
        <v>7960.9278000000004</v>
      </c>
      <c r="GF27" s="30">
        <v>-3770.9657999999999</v>
      </c>
      <c r="GG27" s="30">
        <v>4486.9308000000001</v>
      </c>
      <c r="GH27" s="30">
        <v>8185.6170000000002</v>
      </c>
      <c r="GI27" s="30">
        <v>-3698.6862000000001</v>
      </c>
      <c r="GJ27" s="30">
        <v>2689.4994999999999</v>
      </c>
      <c r="GK27" s="30">
        <v>11508.556</v>
      </c>
      <c r="GL27" s="30">
        <v>-8819.0565000000006</v>
      </c>
      <c r="GM27" s="30">
        <v>4945.3928999999998</v>
      </c>
      <c r="GN27" s="30">
        <v>13030.7178</v>
      </c>
      <c r="GO27" s="30">
        <v>-8085.3248999999996</v>
      </c>
      <c r="GP27" s="30">
        <v>7542.1529999999993</v>
      </c>
      <c r="GQ27" s="30">
        <v>7961.1614999999993</v>
      </c>
      <c r="GR27" s="30">
        <v>-419.00849999999997</v>
      </c>
      <c r="GS27" s="30">
        <v>5982</v>
      </c>
      <c r="GT27" s="30">
        <v>10343</v>
      </c>
      <c r="GU27" s="30">
        <v>-4361</v>
      </c>
      <c r="GV27" s="30">
        <v>5985.1189999999997</v>
      </c>
      <c r="GW27" s="30">
        <v>10345.7057</v>
      </c>
      <c r="GX27" s="30">
        <v>-4360.5866999999998</v>
      </c>
      <c r="GY27" s="30"/>
      <c r="GZ27" s="30"/>
      <c r="HA27" s="20" t="s">
        <v>361</v>
      </c>
      <c r="HB27" s="21">
        <v>47202.875870111216</v>
      </c>
      <c r="HC27" s="21">
        <v>402094.98973781214</v>
      </c>
      <c r="HD27" s="21">
        <v>-354892.11386770091</v>
      </c>
      <c r="HE27" s="21">
        <v>52252.437846934634</v>
      </c>
      <c r="HF27" s="21">
        <v>459060.29549383715</v>
      </c>
      <c r="HG27" s="21">
        <v>-406807.8576469025</v>
      </c>
      <c r="HH27" s="21">
        <v>65233.799102367193</v>
      </c>
      <c r="HI27" s="21">
        <v>531088.21225731552</v>
      </c>
      <c r="HJ27" s="21">
        <v>-465854.41315494833</v>
      </c>
      <c r="HK27" s="21">
        <v>63583.420084485813</v>
      </c>
      <c r="HL27" s="21">
        <v>620720.10918543115</v>
      </c>
      <c r="HM27" s="21">
        <v>-557136.68910094537</v>
      </c>
      <c r="HN27" s="21">
        <v>72869.181387845761</v>
      </c>
      <c r="HO27" s="21">
        <v>597820.43925948173</v>
      </c>
      <c r="HP27" s="21">
        <v>-524951.25787163596</v>
      </c>
      <c r="HQ27" s="21">
        <v>79747.034216120053</v>
      </c>
      <c r="HR27" s="21">
        <v>676971.03563904669</v>
      </c>
      <c r="HS27" s="21">
        <v>-597224.00142292667</v>
      </c>
      <c r="HT27" s="21">
        <v>78660.073930424871</v>
      </c>
      <c r="HU27" s="21">
        <v>842125.49737278395</v>
      </c>
      <c r="HV27" s="21">
        <v>-763465.42344235908</v>
      </c>
      <c r="HW27" s="21">
        <v>75694.142326032117</v>
      </c>
      <c r="HX27" s="21">
        <v>938354.52428388048</v>
      </c>
      <c r="HY27" s="21">
        <v>-862660.38195784832</v>
      </c>
    </row>
    <row r="28" spans="2:233" x14ac:dyDescent="0.2">
      <c r="B28" s="17" t="s">
        <v>368</v>
      </c>
      <c r="C28" s="29">
        <v>5</v>
      </c>
      <c r="D28" s="29" t="s">
        <v>13</v>
      </c>
      <c r="E28" s="29">
        <v>5</v>
      </c>
      <c r="F28" s="29" t="s">
        <v>13</v>
      </c>
      <c r="G28" s="29">
        <v>1</v>
      </c>
      <c r="H28" s="29">
        <v>-1</v>
      </c>
      <c r="I28" s="29" t="s">
        <v>13</v>
      </c>
      <c r="J28" s="29">
        <v>45</v>
      </c>
      <c r="K28" s="29">
        <v>-45</v>
      </c>
      <c r="L28" s="29">
        <v>59</v>
      </c>
      <c r="M28" s="29">
        <v>50</v>
      </c>
      <c r="N28" s="29">
        <v>9</v>
      </c>
      <c r="O28" s="29" t="s">
        <v>13</v>
      </c>
      <c r="P28" s="29">
        <v>29</v>
      </c>
      <c r="Q28" s="29">
        <v>-29</v>
      </c>
      <c r="R28" s="29">
        <v>1</v>
      </c>
      <c r="S28" s="29">
        <v>6</v>
      </c>
      <c r="T28" s="29">
        <v>-5</v>
      </c>
      <c r="U28" s="29">
        <v>3</v>
      </c>
      <c r="V28" s="29">
        <v>14</v>
      </c>
      <c r="W28" s="29">
        <v>-11</v>
      </c>
      <c r="X28" s="29">
        <v>2</v>
      </c>
      <c r="Y28" s="29">
        <v>13</v>
      </c>
      <c r="Z28" s="29">
        <v>-11</v>
      </c>
      <c r="AA28" s="29">
        <v>16</v>
      </c>
      <c r="AB28" s="29">
        <v>1</v>
      </c>
      <c r="AC28" s="29">
        <v>15</v>
      </c>
      <c r="AD28" s="29">
        <v>7</v>
      </c>
      <c r="AE28" s="29">
        <v>13</v>
      </c>
      <c r="AF28" s="29">
        <v>-6</v>
      </c>
      <c r="AG28" s="29">
        <v>2</v>
      </c>
      <c r="AH28" s="29">
        <v>10</v>
      </c>
      <c r="AI28" s="29">
        <v>-8</v>
      </c>
      <c r="AJ28" s="29">
        <v>3</v>
      </c>
      <c r="AK28" s="29">
        <v>10</v>
      </c>
      <c r="AL28" s="29">
        <v>-7</v>
      </c>
      <c r="AM28" s="29" t="s">
        <v>13</v>
      </c>
      <c r="AN28" s="29">
        <v>7</v>
      </c>
      <c r="AO28" s="29">
        <v>-7</v>
      </c>
      <c r="AP28" s="29" t="s">
        <v>13</v>
      </c>
      <c r="AQ28" s="29" t="s">
        <v>13</v>
      </c>
      <c r="AR28" s="29" t="s">
        <v>13</v>
      </c>
      <c r="AS28" s="29" t="s">
        <v>13</v>
      </c>
      <c r="AT28" s="29">
        <v>12</v>
      </c>
      <c r="AU28" s="29">
        <v>-12</v>
      </c>
      <c r="AV28" s="34" t="s">
        <v>13</v>
      </c>
      <c r="AW28" s="34">
        <v>25</v>
      </c>
      <c r="AX28" s="34">
        <v>-25</v>
      </c>
      <c r="AY28" s="34"/>
      <c r="AZ28" s="9"/>
      <c r="BA28" s="24" t="s">
        <v>352</v>
      </c>
      <c r="BB28" s="21">
        <v>1951</v>
      </c>
      <c r="BC28" s="18">
        <v>143</v>
      </c>
      <c r="BD28" s="21">
        <v>1808</v>
      </c>
      <c r="BE28" s="21">
        <v>1712</v>
      </c>
      <c r="BF28" s="18">
        <v>481</v>
      </c>
      <c r="BG28" s="21">
        <v>1231</v>
      </c>
      <c r="BH28" s="21">
        <v>2209</v>
      </c>
      <c r="BI28" s="18">
        <v>114</v>
      </c>
      <c r="BJ28" s="21">
        <v>2095</v>
      </c>
      <c r="BK28" s="21">
        <v>1890</v>
      </c>
      <c r="BL28" s="18">
        <v>334</v>
      </c>
      <c r="BM28" s="21">
        <v>1556</v>
      </c>
      <c r="BN28" s="21">
        <v>2228</v>
      </c>
      <c r="BO28" s="18">
        <v>549</v>
      </c>
      <c r="BP28" s="21">
        <v>1679</v>
      </c>
      <c r="BQ28" s="21">
        <v>2301</v>
      </c>
      <c r="BR28" s="18">
        <v>408</v>
      </c>
      <c r="BS28" s="21">
        <v>1893</v>
      </c>
      <c r="BT28" s="18">
        <v>422</v>
      </c>
      <c r="BU28" s="21">
        <v>-2438</v>
      </c>
      <c r="BV28" s="21">
        <v>2860</v>
      </c>
      <c r="BW28" s="21">
        <v>2633</v>
      </c>
      <c r="BX28" s="18">
        <v>909</v>
      </c>
      <c r="BY28" s="21">
        <v>1724</v>
      </c>
      <c r="BZ28" s="29"/>
      <c r="CA28" s="9"/>
      <c r="CB28" s="24" t="s">
        <v>352</v>
      </c>
      <c r="CC28" s="21">
        <v>3965</v>
      </c>
      <c r="CD28" s="21">
        <v>2938</v>
      </c>
      <c r="CE28" s="21">
        <v>1027</v>
      </c>
      <c r="CF28" s="21">
        <v>6294</v>
      </c>
      <c r="CG28" s="21">
        <v>1477</v>
      </c>
      <c r="CH28" s="21">
        <v>4817</v>
      </c>
      <c r="CI28" s="21">
        <v>12822</v>
      </c>
      <c r="CJ28" s="21">
        <v>2436</v>
      </c>
      <c r="CK28" s="21">
        <v>10386</v>
      </c>
      <c r="CL28" s="21">
        <v>12548</v>
      </c>
      <c r="CM28" s="21">
        <v>4276</v>
      </c>
      <c r="CN28" s="21">
        <v>8272</v>
      </c>
      <c r="CO28" s="21">
        <v>12468</v>
      </c>
      <c r="CP28" s="21">
        <v>4098</v>
      </c>
      <c r="CQ28" s="21">
        <v>8370</v>
      </c>
      <c r="CR28" s="21">
        <v>11456</v>
      </c>
      <c r="CS28" s="21">
        <v>6382</v>
      </c>
      <c r="CT28" s="21">
        <v>5074</v>
      </c>
      <c r="CU28" s="21">
        <v>15540</v>
      </c>
      <c r="CV28" s="21">
        <v>5993</v>
      </c>
      <c r="CW28" s="21">
        <v>9547</v>
      </c>
      <c r="CX28" s="21">
        <v>18684</v>
      </c>
      <c r="CY28" s="21">
        <v>10586</v>
      </c>
      <c r="CZ28" s="21">
        <v>8098</v>
      </c>
      <c r="DA28" s="21">
        <v>18009</v>
      </c>
      <c r="DB28" s="21">
        <v>10579</v>
      </c>
      <c r="DC28" s="21">
        <v>7430</v>
      </c>
      <c r="DD28" s="21">
        <v>21252</v>
      </c>
      <c r="DE28" s="21">
        <v>9626</v>
      </c>
      <c r="DF28" s="21">
        <v>11626</v>
      </c>
      <c r="DG28" s="21">
        <v>34426</v>
      </c>
      <c r="DH28" s="21">
        <v>32500</v>
      </c>
      <c r="DI28" s="21">
        <v>1926</v>
      </c>
      <c r="DJ28" s="21">
        <v>35029</v>
      </c>
      <c r="DK28" s="21">
        <v>25624</v>
      </c>
      <c r="DL28" s="21">
        <v>9405</v>
      </c>
      <c r="DM28" s="9"/>
      <c r="DN28" s="95"/>
      <c r="DO28" s="55" t="s">
        <v>359</v>
      </c>
      <c r="DP28" s="29">
        <v>356</v>
      </c>
      <c r="DQ28" s="29" t="s">
        <v>13</v>
      </c>
      <c r="DR28" s="29">
        <v>356</v>
      </c>
      <c r="DS28" s="30">
        <v>2635</v>
      </c>
      <c r="DT28" s="29" t="s">
        <v>13</v>
      </c>
      <c r="DU28" s="30">
        <v>2635</v>
      </c>
      <c r="DV28" s="30">
        <v>1467</v>
      </c>
      <c r="DW28" s="29" t="s">
        <v>13</v>
      </c>
      <c r="DX28" s="30">
        <v>1467</v>
      </c>
      <c r="DY28" s="30">
        <v>2116</v>
      </c>
      <c r="DZ28" s="29" t="s">
        <v>13</v>
      </c>
      <c r="EA28" s="30">
        <v>2116</v>
      </c>
      <c r="EB28" s="29">
        <v>696</v>
      </c>
      <c r="EC28" s="29" t="s">
        <v>13</v>
      </c>
      <c r="ED28" s="29">
        <v>696</v>
      </c>
      <c r="EE28" s="30">
        <v>1724</v>
      </c>
      <c r="EF28" s="29" t="s">
        <v>13</v>
      </c>
      <c r="EG28" s="30">
        <v>1724</v>
      </c>
      <c r="EH28" s="30">
        <v>1864</v>
      </c>
      <c r="EI28" s="29" t="s">
        <v>13</v>
      </c>
      <c r="EJ28" s="30">
        <v>1864</v>
      </c>
      <c r="EK28" s="30">
        <v>6784</v>
      </c>
      <c r="EL28" s="29" t="s">
        <v>13</v>
      </c>
      <c r="EM28" s="30">
        <v>6784</v>
      </c>
      <c r="EN28" s="30">
        <v>6982</v>
      </c>
      <c r="EO28" s="29" t="s">
        <v>13</v>
      </c>
      <c r="EP28" s="30">
        <v>6982</v>
      </c>
      <c r="EQ28" s="30">
        <v>10224</v>
      </c>
      <c r="ER28" s="29" t="s">
        <v>13</v>
      </c>
      <c r="ES28" s="30">
        <v>10224</v>
      </c>
      <c r="ET28" s="30">
        <v>39302</v>
      </c>
      <c r="EU28" s="29" t="s">
        <v>13</v>
      </c>
      <c r="EV28" s="30">
        <v>39302</v>
      </c>
      <c r="EW28" s="30">
        <v>10561</v>
      </c>
      <c r="EX28" s="29" t="s">
        <v>13</v>
      </c>
      <c r="EY28" s="30">
        <v>10561</v>
      </c>
      <c r="EZ28" s="30">
        <v>26501</v>
      </c>
      <c r="FA28" s="29" t="s">
        <v>13</v>
      </c>
      <c r="FB28" s="30">
        <v>26501</v>
      </c>
      <c r="FC28" s="30">
        <v>1118</v>
      </c>
      <c r="FD28" s="29" t="s">
        <v>13</v>
      </c>
      <c r="FE28" s="30">
        <v>1118</v>
      </c>
      <c r="FF28" s="30">
        <v>7915</v>
      </c>
      <c r="FG28" s="29" t="s">
        <v>13</v>
      </c>
      <c r="FH28" s="30">
        <v>7915</v>
      </c>
      <c r="FI28" s="29" t="s">
        <v>13</v>
      </c>
      <c r="FJ28" s="30">
        <v>28482</v>
      </c>
      <c r="FK28" s="30">
        <v>-28482</v>
      </c>
      <c r="FL28" s="29" t="s">
        <v>13</v>
      </c>
      <c r="FM28" s="30">
        <v>8059</v>
      </c>
      <c r="FN28" s="30">
        <v>-8059</v>
      </c>
      <c r="FO28" s="29" t="s">
        <v>13</v>
      </c>
      <c r="FP28" s="30">
        <v>29794</v>
      </c>
      <c r="FQ28" s="30">
        <v>-29794</v>
      </c>
      <c r="FR28" s="30"/>
      <c r="FT28" s="20" t="s">
        <v>366</v>
      </c>
      <c r="FU28" s="30">
        <v>1345.4884999999999</v>
      </c>
      <c r="FV28" s="30" t="s">
        <v>13</v>
      </c>
      <c r="FW28" s="30">
        <v>1345.4884999999999</v>
      </c>
      <c r="FX28" s="30">
        <v>2360.5545000000002</v>
      </c>
      <c r="FY28" s="30">
        <v>690.89400000000001</v>
      </c>
      <c r="FZ28" s="30">
        <v>1669.6605</v>
      </c>
      <c r="GA28" s="30">
        <v>2789.8071999999997</v>
      </c>
      <c r="GB28" s="30">
        <v>1602.6551999999999</v>
      </c>
      <c r="GC28" s="30">
        <v>1187.152</v>
      </c>
      <c r="GD28" s="30">
        <v>4309.6751999999997</v>
      </c>
      <c r="GE28" s="30">
        <v>2633.6904</v>
      </c>
      <c r="GF28" s="30">
        <v>1675.9848</v>
      </c>
      <c r="GG28" s="30">
        <v>6305.9567999999999</v>
      </c>
      <c r="GH28" s="30">
        <v>5457.0780000000004</v>
      </c>
      <c r="GI28" s="30">
        <v>848.87879999999996</v>
      </c>
      <c r="GJ28" s="30">
        <v>9632.1610000000001</v>
      </c>
      <c r="GK28" s="30">
        <v>8068.4985000000006</v>
      </c>
      <c r="GL28" s="30">
        <v>1563.6625000000001</v>
      </c>
      <c r="GM28" s="30">
        <v>14443.6872</v>
      </c>
      <c r="GN28" s="30">
        <v>9576.7926000000007</v>
      </c>
      <c r="GO28" s="30">
        <v>4866.8945999999996</v>
      </c>
      <c r="GP28" s="30">
        <v>15754.719599999999</v>
      </c>
      <c r="GQ28" s="30">
        <v>14078.685599999999</v>
      </c>
      <c r="GR28" s="30">
        <v>1676.0339999999999</v>
      </c>
      <c r="GS28" s="30">
        <v>18553</v>
      </c>
      <c r="GT28" s="30">
        <v>15126</v>
      </c>
      <c r="GU28" s="30">
        <v>3427</v>
      </c>
      <c r="GV28" s="30">
        <v>18553.868900000001</v>
      </c>
      <c r="GW28" s="30">
        <v>15133.8009</v>
      </c>
      <c r="GX28" s="30">
        <v>3420.0680000000002</v>
      </c>
      <c r="GY28" s="30"/>
      <c r="GZ28" s="30"/>
      <c r="HA28" s="35" t="s">
        <v>367</v>
      </c>
      <c r="HB28" s="30">
        <v>2998.5433442078843</v>
      </c>
      <c r="HC28" s="30">
        <v>677.09043256307064</v>
      </c>
      <c r="HD28" s="30">
        <v>2321.4529116448139</v>
      </c>
      <c r="HE28" s="30">
        <v>3497.2104070783025</v>
      </c>
      <c r="HF28" s="66">
        <v>0</v>
      </c>
      <c r="HG28" s="30">
        <v>3497.2104070783025</v>
      </c>
      <c r="HH28" s="30">
        <v>4153.0834832252403</v>
      </c>
      <c r="HI28" s="30">
        <v>202.58943820610929</v>
      </c>
      <c r="HJ28" s="30">
        <v>3950.4940450191311</v>
      </c>
      <c r="HK28" s="30">
        <v>7609.1633871597778</v>
      </c>
      <c r="HL28" s="30">
        <v>1459.2916084963958</v>
      </c>
      <c r="HM28" s="30">
        <v>6149.8717786633824</v>
      </c>
      <c r="HN28" s="30">
        <v>12040.166464945778</v>
      </c>
      <c r="HO28" s="30">
        <v>1465.7593957325296</v>
      </c>
      <c r="HP28" s="30">
        <v>10574.407069213248</v>
      </c>
      <c r="HQ28" s="30">
        <v>17355.415159982051</v>
      </c>
      <c r="HR28" s="30">
        <v>3844.5539911352644</v>
      </c>
      <c r="HS28" s="30">
        <v>13510.861168846786</v>
      </c>
      <c r="HT28" s="30">
        <v>19460.883342648369</v>
      </c>
      <c r="HU28" s="30">
        <v>3538.3424259360672</v>
      </c>
      <c r="HV28" s="30">
        <v>15922.540916712302</v>
      </c>
      <c r="HW28" s="30">
        <v>20701.320761399184</v>
      </c>
      <c r="HX28" s="30">
        <v>3792.6083837677888</v>
      </c>
      <c r="HY28" s="30">
        <v>16908.712377631393</v>
      </c>
    </row>
    <row r="29" spans="2:233" x14ac:dyDescent="0.2">
      <c r="AV29" s="26"/>
      <c r="AW29" s="26"/>
      <c r="AX29" s="26"/>
      <c r="AY29" s="26"/>
      <c r="AZ29" s="9"/>
      <c r="BA29" s="28" t="s">
        <v>597</v>
      </c>
      <c r="BB29" s="29">
        <v>176</v>
      </c>
      <c r="BC29" s="29" t="s">
        <v>13</v>
      </c>
      <c r="BD29" s="29">
        <v>176</v>
      </c>
      <c r="BE29" s="29">
        <v>175</v>
      </c>
      <c r="BF29" s="29" t="s">
        <v>13</v>
      </c>
      <c r="BG29" s="29">
        <v>175</v>
      </c>
      <c r="BH29" s="29">
        <v>246</v>
      </c>
      <c r="BI29" s="29" t="s">
        <v>13</v>
      </c>
      <c r="BJ29" s="29">
        <v>246</v>
      </c>
      <c r="BK29" s="29">
        <v>199</v>
      </c>
      <c r="BL29" s="29" t="s">
        <v>13</v>
      </c>
      <c r="BM29" s="29">
        <v>199</v>
      </c>
      <c r="BN29" s="29">
        <v>299</v>
      </c>
      <c r="BO29" s="29" t="s">
        <v>13</v>
      </c>
      <c r="BP29" s="29">
        <v>299</v>
      </c>
      <c r="BQ29" s="29">
        <v>372</v>
      </c>
      <c r="BR29" s="29" t="s">
        <v>13</v>
      </c>
      <c r="BS29" s="29">
        <v>372</v>
      </c>
      <c r="BT29" s="29">
        <v>7</v>
      </c>
      <c r="BU29" s="29">
        <v>-436</v>
      </c>
      <c r="BV29" s="29">
        <v>442</v>
      </c>
      <c r="BW29" s="29">
        <v>408</v>
      </c>
      <c r="BX29" s="29" t="s">
        <v>13</v>
      </c>
      <c r="BY29" s="29">
        <v>408</v>
      </c>
      <c r="BZ29" s="30"/>
      <c r="CB29" s="24" t="s">
        <v>358</v>
      </c>
      <c r="CC29" s="21">
        <v>3695</v>
      </c>
      <c r="CD29" s="21">
        <v>1093</v>
      </c>
      <c r="CE29" s="21">
        <v>2602</v>
      </c>
      <c r="CF29" s="21">
        <v>4472</v>
      </c>
      <c r="CG29" s="21">
        <v>1118</v>
      </c>
      <c r="CH29" s="21">
        <v>3354</v>
      </c>
      <c r="CI29" s="21">
        <v>10516</v>
      </c>
      <c r="CJ29" s="21">
        <v>1512</v>
      </c>
      <c r="CK29" s="21">
        <v>9004</v>
      </c>
      <c r="CL29" s="21">
        <v>10561</v>
      </c>
      <c r="CM29" s="21">
        <v>2490</v>
      </c>
      <c r="CN29" s="21">
        <v>8071</v>
      </c>
      <c r="CO29" s="21">
        <v>9971</v>
      </c>
      <c r="CP29" s="21">
        <v>4098</v>
      </c>
      <c r="CQ29" s="21">
        <v>5873</v>
      </c>
      <c r="CR29" s="21">
        <v>11224</v>
      </c>
      <c r="CS29" s="21">
        <v>3030</v>
      </c>
      <c r="CT29" s="21">
        <v>8194</v>
      </c>
      <c r="CU29" s="21">
        <v>12134</v>
      </c>
      <c r="CV29" s="21">
        <v>4422</v>
      </c>
      <c r="CW29" s="21">
        <v>7712</v>
      </c>
      <c r="CX29" s="21">
        <v>18040</v>
      </c>
      <c r="CY29" s="21">
        <v>5462</v>
      </c>
      <c r="CZ29" s="21">
        <v>12578</v>
      </c>
      <c r="DA29" s="21">
        <v>14220</v>
      </c>
      <c r="DB29" s="21">
        <v>6339</v>
      </c>
      <c r="DC29" s="21">
        <v>7881</v>
      </c>
      <c r="DD29" s="21">
        <v>15173</v>
      </c>
      <c r="DE29" s="21">
        <v>9505</v>
      </c>
      <c r="DF29" s="21">
        <v>5668</v>
      </c>
      <c r="DG29" s="21">
        <v>27736</v>
      </c>
      <c r="DH29" s="21">
        <v>16849</v>
      </c>
      <c r="DI29" s="21">
        <v>10887</v>
      </c>
      <c r="DJ29" s="21">
        <v>32217</v>
      </c>
      <c r="DK29" s="21">
        <v>24025</v>
      </c>
      <c r="DL29" s="21">
        <v>8192</v>
      </c>
      <c r="DM29" s="9"/>
      <c r="DO29" s="55" t="s">
        <v>365</v>
      </c>
      <c r="DP29" s="30">
        <v>9329</v>
      </c>
      <c r="DQ29" s="30">
        <v>7040</v>
      </c>
      <c r="DR29" s="30">
        <v>2289</v>
      </c>
      <c r="DS29" s="30">
        <v>13256</v>
      </c>
      <c r="DT29" s="30">
        <v>8477</v>
      </c>
      <c r="DU29" s="30">
        <v>4779</v>
      </c>
      <c r="DV29" s="30">
        <v>15881</v>
      </c>
      <c r="DW29" s="30">
        <v>13776</v>
      </c>
      <c r="DX29" s="30">
        <v>2105</v>
      </c>
      <c r="DY29" s="30">
        <v>20426</v>
      </c>
      <c r="DZ29" s="30">
        <v>14107</v>
      </c>
      <c r="EA29" s="30">
        <v>6319</v>
      </c>
      <c r="EB29" s="30">
        <v>36169</v>
      </c>
      <c r="EC29" s="30">
        <v>14406</v>
      </c>
      <c r="ED29" s="30">
        <v>21763</v>
      </c>
      <c r="EE29" s="30">
        <v>36949</v>
      </c>
      <c r="EF29" s="30">
        <v>16776</v>
      </c>
      <c r="EG29" s="30">
        <v>20173</v>
      </c>
      <c r="EH29" s="30">
        <v>31695</v>
      </c>
      <c r="EI29" s="30">
        <v>17796</v>
      </c>
      <c r="EJ29" s="30">
        <v>13899</v>
      </c>
      <c r="EK29" s="30">
        <v>46935</v>
      </c>
      <c r="EL29" s="30">
        <v>21119</v>
      </c>
      <c r="EM29" s="30">
        <v>25816</v>
      </c>
      <c r="EN29" s="30">
        <v>57576</v>
      </c>
      <c r="EO29" s="30">
        <v>37230</v>
      </c>
      <c r="EP29" s="30">
        <v>20346</v>
      </c>
      <c r="EQ29" s="30">
        <v>65257</v>
      </c>
      <c r="ER29" s="30">
        <v>40131</v>
      </c>
      <c r="ES29" s="30">
        <v>25126</v>
      </c>
      <c r="ET29" s="30">
        <v>69119</v>
      </c>
      <c r="EU29" s="30">
        <v>45905</v>
      </c>
      <c r="EV29" s="30">
        <v>23214</v>
      </c>
      <c r="EW29" s="30">
        <v>83452</v>
      </c>
      <c r="EX29" s="30">
        <v>54280</v>
      </c>
      <c r="EY29" s="30">
        <v>29172</v>
      </c>
      <c r="EZ29" s="30">
        <v>79718</v>
      </c>
      <c r="FA29" s="30">
        <v>62449</v>
      </c>
      <c r="FB29" s="30">
        <v>17269</v>
      </c>
      <c r="FC29" s="30">
        <v>113656</v>
      </c>
      <c r="FD29" s="30">
        <v>75642</v>
      </c>
      <c r="FE29" s="30">
        <v>38014</v>
      </c>
      <c r="FF29" s="30">
        <v>137818</v>
      </c>
      <c r="FG29" s="30">
        <v>99688</v>
      </c>
      <c r="FH29" s="30">
        <v>38130</v>
      </c>
      <c r="FI29" s="30">
        <v>67464</v>
      </c>
      <c r="FJ29" s="30">
        <v>102633</v>
      </c>
      <c r="FK29" s="30">
        <v>-35169</v>
      </c>
      <c r="FL29" s="30">
        <v>87130</v>
      </c>
      <c r="FM29" s="30">
        <v>119409</v>
      </c>
      <c r="FN29" s="30">
        <v>-32279</v>
      </c>
      <c r="FO29" s="30">
        <v>90949</v>
      </c>
      <c r="FP29" s="30">
        <v>94135</v>
      </c>
      <c r="FQ29" s="30">
        <v>-3186</v>
      </c>
      <c r="FR29" s="30"/>
      <c r="FT29" s="20" t="s">
        <v>372</v>
      </c>
      <c r="FU29" s="30">
        <v>467.99599999999998</v>
      </c>
      <c r="FV29" s="30">
        <v>1345.4884999999999</v>
      </c>
      <c r="FW29" s="30">
        <v>-877.49249999999995</v>
      </c>
      <c r="FX29" s="30">
        <v>575.745</v>
      </c>
      <c r="FY29" s="30">
        <v>2706.0014999999999</v>
      </c>
      <c r="FZ29" s="30">
        <v>-2130.2565</v>
      </c>
      <c r="GA29" s="30">
        <v>771.64879999999994</v>
      </c>
      <c r="GB29" s="30">
        <v>6351.2631999999994</v>
      </c>
      <c r="GC29" s="30">
        <v>-5579.6143999999995</v>
      </c>
      <c r="GD29" s="30">
        <v>1975.2678000000001</v>
      </c>
      <c r="GE29" s="30">
        <v>5925.8033999999998</v>
      </c>
      <c r="GF29" s="30">
        <v>-3950.5356000000002</v>
      </c>
      <c r="GG29" s="30">
        <v>2486.0021999999999</v>
      </c>
      <c r="GH29" s="30">
        <v>6972.933</v>
      </c>
      <c r="GI29" s="30">
        <v>-4486.9308000000001</v>
      </c>
      <c r="GJ29" s="30">
        <v>3189.8715000000002</v>
      </c>
      <c r="GK29" s="30">
        <v>8131.0450000000001</v>
      </c>
      <c r="GL29" s="30">
        <v>-4941.1734999999999</v>
      </c>
      <c r="GM29" s="30">
        <v>863.48130000000003</v>
      </c>
      <c r="GN29" s="30">
        <v>7300.3419000000004</v>
      </c>
      <c r="GO29" s="30">
        <v>-6436.8606</v>
      </c>
      <c r="GP29" s="30">
        <v>502.81020000000001</v>
      </c>
      <c r="GQ29" s="30">
        <v>9301.9886999999999</v>
      </c>
      <c r="GR29" s="30">
        <v>-8799.1785</v>
      </c>
      <c r="GS29" s="30">
        <v>513</v>
      </c>
      <c r="GT29" s="30">
        <v>10430</v>
      </c>
      <c r="GU29" s="30">
        <v>-9917</v>
      </c>
      <c r="GV29" s="30">
        <v>513.01019999999994</v>
      </c>
      <c r="GW29" s="30">
        <v>10431.207399999999</v>
      </c>
      <c r="GX29" s="30">
        <v>-9918.1972000000005</v>
      </c>
      <c r="GY29" s="30"/>
      <c r="GZ29" s="30"/>
      <c r="HA29" s="35" t="s">
        <v>373</v>
      </c>
      <c r="HB29" s="30">
        <v>44204.33252590333</v>
      </c>
      <c r="HC29" s="30">
        <v>401417.89930524904</v>
      </c>
      <c r="HD29" s="30">
        <v>-357213.56677934574</v>
      </c>
      <c r="HE29" s="30">
        <v>48755.227439856331</v>
      </c>
      <c r="HF29" s="30">
        <v>459060.29549383715</v>
      </c>
      <c r="HG29" s="30">
        <v>-410305.06805398082</v>
      </c>
      <c r="HH29" s="30">
        <v>61080.715619141949</v>
      </c>
      <c r="HI29" s="30">
        <v>530885.62281910935</v>
      </c>
      <c r="HJ29" s="30">
        <v>-469804.90719996748</v>
      </c>
      <c r="HK29" s="30">
        <v>55974.25669732604</v>
      </c>
      <c r="HL29" s="30">
        <v>619260.81757693482</v>
      </c>
      <c r="HM29" s="30">
        <v>-563286.56087960873</v>
      </c>
      <c r="HN29" s="30">
        <v>60829.01492289998</v>
      </c>
      <c r="HO29" s="30">
        <v>596354.67986374919</v>
      </c>
      <c r="HP29" s="30">
        <v>-535525.66494084918</v>
      </c>
      <c r="HQ29" s="30">
        <v>62391.619056137999</v>
      </c>
      <c r="HR29" s="30">
        <v>673126.48164791137</v>
      </c>
      <c r="HS29" s="30">
        <v>-610734.86259177339</v>
      </c>
      <c r="HT29" s="30">
        <v>59199.190587776509</v>
      </c>
      <c r="HU29" s="30">
        <v>838587.15494684794</v>
      </c>
      <c r="HV29" s="30">
        <v>-779387.96435907145</v>
      </c>
      <c r="HW29" s="30">
        <v>54992.821564632941</v>
      </c>
      <c r="HX29" s="30">
        <v>934561.91590011271</v>
      </c>
      <c r="HY29" s="30">
        <v>-879569.09433547978</v>
      </c>
    </row>
    <row r="30" spans="2:233" x14ac:dyDescent="0.2">
      <c r="B30" s="24" t="s">
        <v>379</v>
      </c>
      <c r="C30" s="18">
        <v>497</v>
      </c>
      <c r="D30" s="18" t="s">
        <v>13</v>
      </c>
      <c r="E30" s="18">
        <v>497</v>
      </c>
      <c r="F30" s="18">
        <v>343</v>
      </c>
      <c r="G30" s="18">
        <v>32</v>
      </c>
      <c r="H30" s="18">
        <v>311</v>
      </c>
      <c r="I30" s="18">
        <v>414</v>
      </c>
      <c r="J30" s="18">
        <v>952</v>
      </c>
      <c r="K30" s="18">
        <v>-538</v>
      </c>
      <c r="L30" s="18">
        <v>988</v>
      </c>
      <c r="M30" s="18">
        <v>576</v>
      </c>
      <c r="N30" s="18">
        <v>412</v>
      </c>
      <c r="O30" s="18">
        <v>496</v>
      </c>
      <c r="P30" s="18">
        <v>20</v>
      </c>
      <c r="Q30" s="18">
        <v>476</v>
      </c>
      <c r="R30" s="18">
        <v>106</v>
      </c>
      <c r="S30" s="18">
        <v>63</v>
      </c>
      <c r="T30" s="18">
        <v>43</v>
      </c>
      <c r="U30" s="18">
        <v>196</v>
      </c>
      <c r="V30" s="18">
        <v>219</v>
      </c>
      <c r="W30" s="18">
        <v>-23</v>
      </c>
      <c r="X30" s="18">
        <v>131</v>
      </c>
      <c r="Y30" s="18">
        <v>490</v>
      </c>
      <c r="Z30" s="18">
        <v>-359</v>
      </c>
      <c r="AA30" s="18">
        <v>481</v>
      </c>
      <c r="AB30" s="18">
        <v>247</v>
      </c>
      <c r="AC30" s="18">
        <v>234</v>
      </c>
      <c r="AD30" s="18">
        <v>416</v>
      </c>
      <c r="AE30" s="18">
        <v>103</v>
      </c>
      <c r="AF30" s="18">
        <v>313</v>
      </c>
      <c r="AG30" s="18">
        <v>440</v>
      </c>
      <c r="AH30" s="18">
        <v>475</v>
      </c>
      <c r="AI30" s="18">
        <v>-35</v>
      </c>
      <c r="AJ30" s="18">
        <v>493</v>
      </c>
      <c r="AK30" s="18">
        <v>618</v>
      </c>
      <c r="AL30" s="18">
        <v>-125</v>
      </c>
      <c r="AM30" s="18">
        <v>295</v>
      </c>
      <c r="AN30" s="18">
        <v>258</v>
      </c>
      <c r="AO30" s="18">
        <v>37</v>
      </c>
      <c r="AP30" s="18">
        <v>293</v>
      </c>
      <c r="AQ30" s="18">
        <v>193</v>
      </c>
      <c r="AR30" s="18">
        <v>100</v>
      </c>
      <c r="AS30" s="18">
        <v>544</v>
      </c>
      <c r="AT30" s="18">
        <v>453</v>
      </c>
      <c r="AU30" s="18">
        <v>91</v>
      </c>
      <c r="AV30" s="22">
        <v>1415</v>
      </c>
      <c r="AW30" s="40">
        <v>466</v>
      </c>
      <c r="AX30" s="40">
        <v>949</v>
      </c>
      <c r="AY30" s="40"/>
      <c r="AZ30" s="9"/>
      <c r="BA30" s="28" t="s">
        <v>599</v>
      </c>
      <c r="BB30" s="29">
        <v>8</v>
      </c>
      <c r="BC30" s="29" t="s">
        <v>13</v>
      </c>
      <c r="BD30" s="29">
        <v>8</v>
      </c>
      <c r="BE30" s="29">
        <v>19</v>
      </c>
      <c r="BF30" s="18" t="s">
        <v>13</v>
      </c>
      <c r="BG30" s="29">
        <v>19</v>
      </c>
      <c r="BH30" s="29" t="s">
        <v>13</v>
      </c>
      <c r="BI30" s="29" t="s">
        <v>13</v>
      </c>
      <c r="BJ30" s="29" t="s">
        <v>13</v>
      </c>
      <c r="BK30" s="29">
        <v>7</v>
      </c>
      <c r="BL30" s="29" t="s">
        <v>13</v>
      </c>
      <c r="BM30" s="29">
        <v>7</v>
      </c>
      <c r="BN30" s="29" t="s">
        <v>13</v>
      </c>
      <c r="BO30" s="29" t="s">
        <v>13</v>
      </c>
      <c r="BP30" s="29" t="s">
        <v>13</v>
      </c>
      <c r="BQ30" s="29" t="s">
        <v>13</v>
      </c>
      <c r="BR30" s="29">
        <v>12</v>
      </c>
      <c r="BS30" s="29">
        <v>-12</v>
      </c>
      <c r="BT30" s="29" t="s">
        <v>13</v>
      </c>
      <c r="BU30" s="29">
        <v>4</v>
      </c>
      <c r="BV30" s="29">
        <v>-4</v>
      </c>
      <c r="BW30" s="29">
        <v>6</v>
      </c>
      <c r="BX30" s="29" t="s">
        <v>13</v>
      </c>
      <c r="BY30" s="29">
        <v>6</v>
      </c>
      <c r="BZ30" s="30"/>
      <c r="CA30" s="9"/>
      <c r="CB30" s="17" t="s">
        <v>364</v>
      </c>
      <c r="CC30" s="29">
        <v>600</v>
      </c>
      <c r="CD30" s="29">
        <v>492</v>
      </c>
      <c r="CE30" s="29">
        <v>108</v>
      </c>
      <c r="CF30" s="29">
        <v>999</v>
      </c>
      <c r="CG30" s="29">
        <v>429</v>
      </c>
      <c r="CH30" s="29">
        <v>570</v>
      </c>
      <c r="CI30" s="30">
        <v>1434</v>
      </c>
      <c r="CJ30" s="29">
        <v>486</v>
      </c>
      <c r="CK30" s="29">
        <v>948</v>
      </c>
      <c r="CL30" s="30">
        <v>1808</v>
      </c>
      <c r="CM30" s="29">
        <v>427</v>
      </c>
      <c r="CN30" s="30">
        <v>1381</v>
      </c>
      <c r="CO30" s="30">
        <v>1468</v>
      </c>
      <c r="CP30" s="29">
        <v>407</v>
      </c>
      <c r="CQ30" s="30">
        <v>1061</v>
      </c>
      <c r="CR30" s="30">
        <v>1518</v>
      </c>
      <c r="CS30" s="29">
        <v>444</v>
      </c>
      <c r="CT30" s="30">
        <v>1074</v>
      </c>
      <c r="CU30" s="30">
        <v>1830</v>
      </c>
      <c r="CV30" s="29">
        <v>611</v>
      </c>
      <c r="CW30" s="30">
        <v>1219</v>
      </c>
      <c r="CX30" s="30">
        <v>2309</v>
      </c>
      <c r="CY30" s="29">
        <v>933</v>
      </c>
      <c r="CZ30" s="30">
        <v>1376</v>
      </c>
      <c r="DA30" s="30">
        <v>3055</v>
      </c>
      <c r="DB30" s="29">
        <v>993</v>
      </c>
      <c r="DC30" s="30">
        <v>2062</v>
      </c>
      <c r="DD30" s="30">
        <v>4565</v>
      </c>
      <c r="DE30" s="30">
        <v>1145</v>
      </c>
      <c r="DF30" s="30">
        <v>3420</v>
      </c>
      <c r="DG30" s="30">
        <v>6938</v>
      </c>
      <c r="DH30" s="30">
        <v>1295</v>
      </c>
      <c r="DI30" s="30">
        <v>5085</v>
      </c>
      <c r="DJ30" s="30">
        <v>4510</v>
      </c>
      <c r="DK30" s="30">
        <v>2331</v>
      </c>
      <c r="DL30" s="30">
        <v>2179</v>
      </c>
      <c r="DM30" s="9"/>
      <c r="DO30" s="55" t="s">
        <v>371</v>
      </c>
      <c r="DP30" s="29" t="s">
        <v>13</v>
      </c>
      <c r="DQ30" s="29">
        <v>90</v>
      </c>
      <c r="DR30" s="29">
        <v>-90</v>
      </c>
      <c r="DS30" s="29" t="s">
        <v>13</v>
      </c>
      <c r="DT30" s="29">
        <v>149</v>
      </c>
      <c r="DU30" s="29">
        <v>-149</v>
      </c>
      <c r="DV30" s="29">
        <v>9</v>
      </c>
      <c r="DW30" s="29" t="s">
        <v>13</v>
      </c>
      <c r="DX30" s="29">
        <v>9</v>
      </c>
      <c r="DY30" s="29" t="s">
        <v>13</v>
      </c>
      <c r="DZ30" s="29">
        <v>222</v>
      </c>
      <c r="EA30" s="29">
        <v>-222</v>
      </c>
      <c r="EB30" s="29" t="s">
        <v>13</v>
      </c>
      <c r="EC30" s="29">
        <v>272</v>
      </c>
      <c r="ED30" s="29">
        <v>-272</v>
      </c>
      <c r="EE30" s="29" t="s">
        <v>13</v>
      </c>
      <c r="EF30" s="29">
        <v>153</v>
      </c>
      <c r="EG30" s="29">
        <v>-153</v>
      </c>
      <c r="EH30" s="29">
        <v>235</v>
      </c>
      <c r="EI30" s="29" t="s">
        <v>13</v>
      </c>
      <c r="EJ30" s="29">
        <v>235</v>
      </c>
      <c r="EK30" s="29" t="s">
        <v>13</v>
      </c>
      <c r="EL30" s="29">
        <v>135</v>
      </c>
      <c r="EM30" s="29">
        <v>-135</v>
      </c>
      <c r="EN30" s="29" t="s">
        <v>13</v>
      </c>
      <c r="EO30" s="30">
        <v>7289</v>
      </c>
      <c r="EP30" s="30">
        <v>-7289</v>
      </c>
      <c r="EQ30" s="29" t="s">
        <v>13</v>
      </c>
      <c r="ER30" s="29">
        <v>152</v>
      </c>
      <c r="ES30" s="29">
        <v>-152</v>
      </c>
      <c r="ET30" s="29" t="s">
        <v>13</v>
      </c>
      <c r="EU30" s="29">
        <v>189</v>
      </c>
      <c r="EV30" s="29">
        <v>-189</v>
      </c>
      <c r="EW30" s="30">
        <v>4152</v>
      </c>
      <c r="EX30" s="29" t="s">
        <v>13</v>
      </c>
      <c r="EY30" s="30">
        <v>4152</v>
      </c>
      <c r="EZ30" s="30">
        <v>2051</v>
      </c>
      <c r="FA30" s="29" t="s">
        <v>13</v>
      </c>
      <c r="FB30" s="30">
        <v>2051</v>
      </c>
      <c r="FC30" s="30">
        <v>2400</v>
      </c>
      <c r="FD30" s="29" t="s">
        <v>13</v>
      </c>
      <c r="FE30" s="30">
        <v>2400</v>
      </c>
      <c r="FF30" s="29" t="s">
        <v>13</v>
      </c>
      <c r="FG30" s="30">
        <v>1208</v>
      </c>
      <c r="FH30" s="30">
        <v>-1208</v>
      </c>
      <c r="FI30" s="29" t="s">
        <v>13</v>
      </c>
      <c r="FJ30" s="29" t="s">
        <v>13</v>
      </c>
      <c r="FK30" s="29" t="s">
        <v>13</v>
      </c>
      <c r="FL30" s="29" t="s">
        <v>13</v>
      </c>
      <c r="FM30" s="29" t="s">
        <v>13</v>
      </c>
      <c r="FN30" s="29" t="s">
        <v>13</v>
      </c>
      <c r="FO30" s="30">
        <v>4886</v>
      </c>
      <c r="FP30" s="29" t="s">
        <v>13</v>
      </c>
      <c r="FQ30" s="30">
        <v>4886</v>
      </c>
      <c r="FR30" s="30"/>
      <c r="FT30" s="20" t="s">
        <v>377</v>
      </c>
      <c r="FU30" s="30">
        <v>16438.359499999999</v>
      </c>
      <c r="FV30" s="30">
        <v>18895.338499999998</v>
      </c>
      <c r="FW30" s="30">
        <v>-2456.9789999999998</v>
      </c>
      <c r="FX30" s="30">
        <v>11630.049000000001</v>
      </c>
      <c r="FY30" s="30">
        <v>30744.782999999999</v>
      </c>
      <c r="FZ30" s="30">
        <v>-19114.734</v>
      </c>
      <c r="GA30" s="30">
        <v>16916.916000000001</v>
      </c>
      <c r="GB30" s="30">
        <v>148512.71520000001</v>
      </c>
      <c r="GC30" s="30">
        <v>-131595.79920000001</v>
      </c>
      <c r="GD30" s="30">
        <v>23403.9306</v>
      </c>
      <c r="GE30" s="30">
        <v>176756.5398</v>
      </c>
      <c r="GF30" s="30">
        <v>-153352.60920000001</v>
      </c>
      <c r="GG30" s="30">
        <v>27831.0978</v>
      </c>
      <c r="GH30" s="30">
        <v>155041.64939999999</v>
      </c>
      <c r="GI30" s="30">
        <v>-127210.55160000001</v>
      </c>
      <c r="GJ30" s="30">
        <v>28145.924999999999</v>
      </c>
      <c r="GK30" s="30">
        <v>214659.58800000002</v>
      </c>
      <c r="GL30" s="30">
        <v>-186513.663</v>
      </c>
      <c r="GM30" s="30">
        <v>38699.661899999999</v>
      </c>
      <c r="GN30" s="30">
        <v>129365.19839999999</v>
      </c>
      <c r="GO30" s="30">
        <v>-90665.536500000002</v>
      </c>
      <c r="GP30" s="30">
        <v>44917.711199999998</v>
      </c>
      <c r="GQ30" s="30">
        <v>92433.275099999999</v>
      </c>
      <c r="GR30" s="30">
        <v>-47515.563900000001</v>
      </c>
      <c r="GS30" s="30">
        <v>66777</v>
      </c>
      <c r="GT30" s="30">
        <v>101993</v>
      </c>
      <c r="GU30" s="30">
        <v>-35216</v>
      </c>
      <c r="GV30" s="30">
        <v>66776.827699999994</v>
      </c>
      <c r="GW30" s="30">
        <v>102003.5281</v>
      </c>
      <c r="GX30" s="30">
        <v>-35226.700400000002</v>
      </c>
      <c r="GY30" s="30"/>
      <c r="GZ30" s="30"/>
      <c r="HA30" s="35" t="s">
        <v>378</v>
      </c>
      <c r="HB30" s="30">
        <v>2611.6345256004156</v>
      </c>
      <c r="HC30" s="30">
        <v>262517.6334251677</v>
      </c>
      <c r="HD30" s="30">
        <v>-259905.99889956726</v>
      </c>
      <c r="HE30" s="30">
        <v>1542.8869442992509</v>
      </c>
      <c r="HF30" s="30">
        <v>301582.96804569359</v>
      </c>
      <c r="HG30" s="30">
        <v>-300040.08110139437</v>
      </c>
      <c r="HH30" s="30">
        <v>1924.5996629580384</v>
      </c>
      <c r="HI30" s="30">
        <v>337007.53045586281</v>
      </c>
      <c r="HJ30" s="30">
        <v>-335082.93079290475</v>
      </c>
      <c r="HK30" s="30">
        <v>2188.9374127445935</v>
      </c>
      <c r="HL30" s="30">
        <v>396823.08239612705</v>
      </c>
      <c r="HM30" s="30">
        <v>-394634.14498338243</v>
      </c>
      <c r="HN30" s="30">
        <v>3664.3984893313241</v>
      </c>
      <c r="HO30" s="30">
        <v>348327.25068586611</v>
      </c>
      <c r="HP30" s="30">
        <v>-344662.8521965348</v>
      </c>
      <c r="HQ30" s="30">
        <v>1867.3547956942712</v>
      </c>
      <c r="HR30" s="30">
        <v>353369.43398520414</v>
      </c>
      <c r="HS30" s="30">
        <v>-351502.07918950985</v>
      </c>
      <c r="HT30" s="30">
        <v>-9254.1263447558686</v>
      </c>
      <c r="HU30" s="30">
        <v>387584.58573330462</v>
      </c>
      <c r="HV30" s="30">
        <v>-396838.71207806043</v>
      </c>
      <c r="HW30" s="30">
        <v>8533.3688634775262</v>
      </c>
      <c r="HX30" s="30">
        <v>420979.53059822461</v>
      </c>
      <c r="HY30" s="30">
        <v>-412446.16173474706</v>
      </c>
    </row>
    <row r="31" spans="2:233" x14ac:dyDescent="0.2">
      <c r="B31" s="28" t="s">
        <v>385</v>
      </c>
      <c r="C31" s="29" t="s">
        <v>13</v>
      </c>
      <c r="D31" s="29" t="s">
        <v>13</v>
      </c>
      <c r="E31" s="29" t="s">
        <v>13</v>
      </c>
      <c r="F31" s="29" t="s">
        <v>13</v>
      </c>
      <c r="G31" s="29" t="s">
        <v>13</v>
      </c>
      <c r="H31" s="29" t="s">
        <v>13</v>
      </c>
      <c r="I31" s="29" t="s">
        <v>13</v>
      </c>
      <c r="J31" s="29" t="s">
        <v>13</v>
      </c>
      <c r="K31" s="29" t="s">
        <v>13</v>
      </c>
      <c r="L31" s="29">
        <v>2</v>
      </c>
      <c r="M31" s="29" t="s">
        <v>13</v>
      </c>
      <c r="N31" s="29">
        <v>2</v>
      </c>
      <c r="O31" s="29">
        <v>69</v>
      </c>
      <c r="P31" s="29" t="s">
        <v>13</v>
      </c>
      <c r="Q31" s="29">
        <v>69</v>
      </c>
      <c r="R31" s="29">
        <v>42</v>
      </c>
      <c r="S31" s="29" t="s">
        <v>13</v>
      </c>
      <c r="T31" s="29">
        <v>42</v>
      </c>
      <c r="U31" s="29">
        <v>65</v>
      </c>
      <c r="V31" s="29" t="s">
        <v>13</v>
      </c>
      <c r="W31" s="29">
        <v>65</v>
      </c>
      <c r="X31" s="29">
        <v>100</v>
      </c>
      <c r="Y31" s="29" t="s">
        <v>13</v>
      </c>
      <c r="Z31" s="29">
        <v>100</v>
      </c>
      <c r="AA31" s="29">
        <v>57</v>
      </c>
      <c r="AB31" s="29" t="s">
        <v>13</v>
      </c>
      <c r="AC31" s="29">
        <v>57</v>
      </c>
      <c r="AD31" s="29">
        <v>63</v>
      </c>
      <c r="AE31" s="29" t="s">
        <v>13</v>
      </c>
      <c r="AF31" s="29">
        <v>63</v>
      </c>
      <c r="AG31" s="29">
        <v>154</v>
      </c>
      <c r="AH31" s="29" t="s">
        <v>13</v>
      </c>
      <c r="AI31" s="29">
        <v>154</v>
      </c>
      <c r="AJ31" s="29">
        <v>79</v>
      </c>
      <c r="AK31" s="29" t="s">
        <v>13</v>
      </c>
      <c r="AL31" s="29">
        <v>79</v>
      </c>
      <c r="AM31" s="29">
        <v>113</v>
      </c>
      <c r="AN31" s="29" t="s">
        <v>13</v>
      </c>
      <c r="AO31" s="29">
        <v>113</v>
      </c>
      <c r="AP31" s="29">
        <v>146</v>
      </c>
      <c r="AQ31" s="29" t="s">
        <v>13</v>
      </c>
      <c r="AR31" s="29">
        <v>146</v>
      </c>
      <c r="AS31" s="29">
        <v>521</v>
      </c>
      <c r="AT31" s="29" t="s">
        <v>13</v>
      </c>
      <c r="AU31" s="29">
        <v>521</v>
      </c>
      <c r="AV31" s="36">
        <v>1098</v>
      </c>
      <c r="AW31" s="34" t="s">
        <v>13</v>
      </c>
      <c r="AX31" s="36">
        <v>1098</v>
      </c>
      <c r="AY31" s="36"/>
      <c r="BA31" s="28" t="s">
        <v>369</v>
      </c>
      <c r="BB31" s="29" t="s">
        <v>13</v>
      </c>
      <c r="BC31" s="29">
        <v>7</v>
      </c>
      <c r="BD31" s="29">
        <v>-7</v>
      </c>
      <c r="BE31" s="29" t="s">
        <v>13</v>
      </c>
      <c r="BF31" s="29">
        <v>13</v>
      </c>
      <c r="BG31" s="29">
        <v>-13</v>
      </c>
      <c r="BH31" s="29">
        <v>16</v>
      </c>
      <c r="BI31" s="29" t="s">
        <v>13</v>
      </c>
      <c r="BJ31" s="29">
        <v>16</v>
      </c>
      <c r="BK31" s="29">
        <v>35</v>
      </c>
      <c r="BL31" s="29" t="s">
        <v>13</v>
      </c>
      <c r="BM31" s="29">
        <v>35</v>
      </c>
      <c r="BN31" s="29">
        <v>219</v>
      </c>
      <c r="BO31" s="29" t="s">
        <v>13</v>
      </c>
      <c r="BP31" s="29">
        <v>219</v>
      </c>
      <c r="BQ31" s="29">
        <v>463</v>
      </c>
      <c r="BR31" s="29" t="s">
        <v>13</v>
      </c>
      <c r="BS31" s="29">
        <v>463</v>
      </c>
      <c r="BT31" s="29" t="s">
        <v>13</v>
      </c>
      <c r="BU31" s="29">
        <v>-531</v>
      </c>
      <c r="BV31" s="29">
        <v>531</v>
      </c>
      <c r="BW31" s="29">
        <v>383</v>
      </c>
      <c r="BX31" s="29" t="s">
        <v>13</v>
      </c>
      <c r="BY31" s="29">
        <v>383</v>
      </c>
      <c r="BZ31" s="29"/>
      <c r="CA31" s="9"/>
      <c r="CB31" s="17" t="s">
        <v>370</v>
      </c>
      <c r="CC31" s="29" t="s">
        <v>13</v>
      </c>
      <c r="CD31" s="29">
        <v>5</v>
      </c>
      <c r="CE31" s="29">
        <v>-5</v>
      </c>
      <c r="CF31" s="29" t="s">
        <v>13</v>
      </c>
      <c r="CG31" s="29">
        <v>62</v>
      </c>
      <c r="CH31" s="29">
        <v>-62</v>
      </c>
      <c r="CI31" s="29">
        <v>233</v>
      </c>
      <c r="CJ31" s="29">
        <v>85</v>
      </c>
      <c r="CK31" s="29">
        <v>148</v>
      </c>
      <c r="CL31" s="29">
        <v>303</v>
      </c>
      <c r="CM31" s="29">
        <v>80</v>
      </c>
      <c r="CN31" s="29">
        <v>223</v>
      </c>
      <c r="CO31" s="29">
        <v>176</v>
      </c>
      <c r="CP31" s="29">
        <v>141</v>
      </c>
      <c r="CQ31" s="29">
        <v>35</v>
      </c>
      <c r="CR31" s="29">
        <v>355</v>
      </c>
      <c r="CS31" s="29">
        <v>20</v>
      </c>
      <c r="CT31" s="29">
        <v>335</v>
      </c>
      <c r="CU31" s="29">
        <v>374</v>
      </c>
      <c r="CV31" s="29">
        <v>42</v>
      </c>
      <c r="CW31" s="29">
        <v>332</v>
      </c>
      <c r="CX31" s="30">
        <v>1114</v>
      </c>
      <c r="CY31" s="29">
        <v>441</v>
      </c>
      <c r="CZ31" s="29">
        <v>673</v>
      </c>
      <c r="DA31" s="30">
        <v>1104</v>
      </c>
      <c r="DB31" s="29">
        <v>396</v>
      </c>
      <c r="DC31" s="29">
        <v>708</v>
      </c>
      <c r="DD31" s="30">
        <v>1723</v>
      </c>
      <c r="DE31" s="29">
        <v>442</v>
      </c>
      <c r="DF31" s="30">
        <v>1281</v>
      </c>
      <c r="DG31" s="30">
        <v>1224</v>
      </c>
      <c r="DH31" s="29">
        <v>334</v>
      </c>
      <c r="DI31" s="29">
        <v>333</v>
      </c>
      <c r="DJ31" s="30">
        <v>1488</v>
      </c>
      <c r="DK31" s="29">
        <v>903</v>
      </c>
      <c r="DL31" s="29">
        <v>585</v>
      </c>
      <c r="DM31" s="9"/>
      <c r="DO31" s="55" t="s">
        <v>376</v>
      </c>
      <c r="DP31" s="30">
        <v>9301</v>
      </c>
      <c r="DQ31" s="30">
        <v>6950</v>
      </c>
      <c r="DR31" s="30">
        <v>2351</v>
      </c>
      <c r="DS31" s="30">
        <v>13215</v>
      </c>
      <c r="DT31" s="30">
        <v>8328</v>
      </c>
      <c r="DU31" s="30">
        <v>4887</v>
      </c>
      <c r="DV31" s="30">
        <v>15872</v>
      </c>
      <c r="DW31" s="30">
        <v>12431</v>
      </c>
      <c r="DX31" s="30">
        <v>3441</v>
      </c>
      <c r="DY31" s="30">
        <v>20426</v>
      </c>
      <c r="DZ31" s="30">
        <v>12561</v>
      </c>
      <c r="EA31" s="30">
        <v>7865</v>
      </c>
      <c r="EB31" s="30">
        <v>36169</v>
      </c>
      <c r="EC31" s="30">
        <v>13594</v>
      </c>
      <c r="ED31" s="30">
        <v>22575</v>
      </c>
      <c r="EE31" s="30">
        <v>36949</v>
      </c>
      <c r="EF31" s="30">
        <v>16236</v>
      </c>
      <c r="EG31" s="30">
        <v>20713</v>
      </c>
      <c r="EH31" s="30">
        <v>31460</v>
      </c>
      <c r="EI31" s="30">
        <v>17568</v>
      </c>
      <c r="EJ31" s="30">
        <v>13892</v>
      </c>
      <c r="EK31" s="30">
        <v>46935</v>
      </c>
      <c r="EL31" s="30">
        <v>19711</v>
      </c>
      <c r="EM31" s="30">
        <v>27224</v>
      </c>
      <c r="EN31" s="30">
        <v>51671</v>
      </c>
      <c r="EO31" s="30">
        <v>29941</v>
      </c>
      <c r="EP31" s="30">
        <v>21730</v>
      </c>
      <c r="EQ31" s="30">
        <v>65257</v>
      </c>
      <c r="ER31" s="30">
        <v>38884</v>
      </c>
      <c r="ES31" s="30">
        <v>26373</v>
      </c>
      <c r="ET31" s="30">
        <v>69119</v>
      </c>
      <c r="EU31" s="30">
        <v>44912</v>
      </c>
      <c r="EV31" s="30">
        <v>24207</v>
      </c>
      <c r="EW31" s="30">
        <v>79300</v>
      </c>
      <c r="EX31" s="30">
        <v>50298</v>
      </c>
      <c r="EY31" s="30">
        <v>29002</v>
      </c>
      <c r="EZ31" s="30">
        <v>77667</v>
      </c>
      <c r="FA31" s="30">
        <v>62095</v>
      </c>
      <c r="FB31" s="30">
        <v>15572</v>
      </c>
      <c r="FC31" s="30">
        <v>111256</v>
      </c>
      <c r="FD31" s="30">
        <v>74469</v>
      </c>
      <c r="FE31" s="30">
        <v>36787</v>
      </c>
      <c r="FF31" s="30">
        <v>110968</v>
      </c>
      <c r="FG31" s="30">
        <v>98480</v>
      </c>
      <c r="FH31" s="30">
        <v>12488</v>
      </c>
      <c r="FI31" s="30">
        <v>67464</v>
      </c>
      <c r="FJ31" s="30">
        <v>101872</v>
      </c>
      <c r="FK31" s="30">
        <v>-34408</v>
      </c>
      <c r="FL31" s="30">
        <v>87130</v>
      </c>
      <c r="FM31" s="30">
        <v>105000</v>
      </c>
      <c r="FN31" s="30">
        <v>-17870</v>
      </c>
      <c r="FO31" s="30">
        <v>86063</v>
      </c>
      <c r="FP31" s="30">
        <v>92835</v>
      </c>
      <c r="FQ31" s="30">
        <v>-6772</v>
      </c>
      <c r="FR31" s="29"/>
      <c r="FT31" s="20" t="s">
        <v>383</v>
      </c>
      <c r="FU31" s="30" t="s">
        <v>13</v>
      </c>
      <c r="FV31" s="30" t="s">
        <v>13</v>
      </c>
      <c r="FW31" s="30" t="s">
        <v>13</v>
      </c>
      <c r="FX31" s="30">
        <v>57.5745</v>
      </c>
      <c r="FY31" s="30" t="s">
        <v>13</v>
      </c>
      <c r="FZ31" s="30">
        <v>57.5745</v>
      </c>
      <c r="GA31" s="30">
        <v>59.357599999999998</v>
      </c>
      <c r="GB31" s="30">
        <v>415.50319999999999</v>
      </c>
      <c r="GC31" s="30">
        <v>-356.1456</v>
      </c>
      <c r="GD31" s="30">
        <v>59.8566</v>
      </c>
      <c r="GE31" s="30">
        <v>359.13959999999997</v>
      </c>
      <c r="GF31" s="30">
        <v>-299.28300000000002</v>
      </c>
      <c r="GG31" s="30">
        <v>121.2684</v>
      </c>
      <c r="GH31" s="30" t="s">
        <v>13</v>
      </c>
      <c r="GI31" s="30">
        <v>121.2684</v>
      </c>
      <c r="GJ31" s="30">
        <v>250.18600000000001</v>
      </c>
      <c r="GK31" s="30">
        <v>125.093</v>
      </c>
      <c r="GL31" s="30">
        <v>125.093</v>
      </c>
      <c r="GM31" s="30">
        <v>78.4983</v>
      </c>
      <c r="GN31" s="30">
        <v>235.4949</v>
      </c>
      <c r="GO31" s="30">
        <v>-156.9966</v>
      </c>
      <c r="GP31" s="30">
        <v>419.00849999999997</v>
      </c>
      <c r="GQ31" s="30">
        <v>1592.2322999999999</v>
      </c>
      <c r="GR31" s="30">
        <v>-1173.2238</v>
      </c>
      <c r="GS31" s="30">
        <v>256</v>
      </c>
      <c r="GT31" s="30">
        <v>855</v>
      </c>
      <c r="GU31" s="30">
        <v>-599</v>
      </c>
      <c r="GV31" s="30">
        <v>256.50509999999997</v>
      </c>
      <c r="GW31" s="30">
        <v>855.01700000000005</v>
      </c>
      <c r="GX31" s="30">
        <v>-598.51189999999997</v>
      </c>
      <c r="GY31" s="30"/>
      <c r="GZ31" s="30"/>
      <c r="HA31" s="35" t="s">
        <v>384</v>
      </c>
      <c r="HB31" s="30">
        <v>2611.6345256004156</v>
      </c>
      <c r="HC31" s="30">
        <v>260486.36212747847</v>
      </c>
      <c r="HD31" s="30">
        <v>-257874.72760187805</v>
      </c>
      <c r="HE31" s="30">
        <v>1542.8869442992509</v>
      </c>
      <c r="HF31" s="30">
        <v>299834.36284215446</v>
      </c>
      <c r="HG31" s="30">
        <v>-298291.47589785518</v>
      </c>
      <c r="HH31" s="30">
        <v>1924.5996629580384</v>
      </c>
      <c r="HI31" s="30">
        <v>335791.99382662616</v>
      </c>
      <c r="HJ31" s="30">
        <v>-333867.3941636681</v>
      </c>
      <c r="HK31" s="30">
        <v>2188.9374127445935</v>
      </c>
      <c r="HL31" s="30">
        <v>396093.43659187882</v>
      </c>
      <c r="HM31" s="30">
        <v>-393904.49917913426</v>
      </c>
      <c r="HN31" s="30">
        <v>3664.3984893313241</v>
      </c>
      <c r="HO31" s="30">
        <v>347384.97678860952</v>
      </c>
      <c r="HP31" s="30">
        <v>-343720.57829927816</v>
      </c>
      <c r="HQ31" s="30">
        <v>1867.3547956942712</v>
      </c>
      <c r="HR31" s="30">
        <v>351172.54599026969</v>
      </c>
      <c r="HS31" s="30">
        <v>-349305.19119457545</v>
      </c>
      <c r="HT31" s="30">
        <v>-9254.1263447558686</v>
      </c>
      <c r="HU31" s="30">
        <v>386768.04517347319</v>
      </c>
      <c r="HV31" s="30">
        <v>-396022.17151822906</v>
      </c>
      <c r="HW31" s="30">
        <v>8533.3688634775262</v>
      </c>
      <c r="HX31" s="30">
        <v>420031.37850228266</v>
      </c>
      <c r="HY31" s="30">
        <v>-411498.00963880512</v>
      </c>
    </row>
    <row r="32" spans="2:233" x14ac:dyDescent="0.2">
      <c r="B32" s="17" t="s">
        <v>391</v>
      </c>
      <c r="C32" s="29" t="s">
        <v>13</v>
      </c>
      <c r="D32" s="29" t="s">
        <v>13</v>
      </c>
      <c r="E32" s="29" t="s">
        <v>13</v>
      </c>
      <c r="F32" s="29" t="s">
        <v>13</v>
      </c>
      <c r="G32" s="29" t="s">
        <v>13</v>
      </c>
      <c r="H32" s="29" t="s">
        <v>13</v>
      </c>
      <c r="I32" s="29" t="s">
        <v>13</v>
      </c>
      <c r="J32" s="29" t="s">
        <v>13</v>
      </c>
      <c r="K32" s="29" t="s">
        <v>13</v>
      </c>
      <c r="L32" s="29" t="s">
        <v>13</v>
      </c>
      <c r="M32" s="29" t="s">
        <v>13</v>
      </c>
      <c r="N32" s="29" t="s">
        <v>13</v>
      </c>
      <c r="O32" s="29" t="s">
        <v>13</v>
      </c>
      <c r="P32" s="29" t="s">
        <v>13</v>
      </c>
      <c r="Q32" s="29" t="s">
        <v>13</v>
      </c>
      <c r="R32" s="29" t="s">
        <v>13</v>
      </c>
      <c r="S32" s="29">
        <v>1</v>
      </c>
      <c r="T32" s="29">
        <v>-1</v>
      </c>
      <c r="U32" s="29" t="s">
        <v>13</v>
      </c>
      <c r="V32" s="29">
        <v>10</v>
      </c>
      <c r="W32" s="29">
        <v>-10</v>
      </c>
      <c r="X32" s="29" t="s">
        <v>13</v>
      </c>
      <c r="Y32" s="29">
        <v>10</v>
      </c>
      <c r="Z32" s="29">
        <v>-10</v>
      </c>
      <c r="AA32" s="29" t="s">
        <v>13</v>
      </c>
      <c r="AB32" s="29">
        <v>32</v>
      </c>
      <c r="AC32" s="29">
        <v>-32</v>
      </c>
      <c r="AD32" s="29" t="s">
        <v>13</v>
      </c>
      <c r="AE32" s="29">
        <v>32</v>
      </c>
      <c r="AF32" s="29">
        <v>-32</v>
      </c>
      <c r="AG32" s="29" t="s">
        <v>13</v>
      </c>
      <c r="AH32" s="29">
        <v>46</v>
      </c>
      <c r="AI32" s="29">
        <v>-46</v>
      </c>
      <c r="AJ32" s="29" t="s">
        <v>13</v>
      </c>
      <c r="AK32" s="29">
        <v>41</v>
      </c>
      <c r="AL32" s="29">
        <v>-41</v>
      </c>
      <c r="AM32" s="29" t="s">
        <v>13</v>
      </c>
      <c r="AN32" s="29">
        <v>53</v>
      </c>
      <c r="AO32" s="29">
        <v>-53</v>
      </c>
      <c r="AP32" s="29" t="s">
        <v>13</v>
      </c>
      <c r="AQ32" s="29">
        <v>64</v>
      </c>
      <c r="AR32" s="29">
        <v>-64</v>
      </c>
      <c r="AS32" s="29" t="s">
        <v>13</v>
      </c>
      <c r="AT32" s="29">
        <v>110</v>
      </c>
      <c r="AU32" s="29">
        <v>-110</v>
      </c>
      <c r="AV32" s="34" t="s">
        <v>13</v>
      </c>
      <c r="AW32" s="34">
        <v>94</v>
      </c>
      <c r="AX32" s="34">
        <v>-94</v>
      </c>
      <c r="AY32" s="34"/>
      <c r="AZ32" s="19"/>
      <c r="BA32" s="28" t="s">
        <v>374</v>
      </c>
      <c r="BB32" s="30">
        <v>1399</v>
      </c>
      <c r="BC32" s="29">
        <v>56</v>
      </c>
      <c r="BD32" s="30">
        <v>1343</v>
      </c>
      <c r="BE32" s="30">
        <v>1188</v>
      </c>
      <c r="BF32" s="29">
        <v>49</v>
      </c>
      <c r="BG32" s="30">
        <v>1139</v>
      </c>
      <c r="BH32" s="30">
        <v>1465</v>
      </c>
      <c r="BI32" s="29">
        <v>57</v>
      </c>
      <c r="BJ32" s="30">
        <v>1408</v>
      </c>
      <c r="BK32" s="30">
        <v>1392</v>
      </c>
      <c r="BL32" s="29">
        <v>199</v>
      </c>
      <c r="BM32" s="30">
        <v>1193</v>
      </c>
      <c r="BN32" s="30">
        <v>1585</v>
      </c>
      <c r="BO32" s="29">
        <v>123</v>
      </c>
      <c r="BP32" s="30">
        <v>1462</v>
      </c>
      <c r="BQ32" s="30">
        <v>1092</v>
      </c>
      <c r="BR32" s="29">
        <v>11</v>
      </c>
      <c r="BS32" s="30">
        <v>1081</v>
      </c>
      <c r="BT32" s="29">
        <v>227</v>
      </c>
      <c r="BU32" s="30">
        <v>-1371</v>
      </c>
      <c r="BV32" s="30">
        <v>1598</v>
      </c>
      <c r="BW32" s="30">
        <v>1123</v>
      </c>
      <c r="BX32" s="29">
        <v>80</v>
      </c>
      <c r="BY32" s="30">
        <v>1043</v>
      </c>
      <c r="BZ32" s="29"/>
      <c r="CA32" s="9"/>
      <c r="CB32" s="17" t="s">
        <v>375</v>
      </c>
      <c r="CL32" s="29">
        <v>230</v>
      </c>
      <c r="CM32" s="29">
        <v>45</v>
      </c>
      <c r="CN32" s="29">
        <v>185</v>
      </c>
      <c r="CO32" s="29">
        <v>70</v>
      </c>
      <c r="CP32" s="29">
        <v>50</v>
      </c>
      <c r="CQ32" s="29">
        <v>20</v>
      </c>
      <c r="CR32" s="29">
        <v>258</v>
      </c>
      <c r="CS32" s="29">
        <v>124</v>
      </c>
      <c r="CT32" s="29">
        <v>134</v>
      </c>
      <c r="CU32" s="29">
        <v>295</v>
      </c>
      <c r="CV32" s="29">
        <v>202</v>
      </c>
      <c r="CW32" s="29">
        <v>93</v>
      </c>
      <c r="CX32" s="29">
        <v>226</v>
      </c>
      <c r="CY32" s="29">
        <v>130</v>
      </c>
      <c r="CZ32" s="29">
        <v>96</v>
      </c>
      <c r="DA32" s="29">
        <v>362</v>
      </c>
      <c r="DB32" s="29">
        <v>245</v>
      </c>
      <c r="DC32" s="29">
        <v>117</v>
      </c>
      <c r="DD32" s="29">
        <v>375</v>
      </c>
      <c r="DE32" s="29">
        <v>374</v>
      </c>
      <c r="DF32" s="29">
        <v>1</v>
      </c>
      <c r="DG32" s="29">
        <v>725</v>
      </c>
      <c r="DH32" s="29">
        <v>509</v>
      </c>
      <c r="DI32" s="29">
        <v>216</v>
      </c>
      <c r="DJ32" s="29">
        <v>810</v>
      </c>
      <c r="DK32" s="29">
        <v>953</v>
      </c>
      <c r="DL32" s="29">
        <v>-143</v>
      </c>
      <c r="DM32" s="9"/>
      <c r="DN32" s="95"/>
      <c r="DO32" s="55" t="s">
        <v>382</v>
      </c>
      <c r="DP32" s="29">
        <v>28</v>
      </c>
      <c r="DQ32" s="29" t="s">
        <v>13</v>
      </c>
      <c r="DR32" s="29">
        <v>28</v>
      </c>
      <c r="DS32" s="29">
        <v>41</v>
      </c>
      <c r="DT32" s="29" t="s">
        <v>13</v>
      </c>
      <c r="DU32" s="29">
        <v>41</v>
      </c>
      <c r="DV32" s="29" t="s">
        <v>13</v>
      </c>
      <c r="DW32" s="30">
        <v>1345</v>
      </c>
      <c r="DX32" s="30">
        <v>-1345</v>
      </c>
      <c r="DY32" s="29" t="s">
        <v>13</v>
      </c>
      <c r="DZ32" s="30">
        <v>1324</v>
      </c>
      <c r="EA32" s="30">
        <v>-1324</v>
      </c>
      <c r="EB32" s="29" t="s">
        <v>13</v>
      </c>
      <c r="EC32" s="29">
        <v>540</v>
      </c>
      <c r="ED32" s="29">
        <v>-540</v>
      </c>
      <c r="EE32" s="29" t="s">
        <v>13</v>
      </c>
      <c r="EF32" s="29">
        <v>387</v>
      </c>
      <c r="EG32" s="29">
        <v>-387</v>
      </c>
      <c r="EH32" s="29" t="s">
        <v>13</v>
      </c>
      <c r="EI32" s="29">
        <v>228</v>
      </c>
      <c r="EJ32" s="29">
        <v>-228</v>
      </c>
      <c r="EK32" s="29" t="s">
        <v>13</v>
      </c>
      <c r="EL32" s="30">
        <v>1273</v>
      </c>
      <c r="EM32" s="30">
        <v>-1273</v>
      </c>
      <c r="EN32" s="30">
        <v>5905</v>
      </c>
      <c r="EO32" s="29" t="s">
        <v>13</v>
      </c>
      <c r="EP32" s="30">
        <v>5905</v>
      </c>
      <c r="EQ32" s="29" t="s">
        <v>13</v>
      </c>
      <c r="ER32" s="30">
        <v>1095</v>
      </c>
      <c r="ES32" s="30">
        <v>-1095</v>
      </c>
      <c r="ET32" s="29" t="s">
        <v>13</v>
      </c>
      <c r="EU32" s="29">
        <v>804</v>
      </c>
      <c r="EV32" s="29">
        <v>-804</v>
      </c>
      <c r="EW32" s="29" t="s">
        <v>13</v>
      </c>
      <c r="EX32" s="30">
        <v>3982</v>
      </c>
      <c r="EY32" s="30">
        <v>-3982</v>
      </c>
      <c r="EZ32" s="29" t="s">
        <v>13</v>
      </c>
      <c r="FA32" s="29">
        <v>354</v>
      </c>
      <c r="FB32" s="29">
        <v>-354</v>
      </c>
      <c r="FC32" s="29" t="s">
        <v>13</v>
      </c>
      <c r="FD32" s="30">
        <v>1173</v>
      </c>
      <c r="FE32" s="30">
        <v>-1173</v>
      </c>
      <c r="FF32" s="30">
        <v>26850</v>
      </c>
      <c r="FG32" s="29" t="s">
        <v>13</v>
      </c>
      <c r="FH32" s="30">
        <v>26850</v>
      </c>
      <c r="FI32" s="29" t="s">
        <v>13</v>
      </c>
      <c r="FJ32" s="29">
        <v>761</v>
      </c>
      <c r="FK32" s="29">
        <v>-761</v>
      </c>
      <c r="FL32" s="29" t="s">
        <v>13</v>
      </c>
      <c r="FM32" s="30">
        <v>14409</v>
      </c>
      <c r="FN32" s="30">
        <v>-14409</v>
      </c>
      <c r="FO32" s="29" t="s">
        <v>13</v>
      </c>
      <c r="FP32" s="30">
        <v>1300</v>
      </c>
      <c r="FQ32" s="30">
        <v>-1300</v>
      </c>
      <c r="FR32" s="29"/>
      <c r="FT32" s="20" t="s">
        <v>389</v>
      </c>
      <c r="FU32" s="30">
        <v>69438.906499999997</v>
      </c>
      <c r="FV32" s="30">
        <v>10120.413499999999</v>
      </c>
      <c r="FW32" s="30">
        <v>59318.492999999995</v>
      </c>
      <c r="FX32" s="30">
        <v>63677.396999999997</v>
      </c>
      <c r="FY32" s="30">
        <v>11572.4745</v>
      </c>
      <c r="FZ32" s="30">
        <v>52104.922500000001</v>
      </c>
      <c r="GA32" s="30">
        <v>78055.243999999992</v>
      </c>
      <c r="GB32" s="30">
        <v>16263.982399999999</v>
      </c>
      <c r="GC32" s="30">
        <v>61791.261599999998</v>
      </c>
      <c r="GD32" s="30">
        <v>99541.525800000003</v>
      </c>
      <c r="GE32" s="30">
        <v>18854.829000000002</v>
      </c>
      <c r="GF32" s="30">
        <v>80686.696800000005</v>
      </c>
      <c r="GG32" s="30">
        <v>112415.80680000001</v>
      </c>
      <c r="GH32" s="30">
        <v>19827.383399999999</v>
      </c>
      <c r="GI32" s="30">
        <v>92588.4234</v>
      </c>
      <c r="GJ32" s="30">
        <v>86314.17</v>
      </c>
      <c r="GK32" s="30">
        <v>30710.3315</v>
      </c>
      <c r="GL32" s="30">
        <v>55603.838499999998</v>
      </c>
      <c r="GM32" s="30">
        <v>119552.9109</v>
      </c>
      <c r="GN32" s="30">
        <v>37129.695899999999</v>
      </c>
      <c r="GO32" s="30">
        <v>82423.214999999997</v>
      </c>
      <c r="GP32" s="30">
        <v>212437.3095</v>
      </c>
      <c r="GQ32" s="30">
        <v>53130.277799999996</v>
      </c>
      <c r="GR32" s="30">
        <v>159307.03169999999</v>
      </c>
      <c r="GS32" s="30">
        <v>204898</v>
      </c>
      <c r="GT32" s="30">
        <v>54209</v>
      </c>
      <c r="GU32" s="30">
        <v>150689</v>
      </c>
      <c r="GV32" s="30">
        <v>204691.0698</v>
      </c>
      <c r="GW32" s="30">
        <v>54208.077799999999</v>
      </c>
      <c r="GX32" s="30">
        <v>150482.992</v>
      </c>
      <c r="GY32" s="21"/>
      <c r="GZ32" s="21"/>
      <c r="HA32" s="35" t="s">
        <v>390</v>
      </c>
      <c r="HB32" s="66">
        <v>0</v>
      </c>
      <c r="HC32" s="30">
        <v>2031.2712976892121</v>
      </c>
      <c r="HD32" s="30">
        <v>-2031.2712976892121</v>
      </c>
      <c r="HE32" s="66">
        <v>0</v>
      </c>
      <c r="HF32" s="30">
        <v>1748.6052035391513</v>
      </c>
      <c r="HG32" s="30">
        <v>-1748.6052035391513</v>
      </c>
      <c r="HH32" s="394">
        <v>0</v>
      </c>
      <c r="HI32" s="30">
        <v>1215.5366292366557</v>
      </c>
      <c r="HJ32" s="30">
        <v>-1215.5366292366557</v>
      </c>
      <c r="HK32" s="394">
        <v>0</v>
      </c>
      <c r="HL32" s="30">
        <v>729.64580424819792</v>
      </c>
      <c r="HM32" s="30">
        <v>-729.64580424819792</v>
      </c>
      <c r="HN32" s="394">
        <v>0</v>
      </c>
      <c r="HO32" s="30">
        <v>942.27389725662613</v>
      </c>
      <c r="HP32" s="30">
        <v>-942.27389725662613</v>
      </c>
      <c r="HQ32" s="394">
        <v>0</v>
      </c>
      <c r="HR32" s="30">
        <v>2196.8879949344368</v>
      </c>
      <c r="HS32" s="30">
        <v>-2196.8879949344368</v>
      </c>
      <c r="HT32" s="394">
        <v>0</v>
      </c>
      <c r="HU32" s="30">
        <v>816.54055983140006</v>
      </c>
      <c r="HV32" s="30">
        <v>-816.54055983140006</v>
      </c>
      <c r="HW32" s="394">
        <v>0</v>
      </c>
      <c r="HX32" s="30">
        <v>948.15209594194721</v>
      </c>
      <c r="HY32" s="30">
        <v>-948.15209594194721</v>
      </c>
    </row>
    <row r="33" spans="2:233" x14ac:dyDescent="0.2">
      <c r="B33" s="17" t="s">
        <v>396</v>
      </c>
      <c r="C33" s="29" t="s">
        <v>13</v>
      </c>
      <c r="D33" s="29" t="s">
        <v>13</v>
      </c>
      <c r="E33" s="29" t="s">
        <v>13</v>
      </c>
      <c r="F33" s="29" t="s">
        <v>13</v>
      </c>
      <c r="G33" s="29" t="s">
        <v>13</v>
      </c>
      <c r="H33" s="29" t="s">
        <v>13</v>
      </c>
      <c r="I33" s="29" t="s">
        <v>13</v>
      </c>
      <c r="J33" s="29">
        <v>401</v>
      </c>
      <c r="K33" s="29">
        <v>-401</v>
      </c>
      <c r="L33" s="29" t="s">
        <v>13</v>
      </c>
      <c r="M33" s="29">
        <v>493</v>
      </c>
      <c r="N33" s="29">
        <v>-493</v>
      </c>
      <c r="O33" s="29">
        <v>275</v>
      </c>
      <c r="P33" s="29" t="s">
        <v>13</v>
      </c>
      <c r="Q33" s="29">
        <v>275</v>
      </c>
      <c r="R33" s="29">
        <v>7</v>
      </c>
      <c r="S33" s="29">
        <v>1</v>
      </c>
      <c r="T33" s="29">
        <v>6</v>
      </c>
      <c r="U33" s="29">
        <v>73</v>
      </c>
      <c r="V33" s="29" t="s">
        <v>13</v>
      </c>
      <c r="W33" s="29">
        <v>73</v>
      </c>
      <c r="X33" s="29" t="s">
        <v>13</v>
      </c>
      <c r="Y33" s="29">
        <v>123</v>
      </c>
      <c r="Z33" s="29">
        <v>-123</v>
      </c>
      <c r="AA33" s="29">
        <v>3</v>
      </c>
      <c r="AB33" s="29">
        <v>67</v>
      </c>
      <c r="AC33" s="29">
        <v>-64</v>
      </c>
      <c r="AD33" s="29">
        <v>119</v>
      </c>
      <c r="AE33" s="29" t="s">
        <v>13</v>
      </c>
      <c r="AF33" s="29">
        <v>119</v>
      </c>
      <c r="AG33" s="29">
        <v>182</v>
      </c>
      <c r="AH33" s="29">
        <v>230</v>
      </c>
      <c r="AI33" s="29">
        <v>-48</v>
      </c>
      <c r="AJ33" s="29" t="s">
        <v>13</v>
      </c>
      <c r="AK33" s="29">
        <v>360</v>
      </c>
      <c r="AL33" s="29">
        <v>-360</v>
      </c>
      <c r="AM33" s="29" t="s">
        <v>13</v>
      </c>
      <c r="AN33" s="29">
        <v>145</v>
      </c>
      <c r="AO33" s="29">
        <v>-145</v>
      </c>
      <c r="AP33" s="29">
        <v>141</v>
      </c>
      <c r="AQ33" s="29" t="s">
        <v>13</v>
      </c>
      <c r="AR33" s="29">
        <v>141</v>
      </c>
      <c r="AS33" s="29">
        <v>7</v>
      </c>
      <c r="AT33" s="29" t="s">
        <v>13</v>
      </c>
      <c r="AU33" s="29">
        <v>7</v>
      </c>
      <c r="AV33" s="34" t="s">
        <v>13</v>
      </c>
      <c r="AW33" s="34">
        <v>106</v>
      </c>
      <c r="AX33" s="34">
        <v>-106</v>
      </c>
      <c r="AY33" s="34"/>
      <c r="AZ33" s="9"/>
      <c r="BA33" s="28" t="s">
        <v>380</v>
      </c>
      <c r="BB33" s="30">
        <v>1395</v>
      </c>
      <c r="BC33" s="29" t="s">
        <v>13</v>
      </c>
      <c r="BD33" s="30">
        <v>1395</v>
      </c>
      <c r="BE33" s="30">
        <v>1169</v>
      </c>
      <c r="BF33" s="29" t="s">
        <v>13</v>
      </c>
      <c r="BG33" s="30">
        <v>1169</v>
      </c>
      <c r="BH33" s="30">
        <v>1439</v>
      </c>
      <c r="BI33" s="29" t="s">
        <v>13</v>
      </c>
      <c r="BJ33" s="30">
        <v>1439</v>
      </c>
      <c r="BK33" s="30">
        <v>1392</v>
      </c>
      <c r="BL33" s="29" t="s">
        <v>13</v>
      </c>
      <c r="BM33" s="30">
        <v>1392</v>
      </c>
      <c r="BN33" s="30">
        <v>1573</v>
      </c>
      <c r="BO33" s="29" t="s">
        <v>13</v>
      </c>
      <c r="BP33" s="30">
        <v>1573</v>
      </c>
      <c r="BQ33" s="30">
        <v>1079</v>
      </c>
      <c r="BR33" s="29" t="s">
        <v>13</v>
      </c>
      <c r="BS33" s="30">
        <v>1079</v>
      </c>
      <c r="BT33" s="29" t="s">
        <v>13</v>
      </c>
      <c r="BU33" s="30">
        <v>-1363</v>
      </c>
      <c r="BV33" s="30">
        <v>1363</v>
      </c>
      <c r="BW33" s="30">
        <v>1123</v>
      </c>
      <c r="BX33" s="29" t="s">
        <v>13</v>
      </c>
      <c r="BY33" s="30">
        <v>1123</v>
      </c>
      <c r="BZ33" s="29"/>
      <c r="CA33" s="9"/>
      <c r="CB33" s="17" t="s">
        <v>381</v>
      </c>
      <c r="CC33" s="29">
        <v>600</v>
      </c>
      <c r="CD33" s="29">
        <v>487</v>
      </c>
      <c r="CE33" s="29">
        <v>113</v>
      </c>
      <c r="CF33" s="29">
        <v>999</v>
      </c>
      <c r="CG33" s="29">
        <v>367</v>
      </c>
      <c r="CH33" s="29">
        <v>632</v>
      </c>
      <c r="CI33" s="30">
        <v>1201</v>
      </c>
      <c r="CJ33" s="29">
        <v>401</v>
      </c>
      <c r="CK33" s="29">
        <v>800</v>
      </c>
      <c r="CL33" s="30">
        <v>1275</v>
      </c>
      <c r="CM33" s="29">
        <v>302</v>
      </c>
      <c r="CN33" s="29">
        <v>973</v>
      </c>
      <c r="CO33" s="30">
        <v>1222</v>
      </c>
      <c r="CP33" s="29">
        <v>216</v>
      </c>
      <c r="CQ33" s="30">
        <v>1006</v>
      </c>
      <c r="CR33" s="29">
        <v>905</v>
      </c>
      <c r="CS33" s="29">
        <v>300</v>
      </c>
      <c r="CT33" s="29">
        <v>605</v>
      </c>
      <c r="CU33" s="30">
        <v>1161</v>
      </c>
      <c r="CV33" s="29">
        <v>367</v>
      </c>
      <c r="CW33" s="29">
        <v>794</v>
      </c>
      <c r="CX33" s="29">
        <v>969</v>
      </c>
      <c r="CY33" s="29">
        <v>362</v>
      </c>
      <c r="CZ33" s="29">
        <v>607</v>
      </c>
      <c r="DA33" s="30">
        <v>1589</v>
      </c>
      <c r="DB33" s="29">
        <v>352</v>
      </c>
      <c r="DC33" s="30">
        <v>1237</v>
      </c>
      <c r="DD33" s="30">
        <v>2467</v>
      </c>
      <c r="DE33" s="29">
        <v>329</v>
      </c>
      <c r="DF33" s="30">
        <v>2138</v>
      </c>
      <c r="DG33" s="30">
        <v>4989</v>
      </c>
      <c r="DH33" s="29">
        <v>452</v>
      </c>
      <c r="DI33" s="30">
        <v>4537</v>
      </c>
      <c r="DJ33" s="30">
        <v>2212</v>
      </c>
      <c r="DK33" s="29">
        <v>475</v>
      </c>
      <c r="DL33" s="30">
        <v>1737</v>
      </c>
      <c r="DM33" s="9"/>
      <c r="DO33" s="55" t="s">
        <v>388</v>
      </c>
      <c r="DP33" s="29">
        <v>8</v>
      </c>
      <c r="DQ33" s="29" t="s">
        <v>13</v>
      </c>
      <c r="DR33" s="29">
        <v>8</v>
      </c>
      <c r="DS33" s="29" t="s">
        <v>13</v>
      </c>
      <c r="DT33" s="29">
        <v>1</v>
      </c>
      <c r="DU33" s="29">
        <v>-1</v>
      </c>
      <c r="DV33" s="30">
        <v>1469</v>
      </c>
      <c r="DW33" s="29">
        <v>273</v>
      </c>
      <c r="DX33" s="30">
        <v>1196</v>
      </c>
      <c r="DY33" s="30">
        <v>1998</v>
      </c>
      <c r="DZ33" s="29">
        <v>346</v>
      </c>
      <c r="EA33" s="30">
        <v>1652</v>
      </c>
      <c r="EB33" s="30">
        <v>2635</v>
      </c>
      <c r="EC33" s="29">
        <v>434</v>
      </c>
      <c r="ED33" s="30">
        <v>2201</v>
      </c>
      <c r="EE33" s="30">
        <v>1868</v>
      </c>
      <c r="EF33" s="29">
        <v>532</v>
      </c>
      <c r="EG33" s="30">
        <v>1336</v>
      </c>
      <c r="EH33" s="30">
        <v>1639</v>
      </c>
      <c r="EI33" s="29">
        <v>362</v>
      </c>
      <c r="EJ33" s="30">
        <v>1277</v>
      </c>
      <c r="EK33" s="30">
        <v>2048</v>
      </c>
      <c r="EL33" s="29">
        <v>600</v>
      </c>
      <c r="EM33" s="30">
        <v>1448</v>
      </c>
      <c r="EN33" s="30">
        <v>2954</v>
      </c>
      <c r="EO33" s="29">
        <v>360</v>
      </c>
      <c r="EP33" s="30">
        <v>2594</v>
      </c>
      <c r="EQ33" s="30">
        <v>1666</v>
      </c>
      <c r="ER33" s="29">
        <v>626</v>
      </c>
      <c r="ES33" s="30">
        <v>1040</v>
      </c>
      <c r="ET33" s="30">
        <v>1842</v>
      </c>
      <c r="EU33" s="29">
        <v>392</v>
      </c>
      <c r="EV33" s="30">
        <v>1450</v>
      </c>
      <c r="EW33" s="29">
        <v>481</v>
      </c>
      <c r="EX33" s="30">
        <v>1318</v>
      </c>
      <c r="EY33" s="29">
        <v>-837</v>
      </c>
      <c r="EZ33" s="29">
        <v>462</v>
      </c>
      <c r="FA33" s="30">
        <v>1285</v>
      </c>
      <c r="FB33" s="29">
        <v>-823</v>
      </c>
      <c r="FC33" s="30">
        <v>2148</v>
      </c>
      <c r="FD33" s="29">
        <v>750</v>
      </c>
      <c r="FE33" s="30">
        <v>1398</v>
      </c>
      <c r="FF33" s="29">
        <v>23</v>
      </c>
      <c r="FG33" s="29" t="s">
        <v>13</v>
      </c>
      <c r="FH33" s="29">
        <v>23</v>
      </c>
      <c r="FI33" s="29" t="s">
        <v>13</v>
      </c>
      <c r="FJ33" s="29">
        <v>55</v>
      </c>
      <c r="FK33" s="29">
        <v>-55</v>
      </c>
      <c r="FL33" s="29" t="s">
        <v>13</v>
      </c>
      <c r="FM33" s="29">
        <v>131</v>
      </c>
      <c r="FN33" s="29">
        <v>-131</v>
      </c>
      <c r="FO33" s="29" t="s">
        <v>13</v>
      </c>
      <c r="FP33" s="29">
        <v>35</v>
      </c>
      <c r="FQ33" s="29">
        <v>-35</v>
      </c>
      <c r="FR33" s="29"/>
      <c r="FT33" s="2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5" t="s">
        <v>395</v>
      </c>
      <c r="HB33" s="30">
        <v>21570.166637366394</v>
      </c>
      <c r="HC33" s="30">
        <v>51942.508898052707</v>
      </c>
      <c r="HD33" s="30">
        <v>-30372.342260686313</v>
      </c>
      <c r="HE33" s="30">
        <v>16251.74247995211</v>
      </c>
      <c r="HF33" s="30">
        <v>47418.058754796984</v>
      </c>
      <c r="HG33" s="30">
        <v>-31166.31627484487</v>
      </c>
      <c r="HH33" s="30">
        <v>24918.500899351442</v>
      </c>
      <c r="HI33" s="30">
        <v>86303.100675802561</v>
      </c>
      <c r="HJ33" s="30">
        <v>-61384.599776451112</v>
      </c>
      <c r="HK33" s="30">
        <v>32834.061191168905</v>
      </c>
      <c r="HL33" s="30">
        <v>106007.11184577389</v>
      </c>
      <c r="HM33" s="30">
        <v>-73173.050654604987</v>
      </c>
      <c r="HN33" s="30">
        <v>31618.524107944566</v>
      </c>
      <c r="HO33" s="30">
        <v>106162.85909091322</v>
      </c>
      <c r="HP33" s="30">
        <v>-74544.334982968649</v>
      </c>
      <c r="HQ33" s="30">
        <v>39983.361507806745</v>
      </c>
      <c r="HR33" s="30">
        <v>114238.17573659071</v>
      </c>
      <c r="HS33" s="30">
        <v>-74254.814228783958</v>
      </c>
      <c r="HT33" s="30">
        <v>42868.379391148505</v>
      </c>
      <c r="HU33" s="30">
        <v>134457.01218557055</v>
      </c>
      <c r="HV33" s="30">
        <v>-91588.632794422039</v>
      </c>
      <c r="HW33" s="30">
        <v>15328.458884394815</v>
      </c>
      <c r="HX33" s="30">
        <v>93709.032148929124</v>
      </c>
      <c r="HY33" s="30">
        <v>-78380.573264534309</v>
      </c>
    </row>
    <row r="34" spans="2:233" x14ac:dyDescent="0.2">
      <c r="B34" s="17" t="s">
        <v>401</v>
      </c>
      <c r="C34" s="29">
        <v>472</v>
      </c>
      <c r="D34" s="29" t="s">
        <v>13</v>
      </c>
      <c r="E34" s="29">
        <v>472</v>
      </c>
      <c r="F34" s="29">
        <v>343</v>
      </c>
      <c r="G34" s="29" t="s">
        <v>13</v>
      </c>
      <c r="H34" s="29">
        <v>343</v>
      </c>
      <c r="I34" s="29" t="s">
        <v>13</v>
      </c>
      <c r="J34" s="29">
        <v>528</v>
      </c>
      <c r="K34" s="29">
        <v>-528</v>
      </c>
      <c r="L34" s="29">
        <v>967</v>
      </c>
      <c r="M34" s="29" t="s">
        <v>13</v>
      </c>
      <c r="N34" s="29">
        <v>967</v>
      </c>
      <c r="O34" s="29">
        <v>101</v>
      </c>
      <c r="P34" s="29" t="s">
        <v>13</v>
      </c>
      <c r="Q34" s="29">
        <v>101</v>
      </c>
      <c r="R34" s="29">
        <v>54</v>
      </c>
      <c r="S34" s="29">
        <v>21</v>
      </c>
      <c r="T34" s="29">
        <v>33</v>
      </c>
      <c r="U34" s="29" t="s">
        <v>13</v>
      </c>
      <c r="V34" s="29">
        <v>145</v>
      </c>
      <c r="W34" s="29">
        <v>-145</v>
      </c>
      <c r="X34" s="29" t="s">
        <v>13</v>
      </c>
      <c r="Y34" s="29">
        <v>230</v>
      </c>
      <c r="Z34" s="29">
        <v>-230</v>
      </c>
      <c r="AA34" s="29">
        <v>333</v>
      </c>
      <c r="AB34" s="29" t="s">
        <v>13</v>
      </c>
      <c r="AC34" s="29">
        <v>333</v>
      </c>
      <c r="AD34" s="29">
        <v>134</v>
      </c>
      <c r="AE34" s="29" t="s">
        <v>13</v>
      </c>
      <c r="AF34" s="29">
        <v>134</v>
      </c>
      <c r="AG34" s="29">
        <v>1</v>
      </c>
      <c r="AH34" s="29">
        <v>121</v>
      </c>
      <c r="AI34" s="29">
        <v>-120</v>
      </c>
      <c r="AJ34" s="29">
        <v>80</v>
      </c>
      <c r="AK34" s="29">
        <v>73</v>
      </c>
      <c r="AL34" s="29">
        <v>7</v>
      </c>
      <c r="AM34" s="29">
        <v>87</v>
      </c>
      <c r="AN34" s="29" t="s">
        <v>13</v>
      </c>
      <c r="AO34" s="29">
        <v>87</v>
      </c>
      <c r="AP34" s="29" t="s">
        <v>13</v>
      </c>
      <c r="AQ34" s="29" t="s">
        <v>13</v>
      </c>
      <c r="AR34" s="29" t="s">
        <v>13</v>
      </c>
      <c r="AS34" s="29" t="s">
        <v>13</v>
      </c>
      <c r="AT34" s="29">
        <v>324</v>
      </c>
      <c r="AU34" s="29">
        <v>-324</v>
      </c>
      <c r="AV34" s="34">
        <v>317</v>
      </c>
      <c r="AW34" s="34" t="s">
        <v>13</v>
      </c>
      <c r="AX34" s="34">
        <v>317</v>
      </c>
      <c r="AY34" s="34"/>
      <c r="AZ34" s="9"/>
      <c r="BA34" s="28" t="s">
        <v>386</v>
      </c>
      <c r="BB34" s="29" t="s">
        <v>13</v>
      </c>
      <c r="BC34" s="29">
        <v>56</v>
      </c>
      <c r="BD34" s="29">
        <v>-56</v>
      </c>
      <c r="BE34" s="29">
        <v>19</v>
      </c>
      <c r="BF34" s="29" t="s">
        <v>13</v>
      </c>
      <c r="BG34" s="29">
        <v>19</v>
      </c>
      <c r="BH34" s="29" t="s">
        <v>13</v>
      </c>
      <c r="BI34" s="29">
        <v>57</v>
      </c>
      <c r="BJ34" s="29">
        <v>-57</v>
      </c>
      <c r="BK34" s="29" t="s">
        <v>13</v>
      </c>
      <c r="BL34" s="29">
        <v>41</v>
      </c>
      <c r="BM34" s="29">
        <v>-41</v>
      </c>
      <c r="BN34" s="29" t="s">
        <v>13</v>
      </c>
      <c r="BO34" s="29">
        <v>123</v>
      </c>
      <c r="BP34" s="29">
        <v>-123</v>
      </c>
      <c r="BQ34" s="29">
        <v>13</v>
      </c>
      <c r="BR34" s="29" t="s">
        <v>13</v>
      </c>
      <c r="BS34" s="29">
        <v>13</v>
      </c>
      <c r="BT34" s="29">
        <v>215</v>
      </c>
      <c r="BU34" s="29">
        <v>-8</v>
      </c>
      <c r="BV34" s="29">
        <v>223</v>
      </c>
      <c r="BW34" s="29" t="s">
        <v>13</v>
      </c>
      <c r="BX34" s="29">
        <v>57</v>
      </c>
      <c r="BY34" s="29">
        <v>-57</v>
      </c>
      <c r="BZ34" s="29"/>
      <c r="CA34" s="9"/>
      <c r="CB34" s="17" t="s">
        <v>600</v>
      </c>
      <c r="CC34" s="29">
        <v>10</v>
      </c>
      <c r="CD34" s="29" t="s">
        <v>13</v>
      </c>
      <c r="CE34" s="29">
        <v>10</v>
      </c>
      <c r="CF34" s="29">
        <v>1</v>
      </c>
      <c r="CG34" s="29" t="s">
        <v>13</v>
      </c>
      <c r="CH34" s="29">
        <v>1</v>
      </c>
      <c r="CI34" s="29">
        <v>1</v>
      </c>
      <c r="CJ34" s="29" t="s">
        <v>13</v>
      </c>
      <c r="CK34" s="29" t="s">
        <v>13</v>
      </c>
      <c r="CL34" s="29">
        <v>777</v>
      </c>
      <c r="CM34" s="29">
        <v>241</v>
      </c>
      <c r="CN34" s="29">
        <v>536</v>
      </c>
      <c r="CO34" s="30">
        <v>1565</v>
      </c>
      <c r="CP34" s="30">
        <v>1039</v>
      </c>
      <c r="CQ34" s="29">
        <v>526</v>
      </c>
      <c r="CR34" s="30">
        <v>1577</v>
      </c>
      <c r="CS34" s="30">
        <v>1380</v>
      </c>
      <c r="CT34" s="29">
        <v>197</v>
      </c>
      <c r="CU34" s="30">
        <v>1941</v>
      </c>
      <c r="CV34" s="30">
        <v>1545</v>
      </c>
      <c r="CW34" s="29">
        <v>396</v>
      </c>
      <c r="CX34" s="30">
        <v>2118</v>
      </c>
      <c r="CY34" s="30">
        <v>1769</v>
      </c>
      <c r="CZ34" s="29">
        <v>349</v>
      </c>
      <c r="DA34" s="30">
        <v>3185</v>
      </c>
      <c r="DB34" s="30">
        <v>2668</v>
      </c>
      <c r="DC34" s="29">
        <v>517</v>
      </c>
      <c r="DD34" s="30">
        <v>5657</v>
      </c>
      <c r="DE34" s="30">
        <v>5314</v>
      </c>
      <c r="DF34" s="29">
        <v>343</v>
      </c>
      <c r="DG34" s="30">
        <v>12785</v>
      </c>
      <c r="DH34" s="30">
        <v>9265</v>
      </c>
      <c r="DI34" s="30">
        <v>3520</v>
      </c>
      <c r="DJ34" s="30">
        <v>16345</v>
      </c>
      <c r="DK34" s="30">
        <v>14971</v>
      </c>
      <c r="DL34" s="30">
        <v>1374</v>
      </c>
      <c r="DM34" s="9"/>
      <c r="DO34" s="55" t="s">
        <v>371</v>
      </c>
      <c r="DP34" s="29" t="s">
        <v>13</v>
      </c>
      <c r="DQ34" s="29" t="s">
        <v>13</v>
      </c>
      <c r="DR34" s="29" t="s">
        <v>13</v>
      </c>
      <c r="DS34" s="29" t="s">
        <v>13</v>
      </c>
      <c r="DT34" s="29" t="s">
        <v>13</v>
      </c>
      <c r="DU34" s="29" t="s">
        <v>13</v>
      </c>
      <c r="DV34" s="29" t="s">
        <v>13</v>
      </c>
      <c r="DW34" s="29" t="s">
        <v>13</v>
      </c>
      <c r="DX34" s="29" t="s">
        <v>13</v>
      </c>
      <c r="DY34" s="29" t="s">
        <v>13</v>
      </c>
      <c r="DZ34" s="29" t="s">
        <v>13</v>
      </c>
      <c r="EA34" s="29" t="s">
        <v>13</v>
      </c>
      <c r="EB34" s="29" t="s">
        <v>13</v>
      </c>
      <c r="EC34" s="29" t="s">
        <v>13</v>
      </c>
      <c r="ED34" s="29" t="s">
        <v>13</v>
      </c>
      <c r="EE34" s="29" t="s">
        <v>13</v>
      </c>
      <c r="EF34" s="29" t="s">
        <v>13</v>
      </c>
      <c r="EG34" s="29" t="s">
        <v>13</v>
      </c>
      <c r="EH34" s="29" t="s">
        <v>13</v>
      </c>
      <c r="EI34" s="29" t="s">
        <v>13</v>
      </c>
      <c r="EJ34" s="29" t="s">
        <v>13</v>
      </c>
      <c r="EK34" s="29" t="s">
        <v>13</v>
      </c>
      <c r="EL34" s="29" t="s">
        <v>13</v>
      </c>
      <c r="EM34" s="29" t="s">
        <v>13</v>
      </c>
      <c r="EN34" s="29" t="s">
        <v>13</v>
      </c>
      <c r="EO34" s="29" t="s">
        <v>13</v>
      </c>
      <c r="EP34" s="29" t="s">
        <v>13</v>
      </c>
      <c r="EQ34" s="29" t="s">
        <v>13</v>
      </c>
      <c r="ER34" s="29" t="s">
        <v>13</v>
      </c>
      <c r="ES34" s="29" t="s">
        <v>13</v>
      </c>
      <c r="ET34" s="29" t="s">
        <v>13</v>
      </c>
      <c r="EU34" s="29" t="s">
        <v>13</v>
      </c>
      <c r="EV34" s="29" t="s">
        <v>13</v>
      </c>
      <c r="EW34" s="29" t="s">
        <v>13</v>
      </c>
      <c r="EX34" s="29" t="s">
        <v>13</v>
      </c>
      <c r="EY34" s="29" t="s">
        <v>13</v>
      </c>
      <c r="EZ34" s="29" t="s">
        <v>13</v>
      </c>
      <c r="FA34" s="29" t="s">
        <v>13</v>
      </c>
      <c r="FB34" s="29" t="s">
        <v>13</v>
      </c>
      <c r="FC34" s="29" t="s">
        <v>13</v>
      </c>
      <c r="FD34" s="29" t="s">
        <v>13</v>
      </c>
      <c r="FE34" s="29" t="s">
        <v>13</v>
      </c>
      <c r="FF34" s="29" t="s">
        <v>13</v>
      </c>
      <c r="FG34" s="29" t="s">
        <v>13</v>
      </c>
      <c r="FH34" s="29" t="s">
        <v>13</v>
      </c>
      <c r="FI34" s="29" t="s">
        <v>13</v>
      </c>
      <c r="FJ34" s="29" t="s">
        <v>13</v>
      </c>
      <c r="FK34" s="29" t="s">
        <v>13</v>
      </c>
      <c r="FL34" s="29" t="s">
        <v>13</v>
      </c>
      <c r="FM34" s="29" t="s">
        <v>13</v>
      </c>
      <c r="FN34" s="29" t="s">
        <v>13</v>
      </c>
      <c r="FO34" s="29" t="s">
        <v>13</v>
      </c>
      <c r="FP34" s="29" t="s">
        <v>13</v>
      </c>
      <c r="FQ34" s="29" t="s">
        <v>13</v>
      </c>
      <c r="FR34" s="29"/>
      <c r="FT34" s="20" t="s">
        <v>394</v>
      </c>
      <c r="FU34" s="21">
        <v>9944.9149999999991</v>
      </c>
      <c r="FV34" s="21">
        <v>139287.3095</v>
      </c>
      <c r="FW34" s="21">
        <v>-129342.39449999999</v>
      </c>
      <c r="FX34" s="21">
        <v>10766.431500000001</v>
      </c>
      <c r="FY34" s="21">
        <v>137833.353</v>
      </c>
      <c r="FZ34" s="21">
        <v>-127066.9215</v>
      </c>
      <c r="GA34" s="21">
        <v>25939.271199999999</v>
      </c>
      <c r="GB34" s="21">
        <v>167566.5048</v>
      </c>
      <c r="GC34" s="21">
        <v>-141627.23360000001</v>
      </c>
      <c r="GD34" s="21">
        <v>46927.574399999998</v>
      </c>
      <c r="GE34" s="21">
        <v>206565.12659999999</v>
      </c>
      <c r="GF34" s="21">
        <v>-159637.55220000001</v>
      </c>
      <c r="GG34" s="21">
        <v>56996.148000000001</v>
      </c>
      <c r="GH34" s="21">
        <v>274187.85239999997</v>
      </c>
      <c r="GI34" s="21">
        <v>-217191.70439999999</v>
      </c>
      <c r="GJ34" s="21">
        <v>100887.50450000001</v>
      </c>
      <c r="GK34" s="21">
        <v>346257.424</v>
      </c>
      <c r="GL34" s="21">
        <v>-245369.91950000002</v>
      </c>
      <c r="GM34" s="21">
        <v>68607.514200000005</v>
      </c>
      <c r="GN34" s="21">
        <v>414549.52230000001</v>
      </c>
      <c r="GO34" s="21">
        <v>-345942.00809999998</v>
      </c>
      <c r="GP34" s="21">
        <v>47012.753700000001</v>
      </c>
      <c r="GQ34" s="21">
        <v>322049.93309999997</v>
      </c>
      <c r="GR34" s="21">
        <v>-275037.17939999996</v>
      </c>
      <c r="GS34" s="21">
        <v>61209</v>
      </c>
      <c r="GT34" s="21">
        <v>319163</v>
      </c>
      <c r="GU34" s="21">
        <v>-257954</v>
      </c>
      <c r="GV34" s="21">
        <v>61219.217199999999</v>
      </c>
      <c r="GW34" s="21">
        <v>319177.84610000002</v>
      </c>
      <c r="GX34" s="21">
        <v>-257958.62890000001</v>
      </c>
      <c r="GY34" s="30"/>
      <c r="GZ34" s="30"/>
      <c r="HA34" s="35" t="s">
        <v>400</v>
      </c>
      <c r="HB34" s="30">
        <v>193.45440930373448</v>
      </c>
      <c r="HC34" s="30">
        <v>21183.257818758924</v>
      </c>
      <c r="HD34" s="30">
        <v>-20989.803409455191</v>
      </c>
      <c r="HE34" s="30">
        <v>205.71825923990014</v>
      </c>
      <c r="HF34" s="30">
        <v>21394.698960949616</v>
      </c>
      <c r="HG34" s="30">
        <v>-21188.980701709716</v>
      </c>
      <c r="HH34" s="30">
        <v>101.29471910305465</v>
      </c>
      <c r="HI34" s="30">
        <v>31300.068202843886</v>
      </c>
      <c r="HJ34" s="30">
        <v>-31198.773483740832</v>
      </c>
      <c r="HK34" s="30">
        <v>938.11603403339723</v>
      </c>
      <c r="HL34" s="30">
        <v>41798.281071932477</v>
      </c>
      <c r="HM34" s="30">
        <v>-40860.165037899082</v>
      </c>
      <c r="HN34" s="30">
        <v>418.78839878072273</v>
      </c>
      <c r="HO34" s="30">
        <v>39366.109485387933</v>
      </c>
      <c r="HP34" s="30">
        <v>-38947.321086607211</v>
      </c>
      <c r="HQ34" s="30">
        <v>329.53319924016552</v>
      </c>
      <c r="HR34" s="30">
        <v>34161.608321230487</v>
      </c>
      <c r="HS34" s="30">
        <v>-33832.075121990325</v>
      </c>
      <c r="HT34" s="30">
        <v>952.63065313663344</v>
      </c>
      <c r="HU34" s="30">
        <v>33750.34313969787</v>
      </c>
      <c r="HV34" s="30">
        <v>-32797.712486561235</v>
      </c>
      <c r="HW34" s="30">
        <v>474.0760479709736</v>
      </c>
      <c r="HX34" s="30">
        <v>22281.574254635761</v>
      </c>
      <c r="HY34" s="30">
        <v>-21807.498206664786</v>
      </c>
    </row>
    <row r="35" spans="2:233" x14ac:dyDescent="0.2">
      <c r="B35" s="17" t="s">
        <v>406</v>
      </c>
      <c r="C35" s="29" t="s">
        <v>13</v>
      </c>
      <c r="D35" s="29" t="s">
        <v>13</v>
      </c>
      <c r="E35" s="29" t="s">
        <v>13</v>
      </c>
      <c r="F35" s="29" t="s">
        <v>13</v>
      </c>
      <c r="G35" s="29" t="s">
        <v>13</v>
      </c>
      <c r="H35" s="29" t="s">
        <v>13</v>
      </c>
      <c r="I35" s="29">
        <v>2</v>
      </c>
      <c r="J35" s="29">
        <v>6</v>
      </c>
      <c r="K35" s="29">
        <v>-4</v>
      </c>
      <c r="L35" s="29">
        <v>6</v>
      </c>
      <c r="M35" s="29" t="s">
        <v>13</v>
      </c>
      <c r="N35" s="29">
        <v>6</v>
      </c>
      <c r="O35" s="29">
        <v>1</v>
      </c>
      <c r="P35" s="29" t="s">
        <v>13</v>
      </c>
      <c r="Q35" s="29">
        <v>1</v>
      </c>
      <c r="R35" s="29">
        <v>2</v>
      </c>
      <c r="S35" s="29">
        <v>2</v>
      </c>
      <c r="T35" s="29" t="s">
        <v>13</v>
      </c>
      <c r="U35" s="29">
        <v>6</v>
      </c>
      <c r="V35" s="29" t="s">
        <v>13</v>
      </c>
      <c r="W35" s="29">
        <v>6</v>
      </c>
      <c r="X35" s="29" t="s">
        <v>13</v>
      </c>
      <c r="Y35" s="29">
        <v>27</v>
      </c>
      <c r="Z35" s="29">
        <v>-27</v>
      </c>
      <c r="AA35" s="29" t="s">
        <v>13</v>
      </c>
      <c r="AB35" s="29">
        <v>72</v>
      </c>
      <c r="AC35" s="29">
        <v>-72</v>
      </c>
      <c r="AD35" s="29">
        <v>81</v>
      </c>
      <c r="AE35" s="29" t="s">
        <v>13</v>
      </c>
      <c r="AF35" s="29">
        <v>81</v>
      </c>
      <c r="AG35" s="29">
        <v>16</v>
      </c>
      <c r="AH35" s="29">
        <v>3</v>
      </c>
      <c r="AI35" s="29">
        <v>13</v>
      </c>
      <c r="AJ35" s="29">
        <v>78</v>
      </c>
      <c r="AK35" s="29">
        <v>83</v>
      </c>
      <c r="AL35" s="29">
        <v>-5</v>
      </c>
      <c r="AM35" s="29">
        <v>7</v>
      </c>
      <c r="AN35" s="29" t="s">
        <v>13</v>
      </c>
      <c r="AO35" s="29">
        <v>7</v>
      </c>
      <c r="AP35" s="29" t="s">
        <v>13</v>
      </c>
      <c r="AQ35" s="29">
        <v>38</v>
      </c>
      <c r="AR35" s="29">
        <v>-38</v>
      </c>
      <c r="AS35" s="29">
        <v>6</v>
      </c>
      <c r="AT35" s="29" t="s">
        <v>13</v>
      </c>
      <c r="AU35" s="29">
        <v>6</v>
      </c>
      <c r="AV35" s="34" t="s">
        <v>13</v>
      </c>
      <c r="AW35" s="34">
        <v>14</v>
      </c>
      <c r="AX35" s="34">
        <v>-14</v>
      </c>
      <c r="AY35" s="34"/>
      <c r="AZ35" s="9"/>
      <c r="BA35" s="28" t="s">
        <v>392</v>
      </c>
      <c r="BB35" s="29">
        <v>4</v>
      </c>
      <c r="BC35" s="29" t="s">
        <v>13</v>
      </c>
      <c r="BD35" s="29">
        <v>4</v>
      </c>
      <c r="BE35" s="29" t="s">
        <v>13</v>
      </c>
      <c r="BF35" s="29">
        <v>49</v>
      </c>
      <c r="BG35" s="29">
        <v>-49</v>
      </c>
      <c r="BH35" s="29">
        <v>26</v>
      </c>
      <c r="BI35" s="29" t="s">
        <v>13</v>
      </c>
      <c r="BJ35" s="29">
        <v>26</v>
      </c>
      <c r="BK35" s="29" t="s">
        <v>13</v>
      </c>
      <c r="BL35" s="29">
        <v>158</v>
      </c>
      <c r="BM35" s="29">
        <v>-158</v>
      </c>
      <c r="BN35" s="29">
        <v>12</v>
      </c>
      <c r="BO35" s="29" t="s">
        <v>13</v>
      </c>
      <c r="BP35" s="29">
        <v>12</v>
      </c>
      <c r="BQ35" s="29" t="s">
        <v>13</v>
      </c>
      <c r="BR35" s="29">
        <v>11</v>
      </c>
      <c r="BS35" s="29">
        <v>-11</v>
      </c>
      <c r="BT35" s="29">
        <v>12</v>
      </c>
      <c r="BU35" s="29" t="s">
        <v>13</v>
      </c>
      <c r="BV35" s="29">
        <v>12</v>
      </c>
      <c r="BW35" s="29" t="s">
        <v>13</v>
      </c>
      <c r="BX35" s="29">
        <v>23</v>
      </c>
      <c r="BY35" s="29">
        <v>-23</v>
      </c>
      <c r="BZ35" s="29"/>
      <c r="CA35" s="9"/>
      <c r="CB35" s="17" t="s">
        <v>393</v>
      </c>
      <c r="CC35" s="29">
        <v>339</v>
      </c>
      <c r="CD35" s="29">
        <v>442</v>
      </c>
      <c r="CE35" s="29">
        <v>-103</v>
      </c>
      <c r="CF35" s="30">
        <v>1049</v>
      </c>
      <c r="CG35" s="29">
        <v>366</v>
      </c>
      <c r="CH35" s="29">
        <v>683</v>
      </c>
      <c r="CI35" s="30">
        <v>1226</v>
      </c>
      <c r="CJ35" s="29">
        <v>351</v>
      </c>
      <c r="CK35" s="29">
        <v>875</v>
      </c>
      <c r="CL35" s="30">
        <v>2101</v>
      </c>
      <c r="CM35" s="29">
        <v>295</v>
      </c>
      <c r="CN35" s="30">
        <v>1806</v>
      </c>
      <c r="CO35" s="30">
        <v>3003</v>
      </c>
      <c r="CP35" s="29">
        <v>424</v>
      </c>
      <c r="CQ35" s="30">
        <v>2579</v>
      </c>
      <c r="CR35" s="30">
        <v>4167</v>
      </c>
      <c r="CS35" s="29">
        <v>356</v>
      </c>
      <c r="CT35" s="30">
        <v>3811</v>
      </c>
      <c r="CU35" s="29" t="s">
        <v>13</v>
      </c>
      <c r="CV35" s="29" t="s">
        <v>13</v>
      </c>
      <c r="CW35" s="29" t="s">
        <v>13</v>
      </c>
      <c r="CX35" s="29" t="s">
        <v>13</v>
      </c>
      <c r="CY35" s="29" t="s">
        <v>13</v>
      </c>
      <c r="CZ35" s="29" t="s">
        <v>13</v>
      </c>
      <c r="DA35" s="29" t="s">
        <v>13</v>
      </c>
      <c r="DB35" s="29" t="s">
        <v>13</v>
      </c>
      <c r="DC35" s="29" t="s">
        <v>13</v>
      </c>
      <c r="DD35" s="29" t="s">
        <v>13</v>
      </c>
      <c r="DE35" s="29" t="s">
        <v>13</v>
      </c>
      <c r="DF35" s="29" t="s">
        <v>13</v>
      </c>
      <c r="DG35" s="29" t="s">
        <v>13</v>
      </c>
      <c r="DH35" s="29" t="s">
        <v>13</v>
      </c>
      <c r="DI35" s="29" t="s">
        <v>13</v>
      </c>
      <c r="DJ35" s="29" t="s">
        <v>13</v>
      </c>
      <c r="DK35" s="29" t="s">
        <v>13</v>
      </c>
      <c r="DL35" s="29" t="s">
        <v>13</v>
      </c>
      <c r="DM35" s="9"/>
      <c r="DO35" s="55" t="s">
        <v>376</v>
      </c>
      <c r="DP35" s="29" t="s">
        <v>13</v>
      </c>
      <c r="DQ35" s="29" t="s">
        <v>13</v>
      </c>
      <c r="DR35" s="29" t="s">
        <v>13</v>
      </c>
      <c r="DS35" s="29" t="s">
        <v>13</v>
      </c>
      <c r="DT35" s="29" t="s">
        <v>13</v>
      </c>
      <c r="DU35" s="29" t="s">
        <v>13</v>
      </c>
      <c r="DV35" s="30">
        <v>1443</v>
      </c>
      <c r="DW35" s="29">
        <v>273</v>
      </c>
      <c r="DX35" s="30">
        <v>1170</v>
      </c>
      <c r="DY35" s="30">
        <v>1953</v>
      </c>
      <c r="DZ35" s="29">
        <v>346</v>
      </c>
      <c r="EA35" s="30">
        <v>1607</v>
      </c>
      <c r="EB35" s="30">
        <v>2607</v>
      </c>
      <c r="EC35" s="29">
        <v>434</v>
      </c>
      <c r="ED35" s="30">
        <v>2173</v>
      </c>
      <c r="EE35" s="30">
        <v>1842</v>
      </c>
      <c r="EF35" s="29">
        <v>532</v>
      </c>
      <c r="EG35" s="30">
        <v>1310</v>
      </c>
      <c r="EH35" s="30">
        <v>1576</v>
      </c>
      <c r="EI35" s="29">
        <v>362</v>
      </c>
      <c r="EJ35" s="30">
        <v>1214</v>
      </c>
      <c r="EK35" s="30">
        <v>2048</v>
      </c>
      <c r="EL35" s="29">
        <v>477</v>
      </c>
      <c r="EM35" s="30">
        <v>1571</v>
      </c>
      <c r="EN35" s="30">
        <v>2928</v>
      </c>
      <c r="EO35" s="29">
        <v>360</v>
      </c>
      <c r="EP35" s="30">
        <v>2568</v>
      </c>
      <c r="EQ35" s="30">
        <v>1666</v>
      </c>
      <c r="ER35" s="29">
        <v>552</v>
      </c>
      <c r="ES35" s="30">
        <v>1114</v>
      </c>
      <c r="ET35" s="30">
        <v>1816</v>
      </c>
      <c r="EU35" s="29">
        <v>392</v>
      </c>
      <c r="EV35" s="30">
        <v>1424</v>
      </c>
      <c r="EW35" s="29">
        <v>481</v>
      </c>
      <c r="EX35" s="30">
        <v>1177</v>
      </c>
      <c r="EY35" s="29">
        <v>-696</v>
      </c>
      <c r="EZ35" s="29">
        <v>182</v>
      </c>
      <c r="FA35" s="30">
        <v>1285</v>
      </c>
      <c r="FB35" s="30">
        <v>-1103</v>
      </c>
      <c r="FC35" s="30">
        <v>2041</v>
      </c>
      <c r="FD35" s="29">
        <v>750</v>
      </c>
      <c r="FE35" s="30">
        <v>1291</v>
      </c>
      <c r="FF35" s="29" t="s">
        <v>13</v>
      </c>
      <c r="FG35" s="29" t="s">
        <v>13</v>
      </c>
      <c r="FH35" s="29" t="s">
        <v>13</v>
      </c>
      <c r="FI35" s="29" t="s">
        <v>13</v>
      </c>
      <c r="FJ35" s="29" t="s">
        <v>13</v>
      </c>
      <c r="FK35" s="29" t="s">
        <v>13</v>
      </c>
      <c r="FL35" s="29" t="s">
        <v>13</v>
      </c>
      <c r="FM35" s="29" t="s">
        <v>13</v>
      </c>
      <c r="FN35" s="29" t="s">
        <v>13</v>
      </c>
      <c r="FO35" s="29" t="s">
        <v>13</v>
      </c>
      <c r="FP35" s="29" t="s">
        <v>13</v>
      </c>
      <c r="FQ35" s="29" t="s">
        <v>13</v>
      </c>
      <c r="FR35" s="30"/>
      <c r="FT35" s="20" t="s">
        <v>399</v>
      </c>
      <c r="FU35" s="30" t="s">
        <v>13</v>
      </c>
      <c r="FV35" s="30" t="s">
        <v>13</v>
      </c>
      <c r="FW35" s="30" t="s">
        <v>13</v>
      </c>
      <c r="FX35" s="30">
        <v>115.149</v>
      </c>
      <c r="FY35" s="30">
        <v>57.5745</v>
      </c>
      <c r="FZ35" s="30">
        <v>57.5745</v>
      </c>
      <c r="GA35" s="30">
        <v>118.7152</v>
      </c>
      <c r="GB35" s="30">
        <v>59.357599999999998</v>
      </c>
      <c r="GC35" s="30">
        <v>59.357599999999998</v>
      </c>
      <c r="GD35" s="30">
        <v>359.13959999999997</v>
      </c>
      <c r="GE35" s="30">
        <v>59.8566</v>
      </c>
      <c r="GF35" s="30">
        <v>299.28300000000002</v>
      </c>
      <c r="GG35" s="30">
        <v>424.43939999999998</v>
      </c>
      <c r="GH35" s="30">
        <v>60.6342</v>
      </c>
      <c r="GI35" s="30">
        <v>363.80520000000001</v>
      </c>
      <c r="GJ35" s="30">
        <v>625.46500000000003</v>
      </c>
      <c r="GK35" s="30" t="s">
        <v>13</v>
      </c>
      <c r="GL35" s="30">
        <v>625.46500000000003</v>
      </c>
      <c r="GM35" s="30">
        <v>1255.9728</v>
      </c>
      <c r="GN35" s="30">
        <v>156.9966</v>
      </c>
      <c r="GO35" s="30">
        <v>1098.9762000000001</v>
      </c>
      <c r="GP35" s="30">
        <v>1424.6288999999999</v>
      </c>
      <c r="GQ35" s="30">
        <v>1089.4221</v>
      </c>
      <c r="GR35" s="30">
        <v>335.20679999999999</v>
      </c>
      <c r="GS35" s="30">
        <v>2394</v>
      </c>
      <c r="GT35" s="30">
        <v>256</v>
      </c>
      <c r="GU35" s="30">
        <v>2137</v>
      </c>
      <c r="GV35" s="30">
        <v>2394.0475999999999</v>
      </c>
      <c r="GW35" s="30">
        <v>256.50509999999997</v>
      </c>
      <c r="GX35" s="30">
        <v>2137.5425</v>
      </c>
      <c r="GY35" s="30"/>
      <c r="GZ35" s="30"/>
      <c r="HA35" s="35" t="s">
        <v>405</v>
      </c>
      <c r="HB35" s="30">
        <v>21376.712228062661</v>
      </c>
      <c r="HC35" s="30">
        <v>30759.251079293783</v>
      </c>
      <c r="HD35" s="30">
        <v>-9382.538851231122</v>
      </c>
      <c r="HE35" s="30">
        <v>16046.02422071221</v>
      </c>
      <c r="HF35" s="30">
        <v>26023.359793847369</v>
      </c>
      <c r="HG35" s="30">
        <v>-9977.3355731351567</v>
      </c>
      <c r="HH35" s="30">
        <v>24817.206180248388</v>
      </c>
      <c r="HI35" s="30">
        <v>55003.032472958672</v>
      </c>
      <c r="HJ35" s="30">
        <v>-30185.826292710284</v>
      </c>
      <c r="HK35" s="30">
        <v>31895.945157135506</v>
      </c>
      <c r="HL35" s="30">
        <v>64208.830773841415</v>
      </c>
      <c r="HM35" s="30">
        <v>-32312.885616705906</v>
      </c>
      <c r="HN35" s="30">
        <v>31199.735709163844</v>
      </c>
      <c r="HO35" s="30">
        <v>66796.74960552527</v>
      </c>
      <c r="HP35" s="30">
        <v>-35597.01389636143</v>
      </c>
      <c r="HQ35" s="30">
        <v>39653.828308566583</v>
      </c>
      <c r="HR35" s="30">
        <v>80076.567415360216</v>
      </c>
      <c r="HS35" s="30">
        <v>-40422.739106793633</v>
      </c>
      <c r="HT35" s="30">
        <v>41915.748738011869</v>
      </c>
      <c r="HU35" s="30">
        <v>100706.66904587268</v>
      </c>
      <c r="HV35" s="30">
        <v>-58790.920307860812</v>
      </c>
      <c r="HW35" s="30">
        <v>14854.38283642384</v>
      </c>
      <c r="HX35" s="30">
        <v>71427.457894293359</v>
      </c>
      <c r="HY35" s="30">
        <v>-56573.075057869522</v>
      </c>
    </row>
    <row r="36" spans="2:233" x14ac:dyDescent="0.2">
      <c r="B36" s="17" t="s">
        <v>412</v>
      </c>
      <c r="C36" s="29">
        <v>1</v>
      </c>
      <c r="D36" s="29" t="s">
        <v>13</v>
      </c>
      <c r="E36" s="29">
        <v>1</v>
      </c>
      <c r="F36" s="29" t="s">
        <v>13</v>
      </c>
      <c r="G36" s="29">
        <v>1</v>
      </c>
      <c r="H36" s="29">
        <v>-1</v>
      </c>
      <c r="I36" s="29">
        <v>2</v>
      </c>
      <c r="J36" s="29" t="s">
        <v>13</v>
      </c>
      <c r="K36" s="29">
        <v>2</v>
      </c>
      <c r="L36" s="29">
        <v>2</v>
      </c>
      <c r="M36" s="29">
        <v>5</v>
      </c>
      <c r="N36" s="29">
        <v>-3</v>
      </c>
      <c r="O36" s="29" t="s">
        <v>13</v>
      </c>
      <c r="P36" s="29">
        <v>3</v>
      </c>
      <c r="Q36" s="29">
        <v>-3</v>
      </c>
      <c r="R36" s="29" t="s">
        <v>13</v>
      </c>
      <c r="S36" s="29">
        <v>18</v>
      </c>
      <c r="T36" s="29">
        <v>-18</v>
      </c>
      <c r="U36" s="29">
        <v>21</v>
      </c>
      <c r="V36" s="29">
        <v>2</v>
      </c>
      <c r="W36" s="29">
        <v>19</v>
      </c>
      <c r="X36" s="29" t="s">
        <v>13</v>
      </c>
      <c r="Y36" s="29">
        <v>32</v>
      </c>
      <c r="Z36" s="29">
        <v>-32</v>
      </c>
      <c r="AA36" s="29">
        <v>39</v>
      </c>
      <c r="AB36" s="29">
        <v>7</v>
      </c>
      <c r="AC36" s="29">
        <v>32</v>
      </c>
      <c r="AD36" s="29" t="s">
        <v>13</v>
      </c>
      <c r="AE36" s="29">
        <v>44</v>
      </c>
      <c r="AF36" s="29">
        <v>-44</v>
      </c>
      <c r="AG36" s="29">
        <v>51</v>
      </c>
      <c r="AH36" s="29">
        <v>7</v>
      </c>
      <c r="AI36" s="29">
        <v>44</v>
      </c>
      <c r="AJ36" s="29">
        <v>4</v>
      </c>
      <c r="AK36" s="29">
        <v>16</v>
      </c>
      <c r="AL36" s="29">
        <v>-12</v>
      </c>
      <c r="AM36" s="29">
        <v>14</v>
      </c>
      <c r="AN36" s="29" t="s">
        <v>13</v>
      </c>
      <c r="AO36" s="29">
        <v>14</v>
      </c>
      <c r="AP36" s="29" t="s">
        <v>13</v>
      </c>
      <c r="AQ36" s="29" t="s">
        <v>13</v>
      </c>
      <c r="AR36" s="29" t="s">
        <v>13</v>
      </c>
      <c r="AS36" s="29" t="s">
        <v>13</v>
      </c>
      <c r="AT36" s="29">
        <v>3</v>
      </c>
      <c r="AU36" s="29">
        <v>-3</v>
      </c>
      <c r="AV36" s="34" t="s">
        <v>13</v>
      </c>
      <c r="AW36" s="34">
        <v>15</v>
      </c>
      <c r="AX36" s="34">
        <v>-15</v>
      </c>
      <c r="AY36" s="34"/>
      <c r="AZ36" s="9"/>
      <c r="BA36" s="28" t="s">
        <v>397</v>
      </c>
      <c r="BB36" s="29">
        <v>341</v>
      </c>
      <c r="BC36" s="29" t="s">
        <v>13</v>
      </c>
      <c r="BD36" s="29">
        <v>341</v>
      </c>
      <c r="BE36" s="29">
        <v>179</v>
      </c>
      <c r="BF36" s="29">
        <v>254</v>
      </c>
      <c r="BG36" s="29">
        <v>-75</v>
      </c>
      <c r="BH36" s="29">
        <v>412</v>
      </c>
      <c r="BI36" s="29">
        <v>9</v>
      </c>
      <c r="BJ36" s="29">
        <v>403</v>
      </c>
      <c r="BK36" s="29" t="s">
        <v>13</v>
      </c>
      <c r="BL36" s="29">
        <v>135</v>
      </c>
      <c r="BM36" s="29">
        <v>-135</v>
      </c>
      <c r="BN36" s="29">
        <v>123</v>
      </c>
      <c r="BO36" s="29">
        <v>378</v>
      </c>
      <c r="BP36" s="29">
        <v>-255</v>
      </c>
      <c r="BQ36" s="29">
        <v>374</v>
      </c>
      <c r="BR36" s="29">
        <v>303</v>
      </c>
      <c r="BS36" s="29">
        <v>71</v>
      </c>
      <c r="BT36" s="29">
        <v>158</v>
      </c>
      <c r="BU36" s="29">
        <v>-135</v>
      </c>
      <c r="BV36" s="29">
        <v>293</v>
      </c>
      <c r="BW36" s="29">
        <v>645</v>
      </c>
      <c r="BX36" s="29">
        <v>776</v>
      </c>
      <c r="BY36" s="29">
        <v>-131</v>
      </c>
      <c r="BZ36" s="29"/>
      <c r="CA36" s="9"/>
      <c r="CB36" s="17" t="s">
        <v>398</v>
      </c>
      <c r="CC36" s="30">
        <v>2746</v>
      </c>
      <c r="CD36" s="29">
        <v>159</v>
      </c>
      <c r="CE36" s="30">
        <v>2587</v>
      </c>
      <c r="CF36" s="30">
        <v>2423</v>
      </c>
      <c r="CG36" s="29">
        <v>323</v>
      </c>
      <c r="CH36" s="30">
        <v>2100</v>
      </c>
      <c r="CI36" s="30">
        <v>7855</v>
      </c>
      <c r="CJ36" s="29">
        <v>675</v>
      </c>
      <c r="CK36" s="30">
        <v>7180</v>
      </c>
      <c r="CL36" s="30">
        <v>5875</v>
      </c>
      <c r="CM36" s="30">
        <v>1527</v>
      </c>
      <c r="CN36" s="30">
        <v>4348</v>
      </c>
      <c r="CO36" s="30">
        <v>3935</v>
      </c>
      <c r="CP36" s="30">
        <v>2228</v>
      </c>
      <c r="CQ36" s="30">
        <v>1707</v>
      </c>
      <c r="CR36" s="30">
        <v>3962</v>
      </c>
      <c r="CS36" s="29">
        <v>850</v>
      </c>
      <c r="CT36" s="30">
        <v>3112</v>
      </c>
      <c r="CU36" s="30">
        <v>8363</v>
      </c>
      <c r="CV36" s="30">
        <v>2266</v>
      </c>
      <c r="CW36" s="30">
        <v>6097</v>
      </c>
      <c r="CX36" s="30">
        <v>13613</v>
      </c>
      <c r="CY36" s="30">
        <v>2760</v>
      </c>
      <c r="CZ36" s="30">
        <v>10853</v>
      </c>
      <c r="DA36" s="30">
        <v>7980</v>
      </c>
      <c r="DB36" s="30">
        <v>2678</v>
      </c>
      <c r="DC36" s="30">
        <v>5302</v>
      </c>
      <c r="DD36" s="30">
        <v>4951</v>
      </c>
      <c r="DE36" s="30">
        <v>3046</v>
      </c>
      <c r="DF36" s="30">
        <v>1905</v>
      </c>
      <c r="DG36" s="30">
        <v>8013</v>
      </c>
      <c r="DH36" s="30">
        <v>5733</v>
      </c>
      <c r="DI36" s="30">
        <v>2280</v>
      </c>
      <c r="DJ36" s="30">
        <v>11362</v>
      </c>
      <c r="DK36" s="30">
        <v>6723</v>
      </c>
      <c r="DL36" s="30">
        <v>4639</v>
      </c>
      <c r="DM36" s="9"/>
      <c r="DN36" s="95"/>
      <c r="DO36" s="55" t="s">
        <v>382</v>
      </c>
      <c r="DP36" s="29">
        <v>8</v>
      </c>
      <c r="DQ36" s="29" t="s">
        <v>13</v>
      </c>
      <c r="DR36" s="29">
        <v>8</v>
      </c>
      <c r="DS36" s="29" t="s">
        <v>13</v>
      </c>
      <c r="DT36" s="29">
        <v>1</v>
      </c>
      <c r="DU36" s="29">
        <v>-1</v>
      </c>
      <c r="DV36" s="29">
        <v>26</v>
      </c>
      <c r="DW36" s="29" t="s">
        <v>13</v>
      </c>
      <c r="DX36" s="29">
        <v>26</v>
      </c>
      <c r="DY36" s="29">
        <v>45</v>
      </c>
      <c r="DZ36" s="29" t="s">
        <v>13</v>
      </c>
      <c r="EA36" s="29">
        <v>45</v>
      </c>
      <c r="EB36" s="29">
        <v>28</v>
      </c>
      <c r="EC36" s="29" t="s">
        <v>13</v>
      </c>
      <c r="ED36" s="29">
        <v>28</v>
      </c>
      <c r="EE36" s="29">
        <v>26</v>
      </c>
      <c r="EF36" s="29" t="s">
        <v>13</v>
      </c>
      <c r="EG36" s="29">
        <v>26</v>
      </c>
      <c r="EH36" s="29">
        <v>63</v>
      </c>
      <c r="EI36" s="29" t="s">
        <v>13</v>
      </c>
      <c r="EJ36" s="29">
        <v>63</v>
      </c>
      <c r="EK36" s="29" t="s">
        <v>13</v>
      </c>
      <c r="EL36" s="29">
        <v>123</v>
      </c>
      <c r="EM36" s="29">
        <v>-123</v>
      </c>
      <c r="EN36" s="29">
        <v>26</v>
      </c>
      <c r="EO36" s="29" t="s">
        <v>13</v>
      </c>
      <c r="EP36" s="29">
        <v>26</v>
      </c>
      <c r="EQ36" s="29" t="s">
        <v>13</v>
      </c>
      <c r="ER36" s="29">
        <v>74</v>
      </c>
      <c r="ES36" s="29">
        <v>-74</v>
      </c>
      <c r="ET36" s="29">
        <v>26</v>
      </c>
      <c r="EU36" s="29" t="s">
        <v>13</v>
      </c>
      <c r="EV36" s="29">
        <v>26</v>
      </c>
      <c r="EW36" s="29" t="s">
        <v>13</v>
      </c>
      <c r="EX36" s="29">
        <v>141</v>
      </c>
      <c r="EY36" s="29">
        <v>-141</v>
      </c>
      <c r="EZ36" s="29">
        <v>280</v>
      </c>
      <c r="FA36" s="29" t="s">
        <v>13</v>
      </c>
      <c r="FB36" s="29">
        <v>280</v>
      </c>
      <c r="FC36" s="29">
        <v>107</v>
      </c>
      <c r="FD36" s="29" t="s">
        <v>13</v>
      </c>
      <c r="FE36" s="29">
        <v>107</v>
      </c>
      <c r="FF36" s="29">
        <v>23</v>
      </c>
      <c r="FG36" s="29" t="s">
        <v>13</v>
      </c>
      <c r="FH36" s="29">
        <v>23</v>
      </c>
      <c r="FI36" s="29" t="s">
        <v>13</v>
      </c>
      <c r="FJ36" s="29">
        <v>55</v>
      </c>
      <c r="FK36" s="29">
        <v>-55</v>
      </c>
      <c r="FL36" s="29" t="s">
        <v>13</v>
      </c>
      <c r="FM36" s="29">
        <v>131</v>
      </c>
      <c r="FN36" s="29">
        <v>-131</v>
      </c>
      <c r="FO36" s="29" t="s">
        <v>13</v>
      </c>
      <c r="FP36" s="29">
        <v>35</v>
      </c>
      <c r="FQ36" s="29">
        <v>-35</v>
      </c>
      <c r="FR36" s="29"/>
      <c r="FT36" s="20" t="s">
        <v>404</v>
      </c>
      <c r="FU36" s="30">
        <v>9944.9149999999991</v>
      </c>
      <c r="FV36" s="30">
        <v>139287.3095</v>
      </c>
      <c r="FW36" s="30">
        <v>-129342.39449999999</v>
      </c>
      <c r="FX36" s="30">
        <v>10651.282499999999</v>
      </c>
      <c r="FY36" s="30">
        <v>137775.77850000001</v>
      </c>
      <c r="FZ36" s="30">
        <v>-127124.496</v>
      </c>
      <c r="GA36" s="30">
        <v>25820.556</v>
      </c>
      <c r="GB36" s="30">
        <v>167507.14720000001</v>
      </c>
      <c r="GC36" s="30">
        <v>-141686.5912</v>
      </c>
      <c r="GD36" s="30">
        <v>46568.434800000003</v>
      </c>
      <c r="GE36" s="30">
        <v>206505.27</v>
      </c>
      <c r="GF36" s="30">
        <v>-159936.8352</v>
      </c>
      <c r="GG36" s="30">
        <v>56571.708599999998</v>
      </c>
      <c r="GH36" s="30">
        <v>274127.2182</v>
      </c>
      <c r="GI36" s="30">
        <v>-217555.50959999999</v>
      </c>
      <c r="GJ36" s="30">
        <v>100262.0395</v>
      </c>
      <c r="GK36" s="30">
        <v>346257.424</v>
      </c>
      <c r="GL36" s="30">
        <v>-245995.38450000001</v>
      </c>
      <c r="GM36" s="30">
        <v>67351.541400000002</v>
      </c>
      <c r="GN36" s="30">
        <v>414392.5257</v>
      </c>
      <c r="GO36" s="30">
        <v>-347040.98430000001</v>
      </c>
      <c r="GP36" s="30">
        <v>45588.124799999998</v>
      </c>
      <c r="GQ36" s="30">
        <v>320960.511</v>
      </c>
      <c r="GR36" s="30">
        <v>-275372.38620000001</v>
      </c>
      <c r="GS36" s="30">
        <v>58815</v>
      </c>
      <c r="GT36" s="30">
        <v>318906</v>
      </c>
      <c r="GU36" s="30">
        <v>-260091</v>
      </c>
      <c r="GV36" s="30">
        <v>58825.169600000001</v>
      </c>
      <c r="GW36" s="30">
        <v>318921.34100000001</v>
      </c>
      <c r="GX36" s="30">
        <v>-260096.17139999999</v>
      </c>
      <c r="GY36" s="30"/>
      <c r="GZ36" s="30"/>
      <c r="HA36" s="35" t="s">
        <v>411</v>
      </c>
      <c r="HB36" s="30">
        <v>18571.623293158511</v>
      </c>
      <c r="HC36" s="30">
        <v>86957.756982028644</v>
      </c>
      <c r="HD36" s="30">
        <v>-68386.133688870133</v>
      </c>
      <c r="HE36" s="30">
        <v>29726.288460165568</v>
      </c>
      <c r="HF36" s="30">
        <v>110059.26869334657</v>
      </c>
      <c r="HG36" s="30">
        <v>-80332.980233181006</v>
      </c>
      <c r="HH36" s="30">
        <v>32616.899551183596</v>
      </c>
      <c r="HI36" s="30">
        <v>107574.99168744404</v>
      </c>
      <c r="HJ36" s="30">
        <v>-74958.092136260442</v>
      </c>
      <c r="HK36" s="30">
        <v>16886.08861260115</v>
      </c>
      <c r="HL36" s="30">
        <v>116430.62333503386</v>
      </c>
      <c r="HM36" s="30">
        <v>-99544.534722432712</v>
      </c>
      <c r="HN36" s="30">
        <v>15599.867854581922</v>
      </c>
      <c r="HO36" s="30">
        <v>141864.57008696982</v>
      </c>
      <c r="HP36" s="30">
        <v>-126264.70223238791</v>
      </c>
      <c r="HQ36" s="30">
        <v>8238.3299810041372</v>
      </c>
      <c r="HR36" s="30">
        <v>205518.87192611655</v>
      </c>
      <c r="HS36" s="30">
        <v>-197280.5419451124</v>
      </c>
      <c r="HT36" s="30">
        <v>6124.0541987355009</v>
      </c>
      <c r="HU36" s="30">
        <v>316545.55702797277</v>
      </c>
      <c r="HV36" s="30">
        <v>-310421.50282923726</v>
      </c>
      <c r="HW36" s="30">
        <v>15644.509583042131</v>
      </c>
      <c r="HX36" s="30">
        <v>419873.35315295897</v>
      </c>
      <c r="HY36" s="30">
        <v>-404228.84356991685</v>
      </c>
    </row>
    <row r="37" spans="2:233" x14ac:dyDescent="0.2">
      <c r="B37" s="17" t="s">
        <v>417</v>
      </c>
      <c r="C37" s="29">
        <v>24</v>
      </c>
      <c r="D37" s="29" t="s">
        <v>13</v>
      </c>
      <c r="E37" s="29">
        <v>24</v>
      </c>
      <c r="F37" s="29" t="s">
        <v>13</v>
      </c>
      <c r="G37" s="29">
        <v>31</v>
      </c>
      <c r="H37" s="29">
        <v>-31</v>
      </c>
      <c r="I37" s="29">
        <v>410</v>
      </c>
      <c r="J37" s="29" t="s">
        <v>13</v>
      </c>
      <c r="K37" s="29">
        <v>410</v>
      </c>
      <c r="L37" s="29" t="s">
        <v>13</v>
      </c>
      <c r="M37" s="29">
        <v>41</v>
      </c>
      <c r="N37" s="29">
        <v>-41</v>
      </c>
      <c r="O37" s="29" t="s">
        <v>13</v>
      </c>
      <c r="P37" s="29">
        <v>17</v>
      </c>
      <c r="Q37" s="29">
        <v>-17</v>
      </c>
      <c r="R37" s="29">
        <v>1</v>
      </c>
      <c r="S37" s="29" t="s">
        <v>13</v>
      </c>
      <c r="T37" s="29">
        <v>1</v>
      </c>
      <c r="U37" s="29">
        <v>7</v>
      </c>
      <c r="V37" s="29">
        <v>10</v>
      </c>
      <c r="W37" s="29">
        <v>-3</v>
      </c>
      <c r="X37" s="29">
        <v>4</v>
      </c>
      <c r="Y37" s="29" t="s">
        <v>13</v>
      </c>
      <c r="Z37" s="29">
        <v>4</v>
      </c>
      <c r="AA37" s="29">
        <v>25</v>
      </c>
      <c r="AB37" s="29">
        <v>26</v>
      </c>
      <c r="AC37" s="29">
        <v>-1</v>
      </c>
      <c r="AD37" s="29" t="s">
        <v>13</v>
      </c>
      <c r="AE37" s="29">
        <v>4</v>
      </c>
      <c r="AF37" s="29">
        <v>-4</v>
      </c>
      <c r="AG37" s="29">
        <v>23</v>
      </c>
      <c r="AH37" s="29">
        <v>20</v>
      </c>
      <c r="AI37" s="29">
        <v>3</v>
      </c>
      <c r="AJ37" s="29">
        <v>186</v>
      </c>
      <c r="AK37" s="29">
        <v>5</v>
      </c>
      <c r="AL37" s="29">
        <v>181</v>
      </c>
      <c r="AM37" s="29">
        <v>74</v>
      </c>
      <c r="AN37" s="29" t="s">
        <v>13</v>
      </c>
      <c r="AO37" s="29">
        <v>74</v>
      </c>
      <c r="AP37" s="29">
        <v>6</v>
      </c>
      <c r="AQ37" s="29" t="s">
        <v>13</v>
      </c>
      <c r="AR37" s="29">
        <v>6</v>
      </c>
      <c r="AS37" s="29">
        <v>10</v>
      </c>
      <c r="AT37" s="29" t="s">
        <v>13</v>
      </c>
      <c r="AU37" s="29">
        <v>10</v>
      </c>
      <c r="AV37" s="34" t="s">
        <v>13</v>
      </c>
      <c r="AW37" s="34">
        <v>54</v>
      </c>
      <c r="AX37" s="34">
        <v>-54</v>
      </c>
      <c r="AY37" s="34"/>
      <c r="AZ37" s="9"/>
      <c r="BA37" s="28" t="s">
        <v>402</v>
      </c>
      <c r="BB37" s="29">
        <v>76</v>
      </c>
      <c r="BC37" s="29" t="s">
        <v>13</v>
      </c>
      <c r="BD37" s="29">
        <v>76</v>
      </c>
      <c r="BE37" s="29">
        <v>179</v>
      </c>
      <c r="BF37" s="29" t="s">
        <v>13</v>
      </c>
      <c r="BG37" s="29">
        <v>179</v>
      </c>
      <c r="BH37" s="29" t="s">
        <v>13</v>
      </c>
      <c r="BI37" s="29">
        <v>9</v>
      </c>
      <c r="BJ37" s="29">
        <v>-9</v>
      </c>
      <c r="BK37" s="29" t="s">
        <v>13</v>
      </c>
      <c r="BL37" s="29">
        <v>10</v>
      </c>
      <c r="BM37" s="29">
        <v>-10</v>
      </c>
      <c r="BN37" s="29">
        <v>123</v>
      </c>
      <c r="BO37" s="29" t="s">
        <v>13</v>
      </c>
      <c r="BP37" s="29">
        <v>123</v>
      </c>
      <c r="BQ37" s="29">
        <v>13</v>
      </c>
      <c r="BR37" s="29" t="s">
        <v>13</v>
      </c>
      <c r="BS37" s="29">
        <v>13</v>
      </c>
      <c r="BT37" s="29">
        <v>-224</v>
      </c>
      <c r="BU37" s="29">
        <v>-135</v>
      </c>
      <c r="BV37" s="29">
        <v>-89</v>
      </c>
      <c r="BW37" s="29">
        <v>310</v>
      </c>
      <c r="BX37" s="29" t="s">
        <v>13</v>
      </c>
      <c r="BY37" s="29">
        <v>310</v>
      </c>
      <c r="BZ37" s="29"/>
      <c r="CA37" s="9"/>
      <c r="CB37" s="17" t="s">
        <v>403</v>
      </c>
      <c r="CC37" s="30">
        <v>2285</v>
      </c>
      <c r="CD37" s="29">
        <v>159</v>
      </c>
      <c r="CE37" s="30">
        <v>2126</v>
      </c>
      <c r="CF37" s="30">
        <v>2347</v>
      </c>
      <c r="CG37" s="29">
        <v>258</v>
      </c>
      <c r="CH37" s="30">
        <v>2089</v>
      </c>
      <c r="CI37" s="30">
        <v>6719</v>
      </c>
      <c r="CJ37" s="29">
        <v>655</v>
      </c>
      <c r="CK37" s="30">
        <v>6064</v>
      </c>
      <c r="CL37" s="30">
        <v>5875</v>
      </c>
      <c r="CM37" s="30">
        <v>1038</v>
      </c>
      <c r="CN37" s="30">
        <v>4837</v>
      </c>
      <c r="CO37" s="30">
        <v>3935</v>
      </c>
      <c r="CP37" s="30">
        <v>1270</v>
      </c>
      <c r="CQ37" s="30">
        <v>2665</v>
      </c>
      <c r="CR37" s="30">
        <v>2368</v>
      </c>
      <c r="CS37" s="29">
        <v>850</v>
      </c>
      <c r="CT37" s="30">
        <v>1518</v>
      </c>
      <c r="CU37" s="30">
        <v>7035</v>
      </c>
      <c r="CV37" s="30">
        <v>1793</v>
      </c>
      <c r="CW37" s="30">
        <v>5242</v>
      </c>
      <c r="CX37" s="30">
        <v>11158</v>
      </c>
      <c r="CY37" s="30">
        <v>2760</v>
      </c>
      <c r="CZ37" s="30">
        <v>8398</v>
      </c>
      <c r="DA37" s="30">
        <v>5629</v>
      </c>
      <c r="DB37" s="30">
        <v>2678</v>
      </c>
      <c r="DC37" s="30">
        <v>2951</v>
      </c>
      <c r="DD37" s="30">
        <v>4951</v>
      </c>
      <c r="DE37" s="30">
        <v>2879</v>
      </c>
      <c r="DF37" s="30">
        <v>2072</v>
      </c>
      <c r="DG37" s="30">
        <v>8013</v>
      </c>
      <c r="DH37" s="30">
        <v>5018</v>
      </c>
      <c r="DI37" s="30">
        <v>2995</v>
      </c>
      <c r="DJ37" s="30">
        <v>10151</v>
      </c>
      <c r="DK37" s="30">
        <v>6723</v>
      </c>
      <c r="DL37" s="30">
        <v>3428</v>
      </c>
      <c r="DM37" s="9"/>
      <c r="DO37" s="55" t="s">
        <v>409</v>
      </c>
      <c r="DP37" s="30">
        <v>4815</v>
      </c>
      <c r="DQ37" s="30">
        <v>1615</v>
      </c>
      <c r="DR37" s="30">
        <v>3200</v>
      </c>
      <c r="DS37" s="30">
        <v>5546</v>
      </c>
      <c r="DT37" s="30">
        <v>2953</v>
      </c>
      <c r="DU37" s="30">
        <v>2593</v>
      </c>
      <c r="DV37" s="30">
        <v>1229</v>
      </c>
      <c r="DW37" s="29">
        <v>810</v>
      </c>
      <c r="DX37" s="29">
        <v>419</v>
      </c>
      <c r="DY37" s="30">
        <v>2181</v>
      </c>
      <c r="DZ37" s="29">
        <v>933</v>
      </c>
      <c r="EA37" s="30">
        <v>1248</v>
      </c>
      <c r="EB37" s="30">
        <v>2620</v>
      </c>
      <c r="EC37" s="30">
        <v>1316</v>
      </c>
      <c r="ED37" s="30">
        <v>1304</v>
      </c>
      <c r="EE37" s="30">
        <v>3268</v>
      </c>
      <c r="EF37" s="30">
        <v>1709</v>
      </c>
      <c r="EG37" s="30">
        <v>1559</v>
      </c>
      <c r="EH37" s="30">
        <v>5319</v>
      </c>
      <c r="EI37" s="30">
        <v>2400</v>
      </c>
      <c r="EJ37" s="30">
        <v>2919</v>
      </c>
      <c r="EK37" s="30">
        <v>15515</v>
      </c>
      <c r="EL37" s="30">
        <v>5895</v>
      </c>
      <c r="EM37" s="30">
        <v>9620</v>
      </c>
      <c r="EN37" s="30">
        <v>25548</v>
      </c>
      <c r="EO37" s="30">
        <v>7457</v>
      </c>
      <c r="EP37" s="30">
        <v>18091</v>
      </c>
      <c r="EQ37" s="30">
        <v>32809</v>
      </c>
      <c r="ER37" s="30">
        <v>12453</v>
      </c>
      <c r="ES37" s="30">
        <v>20356</v>
      </c>
      <c r="ET37" s="30">
        <v>19355</v>
      </c>
      <c r="EU37" s="30">
        <v>17672</v>
      </c>
      <c r="EV37" s="30">
        <v>1683</v>
      </c>
      <c r="EW37" s="30">
        <v>25727</v>
      </c>
      <c r="EX37" s="30">
        <v>17363</v>
      </c>
      <c r="EY37" s="30">
        <v>8364</v>
      </c>
      <c r="EZ37" s="30">
        <v>35252</v>
      </c>
      <c r="FA37" s="30">
        <v>21536</v>
      </c>
      <c r="FB37" s="30">
        <v>13716</v>
      </c>
      <c r="FC37" s="30">
        <v>34377</v>
      </c>
      <c r="FD37" s="30">
        <v>43251</v>
      </c>
      <c r="FE37" s="30">
        <v>-8874</v>
      </c>
      <c r="FF37" s="30">
        <v>22155</v>
      </c>
      <c r="FG37" s="30">
        <v>20963</v>
      </c>
      <c r="FH37" s="30">
        <v>1192</v>
      </c>
      <c r="FI37" s="30">
        <v>16754</v>
      </c>
      <c r="FJ37" s="30">
        <v>30618</v>
      </c>
      <c r="FK37" s="30">
        <v>-13864</v>
      </c>
      <c r="FL37" s="30">
        <v>16755</v>
      </c>
      <c r="FM37" s="30">
        <v>28753</v>
      </c>
      <c r="FN37" s="30">
        <v>-11998</v>
      </c>
      <c r="FO37" s="30">
        <v>11166</v>
      </c>
      <c r="FP37" s="30">
        <v>51826</v>
      </c>
      <c r="FQ37" s="30">
        <v>-40660</v>
      </c>
      <c r="FR37" s="30"/>
      <c r="FT37" s="35" t="s">
        <v>410</v>
      </c>
      <c r="FU37" s="30">
        <v>116.999</v>
      </c>
      <c r="FV37" s="30">
        <v>57914.504999999997</v>
      </c>
      <c r="FW37" s="30">
        <v>-57797.506000000001</v>
      </c>
      <c r="FX37" s="30">
        <v>748.46849999999995</v>
      </c>
      <c r="FY37" s="30">
        <v>70701.486000000004</v>
      </c>
      <c r="FZ37" s="30">
        <v>-69953.017500000002</v>
      </c>
      <c r="GA37" s="30">
        <v>1068.4367999999999</v>
      </c>
      <c r="GB37" s="30">
        <v>97346.463999999993</v>
      </c>
      <c r="GC37" s="30">
        <v>-96278.027199999997</v>
      </c>
      <c r="GD37" s="30">
        <v>2334.4074000000001</v>
      </c>
      <c r="GE37" s="30">
        <v>126596.709</v>
      </c>
      <c r="GF37" s="30">
        <v>-124262.30160000001</v>
      </c>
      <c r="GG37" s="30">
        <v>1819.0260000000001</v>
      </c>
      <c r="GH37" s="30">
        <v>172140.4938</v>
      </c>
      <c r="GI37" s="30">
        <v>-170321.46780000001</v>
      </c>
      <c r="GJ37" s="30">
        <v>2939.6855</v>
      </c>
      <c r="GK37" s="30">
        <v>194644.70800000001</v>
      </c>
      <c r="GL37" s="30">
        <v>-191705.02249999999</v>
      </c>
      <c r="GM37" s="30">
        <v>3061.4337</v>
      </c>
      <c r="GN37" s="30">
        <v>250566.5736</v>
      </c>
      <c r="GO37" s="30">
        <v>-247505.13990000001</v>
      </c>
      <c r="GP37" s="30">
        <v>670.41359999999997</v>
      </c>
      <c r="GQ37" s="30">
        <v>182687.70600000001</v>
      </c>
      <c r="GR37" s="30">
        <v>-182017.29240000001</v>
      </c>
      <c r="GS37" s="30">
        <v>2394</v>
      </c>
      <c r="GT37" s="30">
        <v>176559</v>
      </c>
      <c r="GU37" s="30">
        <v>-174164</v>
      </c>
      <c r="GV37" s="30">
        <v>2394.0475999999999</v>
      </c>
      <c r="GW37" s="30">
        <v>176561.0105</v>
      </c>
      <c r="GX37" s="30">
        <v>-174166.96290000001</v>
      </c>
      <c r="GY37" s="30"/>
      <c r="GZ37" s="30"/>
      <c r="HA37" s="35" t="s">
        <v>416</v>
      </c>
      <c r="HB37" s="388">
        <v>0</v>
      </c>
      <c r="HC37" s="388">
        <v>0</v>
      </c>
      <c r="HD37" s="388">
        <v>0</v>
      </c>
      <c r="HE37" s="388">
        <v>0</v>
      </c>
      <c r="HF37" s="388">
        <v>0</v>
      </c>
      <c r="HG37" s="388">
        <v>0</v>
      </c>
      <c r="HH37" s="388">
        <v>0</v>
      </c>
      <c r="HI37" s="388">
        <v>0</v>
      </c>
      <c r="HJ37" s="388">
        <v>0</v>
      </c>
      <c r="HK37" s="388">
        <v>0</v>
      </c>
      <c r="HL37" s="388">
        <v>0</v>
      </c>
      <c r="HM37" s="388">
        <v>0</v>
      </c>
      <c r="HN37" s="388">
        <v>0</v>
      </c>
      <c r="HO37" s="388">
        <v>0</v>
      </c>
      <c r="HP37" s="388">
        <v>0</v>
      </c>
      <c r="HQ37" s="388">
        <v>0</v>
      </c>
      <c r="HR37" s="388">
        <v>0</v>
      </c>
      <c r="HS37" s="388">
        <v>0</v>
      </c>
      <c r="HT37" s="388">
        <v>0</v>
      </c>
      <c r="HU37" s="388">
        <v>0</v>
      </c>
      <c r="HV37" s="388">
        <v>0</v>
      </c>
      <c r="HW37" s="388">
        <v>0</v>
      </c>
      <c r="HX37" s="388">
        <v>0</v>
      </c>
      <c r="HY37" s="388">
        <v>0</v>
      </c>
    </row>
    <row r="38" spans="2:233" x14ac:dyDescent="0.2">
      <c r="B38" s="17" t="s">
        <v>422</v>
      </c>
      <c r="C38" s="29" t="s">
        <v>13</v>
      </c>
      <c r="D38" s="29" t="s">
        <v>13</v>
      </c>
      <c r="E38" s="29" t="s">
        <v>13</v>
      </c>
      <c r="F38" s="29" t="s">
        <v>13</v>
      </c>
      <c r="G38" s="29" t="s">
        <v>13</v>
      </c>
      <c r="H38" s="29" t="s">
        <v>13</v>
      </c>
      <c r="I38" s="29" t="s">
        <v>13</v>
      </c>
      <c r="J38" s="29">
        <v>17</v>
      </c>
      <c r="K38" s="29">
        <v>-17</v>
      </c>
      <c r="L38" s="29">
        <v>11</v>
      </c>
      <c r="M38" s="29" t="s">
        <v>13</v>
      </c>
      <c r="N38" s="29">
        <v>11</v>
      </c>
      <c r="O38" s="29">
        <v>50</v>
      </c>
      <c r="P38" s="29" t="s">
        <v>13</v>
      </c>
      <c r="Q38" s="29">
        <v>50</v>
      </c>
      <c r="R38" s="29" t="s">
        <v>13</v>
      </c>
      <c r="S38" s="29">
        <v>20</v>
      </c>
      <c r="T38" s="29">
        <v>-20</v>
      </c>
      <c r="U38" s="29">
        <v>24</v>
      </c>
      <c r="V38" s="29">
        <v>51</v>
      </c>
      <c r="W38" s="29">
        <v>-27</v>
      </c>
      <c r="X38" s="29">
        <v>27</v>
      </c>
      <c r="Y38" s="29">
        <v>34</v>
      </c>
      <c r="Z38" s="29">
        <v>-7</v>
      </c>
      <c r="AA38" s="29">
        <v>24</v>
      </c>
      <c r="AB38" s="29">
        <v>43</v>
      </c>
      <c r="AC38" s="29">
        <v>-19</v>
      </c>
      <c r="AD38" s="29">
        <v>19</v>
      </c>
      <c r="AE38" s="29">
        <v>21</v>
      </c>
      <c r="AF38" s="29">
        <v>-2</v>
      </c>
      <c r="AG38" s="29">
        <v>13</v>
      </c>
      <c r="AH38" s="29">
        <v>43</v>
      </c>
      <c r="AI38" s="29">
        <v>-30</v>
      </c>
      <c r="AJ38" s="29">
        <v>66</v>
      </c>
      <c r="AK38" s="29">
        <v>27</v>
      </c>
      <c r="AL38" s="29">
        <v>39</v>
      </c>
      <c r="AM38" s="29" t="s">
        <v>13</v>
      </c>
      <c r="AN38" s="29">
        <v>57</v>
      </c>
      <c r="AO38" s="29">
        <v>-57</v>
      </c>
      <c r="AP38" s="29" t="s">
        <v>13</v>
      </c>
      <c r="AQ38" s="29">
        <v>91</v>
      </c>
      <c r="AR38" s="29">
        <v>-91</v>
      </c>
      <c r="AS38" s="29" t="s">
        <v>13</v>
      </c>
      <c r="AT38" s="29">
        <v>16</v>
      </c>
      <c r="AU38" s="29">
        <v>-16</v>
      </c>
      <c r="AV38" s="34" t="s">
        <v>13</v>
      </c>
      <c r="AW38" s="34">
        <v>181</v>
      </c>
      <c r="AX38" s="34">
        <v>-181</v>
      </c>
      <c r="AY38" s="34"/>
      <c r="AZ38" s="9"/>
      <c r="BA38" s="28" t="s">
        <v>407</v>
      </c>
      <c r="BB38" s="29">
        <v>238</v>
      </c>
      <c r="BC38" s="29" t="s">
        <v>13</v>
      </c>
      <c r="BD38" s="29">
        <v>238</v>
      </c>
      <c r="BE38" s="29" t="s">
        <v>13</v>
      </c>
      <c r="BF38" s="29">
        <v>220</v>
      </c>
      <c r="BG38" s="29">
        <v>-220</v>
      </c>
      <c r="BH38" s="29">
        <v>412</v>
      </c>
      <c r="BI38" s="29" t="s">
        <v>13</v>
      </c>
      <c r="BJ38" s="29">
        <v>412</v>
      </c>
      <c r="BK38" s="29" t="s">
        <v>13</v>
      </c>
      <c r="BL38" s="29">
        <v>96</v>
      </c>
      <c r="BM38" s="29">
        <v>-96</v>
      </c>
      <c r="BN38" s="29" t="s">
        <v>13</v>
      </c>
      <c r="BO38" s="29">
        <v>267</v>
      </c>
      <c r="BP38" s="29">
        <v>-267</v>
      </c>
      <c r="BQ38" s="29">
        <v>361</v>
      </c>
      <c r="BR38" s="29" t="s">
        <v>13</v>
      </c>
      <c r="BS38" s="29">
        <v>361</v>
      </c>
      <c r="BT38" s="29">
        <v>68</v>
      </c>
      <c r="BU38" s="29" t="s">
        <v>13</v>
      </c>
      <c r="BV38" s="29">
        <v>68</v>
      </c>
      <c r="BW38" s="29">
        <v>335</v>
      </c>
      <c r="BX38" s="29" t="s">
        <v>13</v>
      </c>
      <c r="BY38" s="29">
        <v>335</v>
      </c>
      <c r="BZ38" s="29"/>
      <c r="CA38" s="9"/>
      <c r="CB38" s="17" t="s">
        <v>408</v>
      </c>
      <c r="CC38" s="29">
        <v>112</v>
      </c>
      <c r="CD38" s="29" t="s">
        <v>13</v>
      </c>
      <c r="CE38" s="29">
        <v>112</v>
      </c>
      <c r="CF38" s="29">
        <v>76</v>
      </c>
      <c r="CG38" s="29" t="s">
        <v>13</v>
      </c>
      <c r="CH38" s="29">
        <v>76</v>
      </c>
      <c r="CI38" s="29" t="s">
        <v>13</v>
      </c>
      <c r="CJ38" s="29">
        <v>20</v>
      </c>
      <c r="CK38" s="29">
        <v>-20</v>
      </c>
      <c r="CL38" s="29" t="s">
        <v>13</v>
      </c>
      <c r="CM38" s="29">
        <v>26</v>
      </c>
      <c r="CN38" s="29">
        <v>-26</v>
      </c>
      <c r="CO38" s="29" t="s">
        <v>13</v>
      </c>
      <c r="CP38" s="29">
        <v>172</v>
      </c>
      <c r="CQ38" s="29">
        <v>-172</v>
      </c>
      <c r="CR38" s="29">
        <v>518</v>
      </c>
      <c r="CS38" s="29" t="s">
        <v>13</v>
      </c>
      <c r="CT38" s="29">
        <v>518</v>
      </c>
      <c r="CU38" s="29" t="s">
        <v>13</v>
      </c>
      <c r="CV38" s="29">
        <v>473</v>
      </c>
      <c r="CW38" s="29">
        <v>-473</v>
      </c>
      <c r="CX38" s="30">
        <v>2114</v>
      </c>
      <c r="CY38" s="29" t="s">
        <v>13</v>
      </c>
      <c r="CZ38" s="30">
        <v>2114</v>
      </c>
      <c r="DA38" s="29">
        <v>832</v>
      </c>
      <c r="DB38" s="29" t="s">
        <v>13</v>
      </c>
      <c r="DC38" s="29">
        <v>832</v>
      </c>
      <c r="DD38" s="29" t="s">
        <v>13</v>
      </c>
      <c r="DE38" s="29">
        <v>91</v>
      </c>
      <c r="DF38" s="29">
        <v>-91</v>
      </c>
      <c r="DG38" s="29" t="s">
        <v>13</v>
      </c>
      <c r="DH38" s="29">
        <v>13</v>
      </c>
      <c r="DI38" s="29">
        <v>-13</v>
      </c>
      <c r="DJ38" s="29">
        <v>83</v>
      </c>
      <c r="DK38" s="29" t="s">
        <v>13</v>
      </c>
      <c r="DL38" s="29">
        <v>83</v>
      </c>
      <c r="DM38" s="19"/>
      <c r="DO38" s="55" t="s">
        <v>371</v>
      </c>
      <c r="DP38" s="29" t="s">
        <v>13</v>
      </c>
      <c r="DQ38" s="29" t="s">
        <v>13</v>
      </c>
      <c r="DR38" s="29" t="s">
        <v>13</v>
      </c>
      <c r="DS38" s="29" t="s">
        <v>13</v>
      </c>
      <c r="DT38" s="29" t="s">
        <v>13</v>
      </c>
      <c r="DU38" s="29" t="s">
        <v>13</v>
      </c>
      <c r="DV38" s="29" t="s">
        <v>13</v>
      </c>
      <c r="DW38" s="29" t="s">
        <v>13</v>
      </c>
      <c r="DX38" s="29" t="s">
        <v>13</v>
      </c>
      <c r="DY38" s="29" t="s">
        <v>13</v>
      </c>
      <c r="DZ38" s="29" t="s">
        <v>13</v>
      </c>
      <c r="EA38" s="29" t="s">
        <v>13</v>
      </c>
      <c r="EB38" s="29" t="s">
        <v>13</v>
      </c>
      <c r="EC38" s="29" t="s">
        <v>13</v>
      </c>
      <c r="ED38" s="29" t="s">
        <v>13</v>
      </c>
      <c r="EE38" s="29" t="s">
        <v>13</v>
      </c>
      <c r="EF38" s="29" t="s">
        <v>13</v>
      </c>
      <c r="EG38" s="29" t="s">
        <v>13</v>
      </c>
      <c r="EH38" s="29" t="s">
        <v>13</v>
      </c>
      <c r="EI38" s="29" t="s">
        <v>13</v>
      </c>
      <c r="EJ38" s="29" t="s">
        <v>13</v>
      </c>
      <c r="EK38" s="29" t="s">
        <v>13</v>
      </c>
      <c r="EL38" s="29" t="s">
        <v>13</v>
      </c>
      <c r="EM38" s="29" t="s">
        <v>13</v>
      </c>
      <c r="EN38" s="29" t="s">
        <v>13</v>
      </c>
      <c r="EO38" s="29" t="s">
        <v>13</v>
      </c>
      <c r="EP38" s="29" t="s">
        <v>13</v>
      </c>
      <c r="EQ38" s="29" t="s">
        <v>13</v>
      </c>
      <c r="ER38" s="29" t="s">
        <v>13</v>
      </c>
      <c r="ES38" s="29" t="s">
        <v>13</v>
      </c>
      <c r="ET38" s="29" t="s">
        <v>13</v>
      </c>
      <c r="EU38" s="29" t="s">
        <v>13</v>
      </c>
      <c r="EV38" s="29" t="s">
        <v>13</v>
      </c>
      <c r="EW38" s="29" t="s">
        <v>13</v>
      </c>
      <c r="EX38" s="29" t="s">
        <v>13</v>
      </c>
      <c r="EY38" s="29" t="s">
        <v>13</v>
      </c>
      <c r="EZ38" s="29" t="s">
        <v>13</v>
      </c>
      <c r="FA38" s="29" t="s">
        <v>13</v>
      </c>
      <c r="FB38" s="29" t="s">
        <v>13</v>
      </c>
      <c r="FC38" s="29" t="s">
        <v>13</v>
      </c>
      <c r="FD38" s="29" t="s">
        <v>13</v>
      </c>
      <c r="FE38" s="29" t="s">
        <v>13</v>
      </c>
      <c r="FF38" s="29" t="s">
        <v>13</v>
      </c>
      <c r="FG38" s="29" t="s">
        <v>13</v>
      </c>
      <c r="FH38" s="29" t="s">
        <v>13</v>
      </c>
      <c r="FI38" s="29" t="s">
        <v>13</v>
      </c>
      <c r="FJ38" s="29" t="s">
        <v>13</v>
      </c>
      <c r="FK38" s="29" t="s">
        <v>13</v>
      </c>
      <c r="FL38" s="29" t="s">
        <v>13</v>
      </c>
      <c r="FM38" s="29" t="s">
        <v>13</v>
      </c>
      <c r="FN38" s="29" t="s">
        <v>13</v>
      </c>
      <c r="FO38" s="29" t="s">
        <v>13</v>
      </c>
      <c r="FP38" s="29" t="s">
        <v>13</v>
      </c>
      <c r="FQ38" s="29" t="s">
        <v>13</v>
      </c>
      <c r="FR38" s="30"/>
      <c r="FT38" s="35" t="s">
        <v>415</v>
      </c>
      <c r="FU38" s="30">
        <v>116.999</v>
      </c>
      <c r="FV38" s="30">
        <v>57914.504999999997</v>
      </c>
      <c r="FW38" s="30">
        <v>-57797.506000000001</v>
      </c>
      <c r="FX38" s="30">
        <v>748.46849999999995</v>
      </c>
      <c r="FY38" s="30">
        <v>70701.486000000004</v>
      </c>
      <c r="FZ38" s="30">
        <v>-69953.017500000002</v>
      </c>
      <c r="GA38" s="30">
        <v>1068.4367999999999</v>
      </c>
      <c r="GB38" s="30">
        <v>97346.463999999993</v>
      </c>
      <c r="GC38" s="30">
        <v>-96278.027199999997</v>
      </c>
      <c r="GD38" s="30">
        <v>2334.4074000000001</v>
      </c>
      <c r="GE38" s="30">
        <v>126596.709</v>
      </c>
      <c r="GF38" s="30">
        <v>-124262.30160000001</v>
      </c>
      <c r="GG38" s="30">
        <v>1819.0260000000001</v>
      </c>
      <c r="GH38" s="30">
        <v>172140.4938</v>
      </c>
      <c r="GI38" s="30">
        <v>-170321.46780000001</v>
      </c>
      <c r="GJ38" s="30">
        <v>2939.6855</v>
      </c>
      <c r="GK38" s="30">
        <v>194644.70800000001</v>
      </c>
      <c r="GL38" s="30">
        <v>-191705.02249999999</v>
      </c>
      <c r="GM38" s="30">
        <v>3061.4337</v>
      </c>
      <c r="GN38" s="30">
        <v>250566.5736</v>
      </c>
      <c r="GO38" s="30">
        <v>-247505.13990000001</v>
      </c>
      <c r="GP38" s="30">
        <v>670.41359999999997</v>
      </c>
      <c r="GQ38" s="30">
        <v>182687.70600000001</v>
      </c>
      <c r="GR38" s="30">
        <v>-182017.29240000001</v>
      </c>
      <c r="GS38" s="30">
        <v>2394</v>
      </c>
      <c r="GT38" s="30">
        <v>176559</v>
      </c>
      <c r="GU38" s="30">
        <v>-174164</v>
      </c>
      <c r="GV38" s="30">
        <v>2394.0475999999999</v>
      </c>
      <c r="GW38" s="30">
        <v>176561.0105</v>
      </c>
      <c r="GX38" s="30">
        <v>-174166.96290000001</v>
      </c>
      <c r="GY38" s="30"/>
      <c r="GZ38" s="30"/>
      <c r="HA38" s="35" t="s">
        <v>421</v>
      </c>
      <c r="HB38" s="30">
        <v>18571.623293158511</v>
      </c>
      <c r="HC38" s="30">
        <v>86957.756982028644</v>
      </c>
      <c r="HD38" s="30">
        <v>-68386.133688870133</v>
      </c>
      <c r="HE38" s="30">
        <v>29726.288460165568</v>
      </c>
      <c r="HF38" s="30">
        <v>110059.26869334657</v>
      </c>
      <c r="HG38" s="30">
        <v>-80332.980233181006</v>
      </c>
      <c r="HH38" s="30">
        <v>32616.899551183596</v>
      </c>
      <c r="HI38" s="30">
        <v>107574.99168744404</v>
      </c>
      <c r="HJ38" s="30">
        <v>-74958.092136260442</v>
      </c>
      <c r="HK38" s="30">
        <v>16886.08861260115</v>
      </c>
      <c r="HL38" s="30">
        <v>116430.62333503386</v>
      </c>
      <c r="HM38" s="30">
        <v>-99544.534722432712</v>
      </c>
      <c r="HN38" s="30">
        <v>15599.867854581922</v>
      </c>
      <c r="HO38" s="30">
        <v>141864.57008696982</v>
      </c>
      <c r="HP38" s="30">
        <v>-126264.70223238791</v>
      </c>
      <c r="HQ38" s="30">
        <v>8238.3299810041372</v>
      </c>
      <c r="HR38" s="30">
        <v>205518.87192611655</v>
      </c>
      <c r="HS38" s="30">
        <v>-197280.5419451124</v>
      </c>
      <c r="HT38" s="30">
        <v>6124.0541987355009</v>
      </c>
      <c r="HU38" s="30">
        <v>316545.55702797277</v>
      </c>
      <c r="HV38" s="30">
        <v>-310421.50282923726</v>
      </c>
      <c r="HW38" s="30">
        <v>15644.509583042131</v>
      </c>
      <c r="HX38" s="30">
        <v>419873.35315295897</v>
      </c>
      <c r="HY38" s="30">
        <v>-404228.84356991685</v>
      </c>
    </row>
    <row r="39" spans="2:233" x14ac:dyDescent="0.2">
      <c r="B39" s="17" t="s">
        <v>427</v>
      </c>
      <c r="C39" s="29" t="s">
        <v>13</v>
      </c>
      <c r="D39" s="29" t="s">
        <v>13</v>
      </c>
      <c r="E39" s="29" t="s">
        <v>13</v>
      </c>
      <c r="F39" s="29" t="s">
        <v>13</v>
      </c>
      <c r="G39" s="29" t="s">
        <v>13</v>
      </c>
      <c r="H39" s="29" t="s">
        <v>13</v>
      </c>
      <c r="I39" s="29" t="s">
        <v>13</v>
      </c>
      <c r="J39" s="29" t="s">
        <v>13</v>
      </c>
      <c r="K39" s="29" t="s">
        <v>13</v>
      </c>
      <c r="L39" s="29" t="s">
        <v>13</v>
      </c>
      <c r="M39" s="29">
        <v>37</v>
      </c>
      <c r="N39" s="29">
        <v>-37</v>
      </c>
      <c r="O39" s="29" t="s">
        <v>13</v>
      </c>
      <c r="P39" s="29" t="s">
        <v>13</v>
      </c>
      <c r="Q39" s="29" t="s">
        <v>13</v>
      </c>
      <c r="R39" s="29" t="s">
        <v>13</v>
      </c>
      <c r="S39" s="29" t="s">
        <v>13</v>
      </c>
      <c r="T39" s="29" t="s">
        <v>13</v>
      </c>
      <c r="U39" s="29" t="s">
        <v>13</v>
      </c>
      <c r="V39" s="29">
        <v>1</v>
      </c>
      <c r="W39" s="29">
        <v>-1</v>
      </c>
      <c r="X39" s="29" t="s">
        <v>13</v>
      </c>
      <c r="Y39" s="29">
        <v>34</v>
      </c>
      <c r="Z39" s="29">
        <v>-34</v>
      </c>
      <c r="AA39" s="29" t="s">
        <v>13</v>
      </c>
      <c r="AB39" s="29" t="s">
        <v>13</v>
      </c>
      <c r="AC39" s="29" t="s">
        <v>13</v>
      </c>
      <c r="AD39" s="29" t="s">
        <v>13</v>
      </c>
      <c r="AE39" s="29">
        <v>2</v>
      </c>
      <c r="AF39" s="29">
        <v>-2</v>
      </c>
      <c r="AG39" s="29" t="s">
        <v>13</v>
      </c>
      <c r="AH39" s="29">
        <v>5</v>
      </c>
      <c r="AI39" s="29">
        <v>-5</v>
      </c>
      <c r="AJ39" s="29" t="s">
        <v>13</v>
      </c>
      <c r="AK39" s="29">
        <v>13</v>
      </c>
      <c r="AL39" s="29">
        <v>-13</v>
      </c>
      <c r="AM39" s="29" t="s">
        <v>13</v>
      </c>
      <c r="AN39" s="29">
        <v>3</v>
      </c>
      <c r="AO39" s="29">
        <v>-3</v>
      </c>
      <c r="AP39" s="29" t="s">
        <v>13</v>
      </c>
      <c r="AQ39" s="29" t="s">
        <v>13</v>
      </c>
      <c r="AR39" s="29" t="s">
        <v>13</v>
      </c>
      <c r="AT39" s="29" t="s">
        <v>13</v>
      </c>
      <c r="AU39" s="29" t="s">
        <v>13</v>
      </c>
      <c r="AV39" s="34" t="s">
        <v>13</v>
      </c>
      <c r="AW39" s="34">
        <v>2</v>
      </c>
      <c r="AX39" s="34">
        <v>-2</v>
      </c>
      <c r="AY39" s="34"/>
      <c r="AZ39" s="9"/>
      <c r="BA39" s="28" t="s">
        <v>413</v>
      </c>
      <c r="BB39" s="29">
        <v>27</v>
      </c>
      <c r="BC39" s="29" t="s">
        <v>13</v>
      </c>
      <c r="BD39" s="29">
        <v>27</v>
      </c>
      <c r="BE39" s="29" t="s">
        <v>13</v>
      </c>
      <c r="BF39" s="29">
        <v>33</v>
      </c>
      <c r="BG39" s="29">
        <v>-33</v>
      </c>
      <c r="BH39" s="29" t="s">
        <v>13</v>
      </c>
      <c r="BI39" s="29" t="s">
        <v>13</v>
      </c>
      <c r="BJ39" s="29" t="s">
        <v>13</v>
      </c>
      <c r="BK39" s="29" t="s">
        <v>13</v>
      </c>
      <c r="BL39" s="29">
        <v>27</v>
      </c>
      <c r="BM39" s="29">
        <v>-27</v>
      </c>
      <c r="BN39" s="29" t="s">
        <v>13</v>
      </c>
      <c r="BO39" s="29">
        <v>111</v>
      </c>
      <c r="BP39" s="29">
        <v>-111</v>
      </c>
      <c r="BQ39" s="29" t="s">
        <v>13</v>
      </c>
      <c r="BR39" s="29">
        <v>246</v>
      </c>
      <c r="BS39" s="29">
        <v>-246</v>
      </c>
      <c r="BT39" s="29">
        <v>331</v>
      </c>
      <c r="BU39" s="29" t="s">
        <v>13</v>
      </c>
      <c r="BV39" s="29">
        <v>331</v>
      </c>
      <c r="BW39" s="29" t="s">
        <v>13</v>
      </c>
      <c r="BX39" s="29">
        <v>645</v>
      </c>
      <c r="BY39" s="29">
        <v>-645</v>
      </c>
      <c r="BZ39" s="29"/>
      <c r="CA39" s="9"/>
      <c r="CB39" s="17" t="s">
        <v>601</v>
      </c>
      <c r="CC39" s="29">
        <v>349</v>
      </c>
      <c r="CD39" s="29" t="s">
        <v>13</v>
      </c>
      <c r="CE39" s="29">
        <v>349</v>
      </c>
      <c r="CF39" s="29" t="s">
        <v>13</v>
      </c>
      <c r="CG39" s="29">
        <v>65</v>
      </c>
      <c r="CH39" s="29">
        <v>-65</v>
      </c>
      <c r="CI39" s="30">
        <v>1136</v>
      </c>
      <c r="CJ39" s="29" t="s">
        <v>13</v>
      </c>
      <c r="CK39" s="30">
        <v>1136</v>
      </c>
      <c r="CL39" s="29" t="s">
        <v>13</v>
      </c>
      <c r="CM39" s="29">
        <v>463</v>
      </c>
      <c r="CN39" s="29">
        <v>-463</v>
      </c>
      <c r="CO39" s="29" t="s">
        <v>13</v>
      </c>
      <c r="CP39" s="29">
        <v>786</v>
      </c>
      <c r="CQ39" s="29">
        <v>-786</v>
      </c>
      <c r="CR39" s="30">
        <v>1076</v>
      </c>
      <c r="CS39" s="29" t="s">
        <v>13</v>
      </c>
      <c r="CT39" s="30">
        <v>1076</v>
      </c>
      <c r="CU39" s="30">
        <v>1328</v>
      </c>
      <c r="CV39" s="29" t="s">
        <v>13</v>
      </c>
      <c r="CW39" s="30">
        <v>1328</v>
      </c>
      <c r="CX39" s="29">
        <v>341</v>
      </c>
      <c r="CY39" s="29" t="s">
        <v>13</v>
      </c>
      <c r="CZ39" s="29">
        <v>341</v>
      </c>
      <c r="DA39" s="30">
        <v>1519</v>
      </c>
      <c r="DB39" s="29" t="s">
        <v>13</v>
      </c>
      <c r="DC39" s="30">
        <v>1519</v>
      </c>
      <c r="DD39" s="29" t="s">
        <v>13</v>
      </c>
      <c r="DE39" s="29">
        <v>76</v>
      </c>
      <c r="DF39" s="29">
        <v>-76</v>
      </c>
      <c r="DG39" s="29" t="s">
        <v>13</v>
      </c>
      <c r="DH39" s="29">
        <v>702</v>
      </c>
      <c r="DI39" s="29">
        <v>-702</v>
      </c>
      <c r="DJ39" s="30">
        <v>1128</v>
      </c>
      <c r="DK39" s="29" t="s">
        <v>13</v>
      </c>
      <c r="DL39" s="30">
        <v>1128</v>
      </c>
      <c r="DM39" s="9"/>
      <c r="DO39" s="55" t="s">
        <v>376</v>
      </c>
      <c r="DP39" s="30">
        <v>4685</v>
      </c>
      <c r="DQ39" s="30">
        <v>1615</v>
      </c>
      <c r="DR39" s="30">
        <v>3070</v>
      </c>
      <c r="DS39" s="30">
        <v>5001</v>
      </c>
      <c r="DT39" s="30">
        <v>2953</v>
      </c>
      <c r="DU39" s="30">
        <v>2048</v>
      </c>
      <c r="DV39" s="30">
        <v>1221</v>
      </c>
      <c r="DW39" s="29">
        <v>810</v>
      </c>
      <c r="DX39" s="29">
        <v>411</v>
      </c>
      <c r="DY39" s="30">
        <v>2033</v>
      </c>
      <c r="DZ39" s="29">
        <v>933</v>
      </c>
      <c r="EA39" s="30">
        <v>1100</v>
      </c>
      <c r="EB39" s="30">
        <v>2620</v>
      </c>
      <c r="EC39" s="30">
        <v>1244</v>
      </c>
      <c r="ED39" s="30">
        <v>1376</v>
      </c>
      <c r="EE39" s="30">
        <v>3212</v>
      </c>
      <c r="EF39" s="30">
        <v>1709</v>
      </c>
      <c r="EG39" s="30">
        <v>1503</v>
      </c>
      <c r="EH39" s="30">
        <v>5159</v>
      </c>
      <c r="EI39" s="30">
        <v>2400</v>
      </c>
      <c r="EJ39" s="30">
        <v>2759</v>
      </c>
      <c r="EK39" s="30">
        <v>14990</v>
      </c>
      <c r="EL39" s="30">
        <v>5895</v>
      </c>
      <c r="EM39" s="30">
        <v>9095</v>
      </c>
      <c r="EN39" s="30">
        <v>18183</v>
      </c>
      <c r="EO39" s="30">
        <v>7457</v>
      </c>
      <c r="EP39" s="30">
        <v>10726</v>
      </c>
      <c r="EQ39" s="30">
        <v>20292</v>
      </c>
      <c r="ER39" s="30">
        <v>12453</v>
      </c>
      <c r="ES39" s="30">
        <v>7839</v>
      </c>
      <c r="ET39" s="30">
        <v>18887</v>
      </c>
      <c r="EU39" s="30">
        <v>17672</v>
      </c>
      <c r="EV39" s="30">
        <v>1215</v>
      </c>
      <c r="EW39" s="30">
        <v>25358</v>
      </c>
      <c r="EX39" s="30">
        <v>17363</v>
      </c>
      <c r="EY39" s="30">
        <v>7995</v>
      </c>
      <c r="EZ39" s="30">
        <v>26472</v>
      </c>
      <c r="FA39" s="30">
        <v>21536</v>
      </c>
      <c r="FB39" s="30">
        <v>4936</v>
      </c>
      <c r="FC39" s="30">
        <v>34377</v>
      </c>
      <c r="FD39" s="30">
        <v>24932</v>
      </c>
      <c r="FE39" s="30">
        <v>9445</v>
      </c>
      <c r="FF39" s="30">
        <v>9398</v>
      </c>
      <c r="FG39" s="30">
        <v>20963</v>
      </c>
      <c r="FH39" s="30">
        <v>-11565</v>
      </c>
      <c r="FI39" s="30">
        <v>8622</v>
      </c>
      <c r="FJ39" s="30">
        <v>30618</v>
      </c>
      <c r="FK39" s="30">
        <v>-21996</v>
      </c>
      <c r="FL39" s="30">
        <v>11215</v>
      </c>
      <c r="FM39" s="30">
        <v>28753</v>
      </c>
      <c r="FN39" s="30">
        <v>-17538</v>
      </c>
      <c r="FO39" s="30">
        <v>11166</v>
      </c>
      <c r="FP39" s="30">
        <v>32621</v>
      </c>
      <c r="FQ39" s="30">
        <v>-21455</v>
      </c>
      <c r="FR39" s="30"/>
      <c r="FT39" s="35" t="s">
        <v>420</v>
      </c>
      <c r="FU39" s="30" t="s">
        <v>13</v>
      </c>
      <c r="FV39" s="30" t="s">
        <v>13</v>
      </c>
      <c r="FW39" s="30" t="s">
        <v>13</v>
      </c>
      <c r="FX39" s="30" t="s">
        <v>13</v>
      </c>
      <c r="FY39" s="30" t="s">
        <v>13</v>
      </c>
      <c r="FZ39" s="30" t="s">
        <v>13</v>
      </c>
      <c r="GA39" s="30" t="s">
        <v>13</v>
      </c>
      <c r="GB39" s="30" t="s">
        <v>13</v>
      </c>
      <c r="GC39" s="30" t="s">
        <v>13</v>
      </c>
      <c r="GD39" s="30" t="s">
        <v>13</v>
      </c>
      <c r="GE39" s="30" t="s">
        <v>13</v>
      </c>
      <c r="GF39" s="30" t="s">
        <v>13</v>
      </c>
      <c r="GG39" s="30" t="s">
        <v>13</v>
      </c>
      <c r="GH39" s="30" t="s">
        <v>13</v>
      </c>
      <c r="GI39" s="30" t="s">
        <v>13</v>
      </c>
      <c r="GJ39" s="30" t="s">
        <v>13</v>
      </c>
      <c r="GK39" s="30" t="s">
        <v>13</v>
      </c>
      <c r="GL39" s="30" t="s">
        <v>13</v>
      </c>
      <c r="GM39" s="30" t="s">
        <v>13</v>
      </c>
      <c r="GN39" s="30" t="s">
        <v>13</v>
      </c>
      <c r="GO39" s="30" t="s">
        <v>13</v>
      </c>
      <c r="GP39" s="30" t="s">
        <v>13</v>
      </c>
      <c r="GQ39" s="30" t="s">
        <v>13</v>
      </c>
      <c r="GR39" s="30" t="s">
        <v>13</v>
      </c>
      <c r="GS39" s="30" t="s">
        <v>13</v>
      </c>
      <c r="GT39" s="30" t="s">
        <v>13</v>
      </c>
      <c r="GU39" s="30" t="s">
        <v>13</v>
      </c>
      <c r="GV39" s="30" t="s">
        <v>13</v>
      </c>
      <c r="GW39" s="30" t="s">
        <v>13</v>
      </c>
      <c r="GX39" s="30" t="s">
        <v>13</v>
      </c>
      <c r="GY39" s="30"/>
      <c r="GZ39" s="30"/>
      <c r="HA39" s="35" t="s">
        <v>426</v>
      </c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</row>
    <row r="40" spans="2:233" x14ac:dyDescent="0.2">
      <c r="AV40" s="26"/>
      <c r="AW40" s="26"/>
      <c r="AX40" s="26"/>
      <c r="AY40" s="26"/>
      <c r="AZ40" s="9"/>
      <c r="BA40" s="28" t="s">
        <v>418</v>
      </c>
      <c r="BB40" s="29" t="s">
        <v>13</v>
      </c>
      <c r="BC40" s="29" t="s">
        <v>13</v>
      </c>
      <c r="BD40" s="29" t="s">
        <v>13</v>
      </c>
      <c r="BE40" s="29" t="s">
        <v>13</v>
      </c>
      <c r="BF40" s="29">
        <v>1</v>
      </c>
      <c r="BG40" s="29">
        <v>-1</v>
      </c>
      <c r="BH40" s="29" t="s">
        <v>13</v>
      </c>
      <c r="BI40" s="29" t="s">
        <v>13</v>
      </c>
      <c r="BJ40" s="29" t="s">
        <v>13</v>
      </c>
      <c r="BK40" s="29" t="s">
        <v>13</v>
      </c>
      <c r="BL40" s="29">
        <v>2</v>
      </c>
      <c r="BM40" s="29">
        <v>-2</v>
      </c>
      <c r="BN40" s="29" t="s">
        <v>13</v>
      </c>
      <c r="BO40" s="29" t="s">
        <v>13</v>
      </c>
      <c r="BP40" s="29" t="s">
        <v>13</v>
      </c>
      <c r="BQ40" s="29" t="s">
        <v>13</v>
      </c>
      <c r="BR40" s="29" t="s">
        <v>13</v>
      </c>
      <c r="BS40" s="29" t="s">
        <v>13</v>
      </c>
      <c r="BT40" s="29">
        <v>-4</v>
      </c>
      <c r="BU40" s="29" t="s">
        <v>13</v>
      </c>
      <c r="BV40" s="29">
        <v>-4</v>
      </c>
      <c r="BW40" s="29" t="s">
        <v>13</v>
      </c>
      <c r="BX40" s="29">
        <v>1</v>
      </c>
      <c r="BY40" s="29">
        <v>-1</v>
      </c>
      <c r="BZ40" s="29"/>
      <c r="CA40" s="9"/>
      <c r="CB40" s="24" t="s">
        <v>419</v>
      </c>
      <c r="CC40" s="18">
        <v>270</v>
      </c>
      <c r="CD40" s="21">
        <v>1845</v>
      </c>
      <c r="CE40" s="21">
        <v>-1575</v>
      </c>
      <c r="CF40" s="21">
        <v>1822</v>
      </c>
      <c r="CG40" s="18">
        <v>359</v>
      </c>
      <c r="CH40" s="21">
        <v>1463</v>
      </c>
      <c r="CI40" s="21">
        <v>2306</v>
      </c>
      <c r="CJ40" s="18">
        <v>924</v>
      </c>
      <c r="CK40" s="21">
        <v>1382</v>
      </c>
      <c r="CL40" s="21">
        <v>1987</v>
      </c>
      <c r="CM40" s="21">
        <v>1786</v>
      </c>
      <c r="CN40" s="18">
        <v>201</v>
      </c>
      <c r="CO40" s="21">
        <v>2497</v>
      </c>
      <c r="CP40" s="18" t="s">
        <v>13</v>
      </c>
      <c r="CQ40" s="21">
        <v>2497</v>
      </c>
      <c r="CR40" s="18">
        <v>232</v>
      </c>
      <c r="CS40" s="21">
        <v>3352</v>
      </c>
      <c r="CT40" s="21">
        <v>-3120</v>
      </c>
      <c r="CU40" s="21">
        <v>3406</v>
      </c>
      <c r="CV40" s="21">
        <v>1571</v>
      </c>
      <c r="CW40" s="21">
        <v>1835</v>
      </c>
      <c r="CX40" s="18">
        <v>644</v>
      </c>
      <c r="CY40" s="21">
        <v>5124</v>
      </c>
      <c r="CZ40" s="21">
        <v>-4480</v>
      </c>
      <c r="DA40" s="21">
        <v>3789</v>
      </c>
      <c r="DB40" s="21">
        <v>4240</v>
      </c>
      <c r="DC40" s="18">
        <v>-451</v>
      </c>
      <c r="DD40" s="21">
        <v>6079</v>
      </c>
      <c r="DE40" s="18">
        <v>121</v>
      </c>
      <c r="DF40" s="21">
        <v>5958</v>
      </c>
      <c r="DG40" s="21">
        <v>6690</v>
      </c>
      <c r="DH40" s="21">
        <v>15651</v>
      </c>
      <c r="DI40" s="21">
        <v>-8961</v>
      </c>
      <c r="DJ40" s="21">
        <v>2812</v>
      </c>
      <c r="DK40" s="21">
        <v>1599</v>
      </c>
      <c r="DL40" s="21">
        <v>1213</v>
      </c>
      <c r="DM40" s="9"/>
      <c r="DN40" s="95"/>
      <c r="DO40" s="55" t="s">
        <v>382</v>
      </c>
      <c r="DP40" s="29">
        <v>130</v>
      </c>
      <c r="DQ40" s="29" t="s">
        <v>13</v>
      </c>
      <c r="DR40" s="29">
        <v>130</v>
      </c>
      <c r="DS40" s="29">
        <v>545</v>
      </c>
      <c r="DT40" s="29" t="s">
        <v>13</v>
      </c>
      <c r="DU40" s="29">
        <v>545</v>
      </c>
      <c r="DV40" s="29">
        <v>8</v>
      </c>
      <c r="DW40" s="29" t="s">
        <v>13</v>
      </c>
      <c r="DX40" s="29">
        <v>8</v>
      </c>
      <c r="DY40" s="29">
        <v>148</v>
      </c>
      <c r="DZ40" s="29" t="s">
        <v>13</v>
      </c>
      <c r="EA40" s="29">
        <v>148</v>
      </c>
      <c r="EB40" s="29" t="s">
        <v>13</v>
      </c>
      <c r="EC40" s="29">
        <v>72</v>
      </c>
      <c r="ED40" s="29">
        <v>-72</v>
      </c>
      <c r="EE40" s="29">
        <v>56</v>
      </c>
      <c r="EF40" s="29" t="s">
        <v>13</v>
      </c>
      <c r="EG40" s="29">
        <v>56</v>
      </c>
      <c r="EH40" s="29">
        <v>160</v>
      </c>
      <c r="EI40" s="29" t="s">
        <v>13</v>
      </c>
      <c r="EJ40" s="29">
        <v>160</v>
      </c>
      <c r="EK40" s="29">
        <v>525</v>
      </c>
      <c r="EL40" s="29" t="s">
        <v>13</v>
      </c>
      <c r="EM40" s="29">
        <v>525</v>
      </c>
      <c r="EN40" s="30">
        <v>7365</v>
      </c>
      <c r="EO40" s="29" t="s">
        <v>13</v>
      </c>
      <c r="EP40" s="30">
        <v>7365</v>
      </c>
      <c r="EQ40" s="30">
        <v>12517</v>
      </c>
      <c r="ER40" s="29" t="s">
        <v>13</v>
      </c>
      <c r="ES40" s="30">
        <v>12517</v>
      </c>
      <c r="ET40" s="29">
        <v>468</v>
      </c>
      <c r="EU40" s="29" t="s">
        <v>13</v>
      </c>
      <c r="EV40" s="29">
        <v>468</v>
      </c>
      <c r="EW40" s="29">
        <v>369</v>
      </c>
      <c r="EX40" s="29" t="s">
        <v>13</v>
      </c>
      <c r="EY40" s="29">
        <v>369</v>
      </c>
      <c r="EZ40" s="30">
        <v>8780</v>
      </c>
      <c r="FA40" s="29" t="s">
        <v>13</v>
      </c>
      <c r="FB40" s="30">
        <v>8780</v>
      </c>
      <c r="FC40" s="29" t="s">
        <v>13</v>
      </c>
      <c r="FD40" s="30">
        <v>18319</v>
      </c>
      <c r="FE40" s="30">
        <v>-18319</v>
      </c>
      <c r="FF40" s="30">
        <v>12757</v>
      </c>
      <c r="FG40" s="29" t="s">
        <v>13</v>
      </c>
      <c r="FH40" s="30">
        <v>12757</v>
      </c>
      <c r="FI40" s="30">
        <v>8132</v>
      </c>
      <c r="FJ40" s="29" t="s">
        <v>13</v>
      </c>
      <c r="FK40" s="30">
        <v>8132</v>
      </c>
      <c r="FL40" s="30">
        <v>5540</v>
      </c>
      <c r="FM40" s="29" t="s">
        <v>13</v>
      </c>
      <c r="FN40" s="30">
        <v>5540</v>
      </c>
      <c r="FO40" s="29" t="s">
        <v>13</v>
      </c>
      <c r="FP40" s="30">
        <v>19205</v>
      </c>
      <c r="FQ40" s="30">
        <v>-19205</v>
      </c>
      <c r="FR40" s="30"/>
      <c r="FT40" s="35" t="s">
        <v>425</v>
      </c>
      <c r="FU40" s="30">
        <v>175.49849999999998</v>
      </c>
      <c r="FV40" s="30">
        <v>13220.886999999999</v>
      </c>
      <c r="FW40" s="30">
        <v>-13045.388499999999</v>
      </c>
      <c r="FX40" s="30">
        <v>345.447</v>
      </c>
      <c r="FY40" s="30">
        <v>11917.9215</v>
      </c>
      <c r="FZ40" s="30">
        <v>-11572.4745</v>
      </c>
      <c r="GA40" s="30">
        <v>11456.016799999999</v>
      </c>
      <c r="GB40" s="30">
        <v>20597.087199999998</v>
      </c>
      <c r="GC40" s="30">
        <v>-9141.0704000000005</v>
      </c>
      <c r="GD40" s="30">
        <v>21368.806199999999</v>
      </c>
      <c r="GE40" s="30">
        <v>26935.47</v>
      </c>
      <c r="GF40" s="30">
        <v>-5566.6638000000003</v>
      </c>
      <c r="GG40" s="30">
        <v>21100.7016</v>
      </c>
      <c r="GH40" s="30">
        <v>36804.9594</v>
      </c>
      <c r="GI40" s="30">
        <v>-15704.257799999999</v>
      </c>
      <c r="GJ40" s="30">
        <v>55603.838499999998</v>
      </c>
      <c r="GK40" s="30">
        <v>75868.904500000004</v>
      </c>
      <c r="GL40" s="30">
        <v>-20265.065999999999</v>
      </c>
      <c r="GM40" s="30">
        <v>46863.485099999998</v>
      </c>
      <c r="GN40" s="30">
        <v>78341.303400000004</v>
      </c>
      <c r="GO40" s="30">
        <v>-31477.818299999999</v>
      </c>
      <c r="GP40" s="30">
        <v>36453.739499999996</v>
      </c>
      <c r="GQ40" s="30">
        <v>63102.680099999998</v>
      </c>
      <c r="GR40" s="30">
        <v>-26648.940599999998</v>
      </c>
      <c r="GS40" s="30">
        <v>35923</v>
      </c>
      <c r="GT40" s="30">
        <v>56006</v>
      </c>
      <c r="GU40" s="30">
        <v>-20083</v>
      </c>
      <c r="GV40" s="30">
        <v>35910.714</v>
      </c>
      <c r="GW40" s="30">
        <v>56003.613499999999</v>
      </c>
      <c r="GX40" s="30">
        <v>-20092.8995</v>
      </c>
      <c r="GY40" s="30"/>
      <c r="GZ40" s="30"/>
      <c r="HA40" s="35" t="s">
        <v>432</v>
      </c>
      <c r="HB40" s="37" t="s">
        <v>13</v>
      </c>
      <c r="HC40" s="37" t="s">
        <v>13</v>
      </c>
      <c r="HD40" s="37" t="s">
        <v>13</v>
      </c>
      <c r="HE40" s="37" t="s">
        <v>13</v>
      </c>
      <c r="HF40" s="37" t="s">
        <v>13</v>
      </c>
      <c r="HG40" s="37" t="s">
        <v>13</v>
      </c>
      <c r="HH40" s="37" t="s">
        <v>13</v>
      </c>
      <c r="HI40" s="37" t="s">
        <v>13</v>
      </c>
      <c r="HJ40" s="37" t="s">
        <v>13</v>
      </c>
      <c r="HK40" s="388" t="s">
        <v>13</v>
      </c>
      <c r="HL40" s="388" t="s">
        <v>13</v>
      </c>
      <c r="HM40" s="388" t="s">
        <v>13</v>
      </c>
      <c r="HN40" s="388" t="s">
        <v>13</v>
      </c>
      <c r="HO40" s="388" t="s">
        <v>13</v>
      </c>
      <c r="HP40" s="388" t="s">
        <v>13</v>
      </c>
      <c r="HQ40" s="388" t="s">
        <v>13</v>
      </c>
      <c r="HR40" s="388" t="s">
        <v>13</v>
      </c>
      <c r="HS40" s="388" t="s">
        <v>13</v>
      </c>
      <c r="HT40" s="388" t="s">
        <v>13</v>
      </c>
      <c r="HU40" s="388" t="s">
        <v>13</v>
      </c>
      <c r="HV40" s="388" t="s">
        <v>13</v>
      </c>
      <c r="HW40" s="388">
        <v>0</v>
      </c>
      <c r="HX40" s="388">
        <v>0</v>
      </c>
      <c r="HY40" s="388">
        <v>0</v>
      </c>
    </row>
    <row r="41" spans="2:233" x14ac:dyDescent="0.2">
      <c r="B41" s="24" t="s">
        <v>436</v>
      </c>
      <c r="C41" s="18" t="s">
        <v>13</v>
      </c>
      <c r="D41" s="18">
        <v>47</v>
      </c>
      <c r="E41" s="18">
        <v>-47</v>
      </c>
      <c r="F41" s="18">
        <v>35</v>
      </c>
      <c r="G41" s="18" t="s">
        <v>13</v>
      </c>
      <c r="H41" s="18">
        <v>35</v>
      </c>
      <c r="I41" s="18" t="s">
        <v>13</v>
      </c>
      <c r="J41" s="18" t="s">
        <v>13</v>
      </c>
      <c r="K41" s="18" t="s">
        <v>13</v>
      </c>
      <c r="L41" s="18">
        <v>6</v>
      </c>
      <c r="M41" s="18" t="s">
        <v>13</v>
      </c>
      <c r="N41" s="18">
        <v>6</v>
      </c>
      <c r="O41" s="18" t="s">
        <v>13</v>
      </c>
      <c r="P41" s="18" t="s">
        <v>13</v>
      </c>
      <c r="Q41" s="18" t="s">
        <v>13</v>
      </c>
      <c r="R41" s="18">
        <v>1</v>
      </c>
      <c r="S41" s="18" t="s">
        <v>13</v>
      </c>
      <c r="T41" s="18">
        <v>1</v>
      </c>
      <c r="U41" s="18" t="s">
        <v>13</v>
      </c>
      <c r="V41" s="18">
        <v>1</v>
      </c>
      <c r="W41" s="18">
        <v>-1</v>
      </c>
      <c r="X41" s="24" t="s">
        <v>13</v>
      </c>
      <c r="Y41" s="24" t="s">
        <v>13</v>
      </c>
      <c r="Z41" s="18" t="s">
        <v>13</v>
      </c>
      <c r="AA41" s="18" t="s">
        <v>13</v>
      </c>
      <c r="AB41" s="18">
        <v>2</v>
      </c>
      <c r="AC41" s="18">
        <v>-2</v>
      </c>
      <c r="AD41" s="18" t="s">
        <v>13</v>
      </c>
      <c r="AE41" s="18">
        <v>1</v>
      </c>
      <c r="AF41" s="18">
        <v>-1</v>
      </c>
      <c r="AG41" s="18" t="s">
        <v>13</v>
      </c>
      <c r="AH41" s="18">
        <v>2</v>
      </c>
      <c r="AI41" s="18">
        <v>-2</v>
      </c>
      <c r="AJ41" s="18">
        <v>2</v>
      </c>
      <c r="AK41" s="18" t="s">
        <v>13</v>
      </c>
      <c r="AL41" s="18">
        <v>2</v>
      </c>
      <c r="AM41" s="18">
        <v>1</v>
      </c>
      <c r="AN41" s="18" t="s">
        <v>13</v>
      </c>
      <c r="AO41" s="18">
        <v>1</v>
      </c>
      <c r="AP41" s="18" t="s">
        <v>13</v>
      </c>
      <c r="AQ41" s="18">
        <v>1</v>
      </c>
      <c r="AR41" s="18">
        <v>-1</v>
      </c>
      <c r="AS41" s="18" t="s">
        <v>13</v>
      </c>
      <c r="AT41" s="18" t="s">
        <v>13</v>
      </c>
      <c r="AU41" s="18" t="s">
        <v>13</v>
      </c>
      <c r="AV41" s="40">
        <v>2</v>
      </c>
      <c r="AW41" s="40" t="s">
        <v>13</v>
      </c>
      <c r="AX41" s="40">
        <v>2</v>
      </c>
      <c r="AY41" s="40"/>
      <c r="AZ41" s="9"/>
      <c r="BA41" s="28" t="s">
        <v>423</v>
      </c>
      <c r="BB41" s="29" t="s">
        <v>13</v>
      </c>
      <c r="BC41" s="29" t="s">
        <v>13</v>
      </c>
      <c r="BD41" s="29" t="s">
        <v>13</v>
      </c>
      <c r="BE41" s="29" t="s">
        <v>13</v>
      </c>
      <c r="BF41" s="29" t="s">
        <v>13</v>
      </c>
      <c r="BG41" s="29" t="s">
        <v>13</v>
      </c>
      <c r="BH41" s="29" t="s">
        <v>13</v>
      </c>
      <c r="BI41" s="29" t="s">
        <v>13</v>
      </c>
      <c r="BJ41" s="29" t="s">
        <v>13</v>
      </c>
      <c r="BK41" s="29" t="s">
        <v>13</v>
      </c>
      <c r="BL41" s="29" t="s">
        <v>13</v>
      </c>
      <c r="BM41" s="29" t="s">
        <v>13</v>
      </c>
      <c r="BN41" s="29" t="s">
        <v>13</v>
      </c>
      <c r="BO41" s="29" t="s">
        <v>13</v>
      </c>
      <c r="BP41" s="29" t="s">
        <v>13</v>
      </c>
      <c r="BQ41" s="29" t="s">
        <v>13</v>
      </c>
      <c r="BR41" s="29">
        <v>57</v>
      </c>
      <c r="BS41" s="29">
        <v>-57</v>
      </c>
      <c r="BT41" s="29">
        <v>-13</v>
      </c>
      <c r="BU41" s="29" t="s">
        <v>13</v>
      </c>
      <c r="BV41" s="29">
        <v>-13</v>
      </c>
      <c r="BW41" s="29" t="s">
        <v>13</v>
      </c>
      <c r="BX41" s="29">
        <v>130</v>
      </c>
      <c r="BY41" s="29">
        <v>-130</v>
      </c>
      <c r="BZ41" s="29"/>
      <c r="CA41" s="9"/>
      <c r="CB41" s="17" t="s">
        <v>424</v>
      </c>
      <c r="CC41" s="29">
        <v>135</v>
      </c>
      <c r="CD41" s="30">
        <v>1778</v>
      </c>
      <c r="CE41" s="30">
        <v>-1643</v>
      </c>
      <c r="CF41" s="30">
        <v>1275</v>
      </c>
      <c r="CG41" s="29">
        <v>82</v>
      </c>
      <c r="CH41" s="30">
        <v>1193</v>
      </c>
      <c r="CI41" s="30">
        <v>2120</v>
      </c>
      <c r="CJ41" s="29">
        <v>924</v>
      </c>
      <c r="CK41" s="30">
        <v>1196</v>
      </c>
      <c r="CL41" s="30">
        <v>1555</v>
      </c>
      <c r="CM41" s="30">
        <v>1786</v>
      </c>
      <c r="CN41" s="29">
        <v>-231</v>
      </c>
      <c r="CO41" s="30">
        <v>2208</v>
      </c>
      <c r="CP41" s="29" t="s">
        <v>13</v>
      </c>
      <c r="CQ41" s="30">
        <v>2208</v>
      </c>
      <c r="CR41" s="29">
        <v>47</v>
      </c>
      <c r="CS41" s="30">
        <v>3306</v>
      </c>
      <c r="CT41" s="30">
        <v>-3259</v>
      </c>
      <c r="CU41" s="30">
        <v>3406</v>
      </c>
      <c r="CV41" s="30">
        <v>1057</v>
      </c>
      <c r="CW41" s="30">
        <v>2349</v>
      </c>
      <c r="CX41" s="29">
        <v>459</v>
      </c>
      <c r="CY41" s="30">
        <v>4430</v>
      </c>
      <c r="CZ41" s="30">
        <v>-3971</v>
      </c>
      <c r="DA41" s="30">
        <v>3120</v>
      </c>
      <c r="DB41" s="30">
        <v>4208</v>
      </c>
      <c r="DC41" s="30">
        <v>-1088</v>
      </c>
      <c r="DD41" s="30">
        <v>5503</v>
      </c>
      <c r="DE41" s="29">
        <v>5</v>
      </c>
      <c r="DF41" s="30">
        <v>5498</v>
      </c>
      <c r="DG41" s="30">
        <v>6298</v>
      </c>
      <c r="DH41" s="30">
        <v>14730</v>
      </c>
      <c r="DI41" s="30">
        <v>-8432</v>
      </c>
      <c r="DJ41" s="30">
        <v>2812</v>
      </c>
      <c r="DK41" s="29">
        <v>626</v>
      </c>
      <c r="DL41" s="30">
        <v>2186</v>
      </c>
      <c r="DM41" s="9"/>
      <c r="DO41" s="55" t="s">
        <v>430</v>
      </c>
      <c r="DP41" s="30">
        <v>3660</v>
      </c>
      <c r="DQ41" s="30">
        <v>3094</v>
      </c>
      <c r="DR41" s="29">
        <v>566</v>
      </c>
      <c r="DS41" s="30">
        <v>4005</v>
      </c>
      <c r="DT41" s="30">
        <v>3712</v>
      </c>
      <c r="DU41" s="29">
        <v>293</v>
      </c>
      <c r="DV41" s="30">
        <v>3860</v>
      </c>
      <c r="DW41" s="30">
        <v>2583</v>
      </c>
      <c r="DX41" s="30">
        <v>1277</v>
      </c>
      <c r="DY41" s="30">
        <v>9071</v>
      </c>
      <c r="DZ41" s="30">
        <v>4607</v>
      </c>
      <c r="EA41" s="30">
        <v>4464</v>
      </c>
      <c r="EB41" s="30">
        <v>11642</v>
      </c>
      <c r="EC41" s="30">
        <v>14083</v>
      </c>
      <c r="ED41" s="30">
        <v>-2441</v>
      </c>
      <c r="EE41" s="30">
        <v>17475</v>
      </c>
      <c r="EF41" s="30">
        <v>10474</v>
      </c>
      <c r="EG41" s="30">
        <v>7001</v>
      </c>
      <c r="EH41" s="30">
        <v>24645</v>
      </c>
      <c r="EI41" s="30">
        <v>14712</v>
      </c>
      <c r="EJ41" s="30">
        <v>9933</v>
      </c>
      <c r="EK41" s="30">
        <v>15772</v>
      </c>
      <c r="EL41" s="30">
        <v>30604</v>
      </c>
      <c r="EM41" s="30">
        <v>-14832</v>
      </c>
      <c r="EN41" s="30">
        <v>37545</v>
      </c>
      <c r="EO41" s="30">
        <v>21373</v>
      </c>
      <c r="EP41" s="30">
        <v>16172</v>
      </c>
      <c r="EQ41" s="30">
        <v>50797</v>
      </c>
      <c r="ER41" s="30">
        <v>40789</v>
      </c>
      <c r="ES41" s="30">
        <v>10008</v>
      </c>
      <c r="ET41" s="30">
        <v>55576</v>
      </c>
      <c r="EU41" s="30">
        <v>61436</v>
      </c>
      <c r="EV41" s="30">
        <v>-5860</v>
      </c>
      <c r="EW41" s="30">
        <v>54411</v>
      </c>
      <c r="EX41" s="30">
        <v>42741</v>
      </c>
      <c r="EY41" s="30">
        <v>11670</v>
      </c>
      <c r="EZ41" s="30">
        <v>76353</v>
      </c>
      <c r="FA41" s="30">
        <v>70985</v>
      </c>
      <c r="FB41" s="30">
        <v>5368</v>
      </c>
      <c r="FC41" s="30">
        <v>78651</v>
      </c>
      <c r="FD41" s="30">
        <v>54094</v>
      </c>
      <c r="FE41" s="30">
        <v>24557</v>
      </c>
      <c r="FF41" s="30">
        <v>10413</v>
      </c>
      <c r="FG41" s="30">
        <v>71334</v>
      </c>
      <c r="FH41" s="30">
        <v>-60921</v>
      </c>
      <c r="FI41" s="30">
        <v>6073</v>
      </c>
      <c r="FJ41" s="30">
        <v>25133</v>
      </c>
      <c r="FK41" s="30">
        <v>-19060</v>
      </c>
      <c r="FL41" s="30">
        <v>45520</v>
      </c>
      <c r="FM41" s="30">
        <v>25790</v>
      </c>
      <c r="FN41" s="30">
        <v>19730</v>
      </c>
      <c r="FO41" s="30">
        <v>53761</v>
      </c>
      <c r="FP41" s="30">
        <v>80224</v>
      </c>
      <c r="FQ41" s="30">
        <v>-26463</v>
      </c>
      <c r="FR41" s="30"/>
      <c r="FT41" s="35" t="s">
        <v>431</v>
      </c>
      <c r="FU41" s="30">
        <v>175.49849999999998</v>
      </c>
      <c r="FV41" s="30">
        <v>6668.9429999999993</v>
      </c>
      <c r="FW41" s="30">
        <v>-6493.4444999999996</v>
      </c>
      <c r="FX41" s="30">
        <v>57.5745</v>
      </c>
      <c r="FY41" s="30">
        <v>6275.6205</v>
      </c>
      <c r="FZ41" s="30">
        <v>-6218.0460000000003</v>
      </c>
      <c r="GA41" s="30">
        <v>415.50319999999999</v>
      </c>
      <c r="GB41" s="30">
        <v>8666.2096000000001</v>
      </c>
      <c r="GC41" s="30">
        <v>-8250.7063999999991</v>
      </c>
      <c r="GD41" s="30">
        <v>119.7132</v>
      </c>
      <c r="GE41" s="30">
        <v>5267.3807999999999</v>
      </c>
      <c r="GF41" s="30">
        <v>-5147.6675999999998</v>
      </c>
      <c r="GG41" s="30">
        <v>363.80520000000001</v>
      </c>
      <c r="GH41" s="30">
        <v>16128.697200000001</v>
      </c>
      <c r="GI41" s="30">
        <v>-15764.892</v>
      </c>
      <c r="GJ41" s="30">
        <v>1188.3835000000001</v>
      </c>
      <c r="GK41" s="30">
        <v>15574.0785</v>
      </c>
      <c r="GL41" s="30">
        <v>-14385.695</v>
      </c>
      <c r="GM41" s="30">
        <v>235.4949</v>
      </c>
      <c r="GN41" s="30">
        <v>13658.7042</v>
      </c>
      <c r="GO41" s="30">
        <v>-13423.2093</v>
      </c>
      <c r="GP41" s="30" t="s">
        <v>13</v>
      </c>
      <c r="GQ41" s="30">
        <v>16425.1332</v>
      </c>
      <c r="GR41" s="30">
        <v>-16425.1332</v>
      </c>
      <c r="GS41" s="30">
        <v>171</v>
      </c>
      <c r="GT41" s="30">
        <v>15805</v>
      </c>
      <c r="GU41" s="30">
        <v>-15634</v>
      </c>
      <c r="GV41" s="30">
        <v>171.0034</v>
      </c>
      <c r="GW41" s="30">
        <v>15817.8145</v>
      </c>
      <c r="GX41" s="30">
        <v>-15646.811100000001</v>
      </c>
      <c r="GY41" s="30"/>
      <c r="GZ41" s="30"/>
      <c r="HA41" s="35" t="s">
        <v>838</v>
      </c>
      <c r="HB41" s="37">
        <v>1450.9080697780087</v>
      </c>
      <c r="HC41" s="37" t="s">
        <v>13</v>
      </c>
      <c r="HD41" s="37">
        <v>1450.9080697780087</v>
      </c>
      <c r="HE41" s="37">
        <v>1234.3095554394008</v>
      </c>
      <c r="HF41" s="37" t="s">
        <v>13</v>
      </c>
      <c r="HG41" s="37">
        <v>1234.3095554394008</v>
      </c>
      <c r="HH41" s="37">
        <v>1620.7155056488743</v>
      </c>
      <c r="HI41" s="37" t="s">
        <v>13</v>
      </c>
      <c r="HJ41" s="37">
        <v>1620.7155056488743</v>
      </c>
      <c r="HK41" s="37">
        <v>4065.169480811388</v>
      </c>
      <c r="HL41" s="37" t="s">
        <v>13</v>
      </c>
      <c r="HM41" s="37">
        <v>4065.169480811388</v>
      </c>
      <c r="HN41" s="37">
        <v>9946.2244710421655</v>
      </c>
      <c r="HO41" s="37" t="s">
        <v>13</v>
      </c>
      <c r="HP41" s="37">
        <v>9946.2244710421655</v>
      </c>
      <c r="HQ41" s="37">
        <v>12302.572771632846</v>
      </c>
      <c r="HR41" s="37" t="s">
        <v>13</v>
      </c>
      <c r="HS41" s="37">
        <v>12302.572771632846</v>
      </c>
      <c r="HT41" s="37">
        <v>19460.883342648369</v>
      </c>
      <c r="HU41" s="37" t="s">
        <v>13</v>
      </c>
      <c r="HV41" s="37">
        <v>19460.883342648369</v>
      </c>
      <c r="HW41" s="37">
        <v>15486.484233718473</v>
      </c>
      <c r="HX41" s="37" t="s">
        <v>13</v>
      </c>
      <c r="HY41" s="37">
        <v>15486.484233718473</v>
      </c>
    </row>
    <row r="42" spans="2:233" ht="12" thickBot="1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BA42" s="28" t="s">
        <v>428</v>
      </c>
      <c r="BB42" s="29">
        <v>27</v>
      </c>
      <c r="BC42" s="29">
        <v>80</v>
      </c>
      <c r="BD42" s="29">
        <v>-53</v>
      </c>
      <c r="BE42" s="29">
        <v>151</v>
      </c>
      <c r="BF42" s="29">
        <v>165</v>
      </c>
      <c r="BG42" s="29">
        <v>-14</v>
      </c>
      <c r="BH42" s="29">
        <v>70</v>
      </c>
      <c r="BI42" s="29">
        <v>48</v>
      </c>
      <c r="BJ42" s="29">
        <v>22</v>
      </c>
      <c r="BK42" s="29">
        <v>257</v>
      </c>
      <c r="BL42" s="29" t="s">
        <v>13</v>
      </c>
      <c r="BM42" s="29">
        <v>257</v>
      </c>
      <c r="BN42" s="29">
        <v>2</v>
      </c>
      <c r="BO42" s="29">
        <v>48</v>
      </c>
      <c r="BP42" s="29">
        <v>-46</v>
      </c>
      <c r="BQ42" s="29" t="s">
        <v>13</v>
      </c>
      <c r="BR42" s="29">
        <v>82</v>
      </c>
      <c r="BS42" s="29">
        <v>-82</v>
      </c>
      <c r="BT42" s="29">
        <v>30</v>
      </c>
      <c r="BU42" s="29">
        <v>30</v>
      </c>
      <c r="BV42" s="29" t="s">
        <v>13</v>
      </c>
      <c r="BW42" s="29">
        <v>68</v>
      </c>
      <c r="BX42" s="29">
        <v>53</v>
      </c>
      <c r="BY42" s="29">
        <v>16</v>
      </c>
      <c r="BZ42" s="18"/>
      <c r="CA42" s="9"/>
      <c r="CB42" s="17" t="s">
        <v>429</v>
      </c>
      <c r="CC42" s="29" t="s">
        <v>13</v>
      </c>
      <c r="CD42" s="29">
        <v>23</v>
      </c>
      <c r="CE42" s="29">
        <v>-23</v>
      </c>
      <c r="CF42" s="29">
        <v>527</v>
      </c>
      <c r="CG42" s="29" t="s">
        <v>13</v>
      </c>
      <c r="CH42" s="29">
        <v>527</v>
      </c>
      <c r="CI42" s="30">
        <v>1990</v>
      </c>
      <c r="CJ42" s="29" t="s">
        <v>13</v>
      </c>
      <c r="CK42" s="30">
        <v>1990</v>
      </c>
      <c r="CL42" s="30">
        <v>1341</v>
      </c>
      <c r="CM42" s="29" t="s">
        <v>13</v>
      </c>
      <c r="CN42" s="30">
        <v>1341</v>
      </c>
      <c r="CO42" s="29">
        <v>404</v>
      </c>
      <c r="CP42" s="29" t="s">
        <v>13</v>
      </c>
      <c r="CQ42" s="29">
        <v>404</v>
      </c>
      <c r="CR42" s="29" t="s">
        <v>13</v>
      </c>
      <c r="CS42" s="29">
        <v>70</v>
      </c>
      <c r="CT42" s="29">
        <v>-70</v>
      </c>
      <c r="CU42" s="29" t="s">
        <v>13</v>
      </c>
      <c r="CV42" s="29">
        <v>839</v>
      </c>
      <c r="CW42" s="29">
        <v>-839</v>
      </c>
      <c r="CX42" s="29" t="s">
        <v>13</v>
      </c>
      <c r="CY42" s="29">
        <v>783</v>
      </c>
      <c r="CZ42" s="29">
        <v>-783</v>
      </c>
      <c r="DA42" s="30">
        <v>3119</v>
      </c>
      <c r="DB42" s="29" t="s">
        <v>13</v>
      </c>
      <c r="DC42" s="30">
        <v>3119</v>
      </c>
      <c r="DD42" s="30">
        <v>3750</v>
      </c>
      <c r="DE42" s="29" t="s">
        <v>13</v>
      </c>
      <c r="DF42" s="30">
        <v>3750</v>
      </c>
      <c r="DG42" s="30">
        <v>5217</v>
      </c>
      <c r="DH42" s="29" t="s">
        <v>13</v>
      </c>
      <c r="DI42" s="30">
        <v>5217</v>
      </c>
      <c r="DJ42" s="29" t="s">
        <v>13</v>
      </c>
      <c r="DK42" s="29">
        <v>620</v>
      </c>
      <c r="DL42" s="29">
        <v>-620</v>
      </c>
      <c r="DM42" s="9"/>
      <c r="DO42" s="55" t="s">
        <v>371</v>
      </c>
      <c r="DP42" s="29" t="s">
        <v>13</v>
      </c>
      <c r="DQ42" s="29">
        <v>1</v>
      </c>
      <c r="DR42" s="29">
        <v>-1</v>
      </c>
      <c r="DS42" s="29">
        <v>1</v>
      </c>
      <c r="DT42" s="29" t="s">
        <v>13</v>
      </c>
      <c r="DU42" s="29">
        <v>1</v>
      </c>
      <c r="DV42" s="29">
        <v>8</v>
      </c>
      <c r="DW42" s="29" t="s">
        <v>13</v>
      </c>
      <c r="DX42" s="29">
        <v>8</v>
      </c>
      <c r="DY42" s="29">
        <v>3</v>
      </c>
      <c r="DZ42" s="29" t="s">
        <v>13</v>
      </c>
      <c r="EA42" s="29">
        <v>3</v>
      </c>
      <c r="EB42" s="29">
        <v>8</v>
      </c>
      <c r="EC42" s="29" t="s">
        <v>13</v>
      </c>
      <c r="ED42" s="29">
        <v>8</v>
      </c>
      <c r="EE42" s="29">
        <v>116</v>
      </c>
      <c r="EF42" s="29" t="s">
        <v>13</v>
      </c>
      <c r="EG42" s="29">
        <v>116</v>
      </c>
      <c r="EH42" s="29" t="s">
        <v>13</v>
      </c>
      <c r="EI42" s="29">
        <v>201</v>
      </c>
      <c r="EJ42" s="29">
        <v>-201</v>
      </c>
      <c r="EK42" s="29" t="s">
        <v>13</v>
      </c>
      <c r="EL42" s="29">
        <v>849</v>
      </c>
      <c r="EM42" s="29">
        <v>-849</v>
      </c>
      <c r="EN42" s="29" t="s">
        <v>13</v>
      </c>
      <c r="EO42" s="30">
        <v>1172</v>
      </c>
      <c r="EP42" s="30">
        <v>-1172</v>
      </c>
      <c r="EQ42" s="29">
        <v>159</v>
      </c>
      <c r="ER42" s="29" t="s">
        <v>13</v>
      </c>
      <c r="ES42" s="29">
        <v>159</v>
      </c>
      <c r="ET42" s="30">
        <v>1308</v>
      </c>
      <c r="EU42" s="29" t="s">
        <v>13</v>
      </c>
      <c r="EV42" s="30">
        <v>1308</v>
      </c>
      <c r="EW42" s="29">
        <v>570</v>
      </c>
      <c r="EX42" s="29" t="s">
        <v>13</v>
      </c>
      <c r="EY42" s="29">
        <v>570</v>
      </c>
      <c r="EZ42" s="29" t="s">
        <v>13</v>
      </c>
      <c r="FA42" s="29">
        <v>716</v>
      </c>
      <c r="FB42" s="29">
        <v>-716</v>
      </c>
      <c r="FC42" s="29" t="s">
        <v>13</v>
      </c>
      <c r="FD42" s="30">
        <v>1761</v>
      </c>
      <c r="FE42" s="30">
        <v>-1761</v>
      </c>
      <c r="FF42" s="29" t="s">
        <v>13</v>
      </c>
      <c r="FG42" s="30">
        <v>2346</v>
      </c>
      <c r="FH42" s="30">
        <v>-2346</v>
      </c>
      <c r="FI42" s="29" t="s">
        <v>13</v>
      </c>
      <c r="FJ42" s="29">
        <v>697</v>
      </c>
      <c r="FK42" s="29">
        <v>-697</v>
      </c>
      <c r="FL42" s="29" t="s">
        <v>13</v>
      </c>
      <c r="FM42" s="30">
        <v>3817</v>
      </c>
      <c r="FN42" s="30">
        <v>-3817</v>
      </c>
      <c r="FO42" s="30">
        <v>3012</v>
      </c>
      <c r="FP42" s="29" t="s">
        <v>13</v>
      </c>
      <c r="FQ42" s="30">
        <v>3012</v>
      </c>
      <c r="FR42" s="30"/>
      <c r="FT42" s="35" t="s">
        <v>435</v>
      </c>
      <c r="FU42" s="30" t="s">
        <v>13</v>
      </c>
      <c r="FV42" s="30">
        <v>6551.9439999999995</v>
      </c>
      <c r="FW42" s="30">
        <v>-6551.9439999999995</v>
      </c>
      <c r="FX42" s="30">
        <v>287.8725</v>
      </c>
      <c r="FY42" s="30">
        <v>5642.3010000000004</v>
      </c>
      <c r="FZ42" s="30">
        <v>-5354.4285</v>
      </c>
      <c r="GA42" s="30">
        <v>11040.5136</v>
      </c>
      <c r="GB42" s="30">
        <v>11930.8776</v>
      </c>
      <c r="GC42" s="30">
        <v>-890.36399999999992</v>
      </c>
      <c r="GD42" s="30">
        <v>21249.093000000001</v>
      </c>
      <c r="GE42" s="30">
        <v>21668.089199999999</v>
      </c>
      <c r="GF42" s="30">
        <v>-418.99619999999999</v>
      </c>
      <c r="GG42" s="30">
        <v>20736.896400000001</v>
      </c>
      <c r="GH42" s="30">
        <v>20676.262200000001</v>
      </c>
      <c r="GI42" s="30">
        <v>60.6342</v>
      </c>
      <c r="GJ42" s="30">
        <v>54415.455000000002</v>
      </c>
      <c r="GK42" s="30">
        <v>60294.826000000001</v>
      </c>
      <c r="GL42" s="30">
        <v>-5879.3710000000001</v>
      </c>
      <c r="GM42" s="30">
        <v>46627.9902</v>
      </c>
      <c r="GN42" s="30">
        <v>64682.599199999997</v>
      </c>
      <c r="GO42" s="30">
        <v>-18054.609</v>
      </c>
      <c r="GP42" s="30">
        <v>36453.739499999996</v>
      </c>
      <c r="GQ42" s="30">
        <v>46677.546900000001</v>
      </c>
      <c r="GR42" s="30">
        <v>-10223.8074</v>
      </c>
      <c r="GS42" s="30">
        <v>35752</v>
      </c>
      <c r="GT42" s="30">
        <v>40200</v>
      </c>
      <c r="GU42" s="30">
        <v>-4448</v>
      </c>
      <c r="GV42" s="30">
        <v>35739.710599999999</v>
      </c>
      <c r="GW42" s="30">
        <v>40185.798999999999</v>
      </c>
      <c r="GX42" s="30">
        <v>-4446.0883999999996</v>
      </c>
      <c r="GY42" s="30"/>
      <c r="GZ42" s="30"/>
      <c r="HA42" s="35" t="s">
        <v>840</v>
      </c>
      <c r="HB42" s="388">
        <v>0</v>
      </c>
      <c r="HC42" s="388">
        <v>0</v>
      </c>
      <c r="HD42" s="388">
        <v>0</v>
      </c>
      <c r="HE42" s="388">
        <v>0</v>
      </c>
      <c r="HF42" s="388">
        <v>0</v>
      </c>
      <c r="HG42" s="388">
        <v>0</v>
      </c>
      <c r="HH42" s="388">
        <v>0</v>
      </c>
      <c r="HI42" s="388">
        <v>0</v>
      </c>
      <c r="HJ42" s="388">
        <v>0</v>
      </c>
      <c r="HK42" s="388">
        <v>0</v>
      </c>
      <c r="HL42" s="388">
        <v>0</v>
      </c>
      <c r="HM42" s="388">
        <v>0</v>
      </c>
      <c r="HN42" s="388">
        <v>0</v>
      </c>
      <c r="HO42" s="388">
        <v>0</v>
      </c>
      <c r="HP42" s="388">
        <v>0</v>
      </c>
      <c r="HQ42" s="388">
        <v>0</v>
      </c>
      <c r="HR42" s="388">
        <v>0</v>
      </c>
      <c r="HS42" s="388">
        <v>0</v>
      </c>
      <c r="HT42" s="388">
        <v>0</v>
      </c>
      <c r="HU42" s="388">
        <v>0</v>
      </c>
      <c r="HV42" s="388">
        <v>0</v>
      </c>
      <c r="HW42" s="388">
        <v>0</v>
      </c>
      <c r="HX42" s="388">
        <v>0</v>
      </c>
      <c r="HY42" s="388">
        <v>0</v>
      </c>
    </row>
    <row r="43" spans="2:233" ht="12" thickTop="1" x14ac:dyDescent="0.2">
      <c r="B43" s="17" t="s">
        <v>25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19"/>
      <c r="BA43" s="17" t="s">
        <v>433</v>
      </c>
      <c r="BB43" s="29">
        <v>27</v>
      </c>
      <c r="BC43" s="29" t="s">
        <v>13</v>
      </c>
      <c r="BD43" s="29">
        <v>27</v>
      </c>
      <c r="BE43" s="29" t="s">
        <v>13</v>
      </c>
      <c r="BF43" s="29">
        <v>165</v>
      </c>
      <c r="BG43" s="29">
        <v>-165</v>
      </c>
      <c r="BH43" s="29">
        <v>70</v>
      </c>
      <c r="BI43" s="29" t="s">
        <v>13</v>
      </c>
      <c r="BJ43" s="29">
        <v>70</v>
      </c>
      <c r="BK43" s="29">
        <v>62</v>
      </c>
      <c r="BL43" s="29" t="s">
        <v>13</v>
      </c>
      <c r="BM43" s="29">
        <v>62</v>
      </c>
      <c r="BN43" s="29" t="s">
        <v>13</v>
      </c>
      <c r="BO43" s="29">
        <v>48</v>
      </c>
      <c r="BP43" s="29">
        <v>-48</v>
      </c>
      <c r="BQ43" s="29" t="s">
        <v>13</v>
      </c>
      <c r="BR43" s="29">
        <v>78</v>
      </c>
      <c r="BS43" s="29">
        <v>-78</v>
      </c>
      <c r="BT43" s="29">
        <v>46</v>
      </c>
      <c r="BU43" s="29">
        <v>30</v>
      </c>
      <c r="BV43" s="29">
        <v>16</v>
      </c>
      <c r="BW43" s="29" t="s">
        <v>13</v>
      </c>
      <c r="BX43" s="29">
        <v>53</v>
      </c>
      <c r="BY43" s="29">
        <v>-53</v>
      </c>
      <c r="BZ43" s="27"/>
      <c r="CA43" s="9"/>
      <c r="CB43" s="17" t="s">
        <v>434</v>
      </c>
      <c r="CC43" s="29" t="s">
        <v>13</v>
      </c>
      <c r="CD43" s="29">
        <v>397</v>
      </c>
      <c r="CE43" s="29">
        <v>-397</v>
      </c>
      <c r="CF43" s="29">
        <v>217</v>
      </c>
      <c r="CG43" s="29" t="s">
        <v>13</v>
      </c>
      <c r="CH43" s="29">
        <v>217</v>
      </c>
      <c r="CI43" s="29" t="s">
        <v>13</v>
      </c>
      <c r="CJ43" s="29">
        <v>213</v>
      </c>
      <c r="CK43" s="29">
        <v>-213</v>
      </c>
      <c r="CL43" s="29">
        <v>213</v>
      </c>
      <c r="CM43" s="29" t="s">
        <v>13</v>
      </c>
      <c r="CN43" s="29">
        <v>213</v>
      </c>
      <c r="CO43" s="29">
        <v>15</v>
      </c>
      <c r="CP43" s="29" t="s">
        <v>13</v>
      </c>
      <c r="CQ43" s="29">
        <v>15</v>
      </c>
      <c r="CR43" s="29" t="s">
        <v>13</v>
      </c>
      <c r="CS43" s="29">
        <v>67</v>
      </c>
      <c r="CT43" s="29">
        <v>-67</v>
      </c>
      <c r="CU43" s="29" t="s">
        <v>13</v>
      </c>
      <c r="CV43" s="29">
        <v>85</v>
      </c>
      <c r="CW43" s="29">
        <v>-85</v>
      </c>
      <c r="CX43" s="29">
        <v>385</v>
      </c>
      <c r="CY43" s="29" t="s">
        <v>13</v>
      </c>
      <c r="CZ43" s="29">
        <v>385</v>
      </c>
      <c r="DA43" s="29" t="s">
        <v>13</v>
      </c>
      <c r="DB43" s="29">
        <v>402</v>
      </c>
      <c r="DC43" s="29">
        <v>-402</v>
      </c>
      <c r="DD43" s="29">
        <v>177</v>
      </c>
      <c r="DE43" s="29" t="s">
        <v>13</v>
      </c>
      <c r="DF43" s="29">
        <v>177</v>
      </c>
      <c r="DG43" s="30">
        <v>863</v>
      </c>
      <c r="DH43" s="29">
        <v>0</v>
      </c>
      <c r="DI43" s="29">
        <v>863</v>
      </c>
      <c r="DJ43" s="29">
        <v>406</v>
      </c>
      <c r="DK43" s="29" t="s">
        <v>13</v>
      </c>
      <c r="DL43" s="29">
        <v>406</v>
      </c>
      <c r="DM43" s="9"/>
      <c r="DO43" s="55" t="s">
        <v>376</v>
      </c>
      <c r="DP43" s="30">
        <v>3660</v>
      </c>
      <c r="DQ43" s="30">
        <v>2961</v>
      </c>
      <c r="DR43" s="29">
        <v>699</v>
      </c>
      <c r="DS43" s="30">
        <v>3423</v>
      </c>
      <c r="DT43" s="30">
        <v>3712</v>
      </c>
      <c r="DU43" s="29">
        <v>-289</v>
      </c>
      <c r="DV43" s="30">
        <v>3717</v>
      </c>
      <c r="DW43" s="30">
        <v>2583</v>
      </c>
      <c r="DX43" s="30">
        <v>1134</v>
      </c>
      <c r="DY43" s="30">
        <v>8675</v>
      </c>
      <c r="DZ43" s="30">
        <v>4607</v>
      </c>
      <c r="EA43" s="30">
        <v>4068</v>
      </c>
      <c r="EB43" s="30">
        <v>10754</v>
      </c>
      <c r="EC43" s="30">
        <v>14083</v>
      </c>
      <c r="ED43" s="30">
        <v>-3329</v>
      </c>
      <c r="EE43" s="30">
        <v>12999</v>
      </c>
      <c r="EF43" s="30">
        <v>10474</v>
      </c>
      <c r="EG43" s="30">
        <v>2525</v>
      </c>
      <c r="EH43" s="30">
        <v>15830</v>
      </c>
      <c r="EI43" s="30">
        <v>14511</v>
      </c>
      <c r="EJ43" s="30">
        <v>1319</v>
      </c>
      <c r="EK43" s="30">
        <v>15772</v>
      </c>
      <c r="EL43" s="30">
        <v>23164</v>
      </c>
      <c r="EM43" s="30">
        <v>-7392</v>
      </c>
      <c r="EN43" s="30">
        <v>27069</v>
      </c>
      <c r="EO43" s="30">
        <v>20201</v>
      </c>
      <c r="EP43" s="30">
        <v>6868</v>
      </c>
      <c r="EQ43" s="30">
        <v>50638</v>
      </c>
      <c r="ER43" s="30">
        <v>37941</v>
      </c>
      <c r="ES43" s="30">
        <v>12697</v>
      </c>
      <c r="ET43" s="30">
        <v>54268</v>
      </c>
      <c r="EU43" s="30">
        <v>45949</v>
      </c>
      <c r="EV43" s="30">
        <v>8319</v>
      </c>
      <c r="EW43" s="30">
        <v>49711</v>
      </c>
      <c r="EX43" s="30">
        <v>42741</v>
      </c>
      <c r="EY43" s="30">
        <v>6970</v>
      </c>
      <c r="EZ43" s="30">
        <v>67494</v>
      </c>
      <c r="FA43" s="30">
        <v>70269</v>
      </c>
      <c r="FB43" s="30">
        <v>-2775</v>
      </c>
      <c r="FC43" s="30">
        <v>67835</v>
      </c>
      <c r="FD43" s="30">
        <v>52333</v>
      </c>
      <c r="FE43" s="30">
        <v>15502</v>
      </c>
      <c r="FF43" s="30">
        <v>10413</v>
      </c>
      <c r="FG43" s="30">
        <v>51613</v>
      </c>
      <c r="FH43" s="30">
        <v>-41200</v>
      </c>
      <c r="FI43" s="30">
        <v>6073</v>
      </c>
      <c r="FJ43" s="30">
        <v>17368</v>
      </c>
      <c r="FK43" s="30">
        <v>-11295</v>
      </c>
      <c r="FL43" s="30">
        <v>45520</v>
      </c>
      <c r="FM43" s="30">
        <v>19532</v>
      </c>
      <c r="FN43" s="30">
        <v>25988</v>
      </c>
      <c r="FO43" s="30">
        <v>50749</v>
      </c>
      <c r="FP43" s="30">
        <v>70999</v>
      </c>
      <c r="FQ43" s="30">
        <v>-20250</v>
      </c>
      <c r="FR43" s="30"/>
      <c r="FT43" s="35" t="s">
        <v>439</v>
      </c>
      <c r="FU43" s="30">
        <v>9652.4174999999996</v>
      </c>
      <c r="FV43" s="30">
        <v>68151.917499999996</v>
      </c>
      <c r="FW43" s="30">
        <v>-58499.5</v>
      </c>
      <c r="FX43" s="30">
        <v>9557.3670000000002</v>
      </c>
      <c r="FY43" s="30">
        <v>55156.370999999999</v>
      </c>
      <c r="FZ43" s="30">
        <v>-45599.004000000001</v>
      </c>
      <c r="GA43" s="30">
        <v>13296.1024</v>
      </c>
      <c r="GB43" s="30">
        <v>49563.595999999998</v>
      </c>
      <c r="GC43" s="30">
        <v>-36267.493600000002</v>
      </c>
      <c r="GD43" s="30">
        <v>22865.2212</v>
      </c>
      <c r="GE43" s="30">
        <v>52973.091</v>
      </c>
      <c r="GF43" s="30">
        <v>-30107.8698</v>
      </c>
      <c r="GG43" s="30">
        <v>33651.981</v>
      </c>
      <c r="GH43" s="30">
        <v>65181.764999999999</v>
      </c>
      <c r="GI43" s="30">
        <v>-31529.784</v>
      </c>
      <c r="GJ43" s="30">
        <v>41718.515500000001</v>
      </c>
      <c r="GK43" s="30">
        <v>75743.811499999996</v>
      </c>
      <c r="GL43" s="30">
        <v>-34025.296000000002</v>
      </c>
      <c r="GM43" s="30">
        <v>17426.622599999999</v>
      </c>
      <c r="GN43" s="30">
        <v>85484.648700000005</v>
      </c>
      <c r="GO43" s="30">
        <v>-68058.026100000003</v>
      </c>
      <c r="GP43" s="30">
        <v>8463.9717000000001</v>
      </c>
      <c r="GQ43" s="30">
        <v>75170.124899999995</v>
      </c>
      <c r="GR43" s="30">
        <v>-66706.153200000001</v>
      </c>
      <c r="GS43" s="30">
        <v>20498</v>
      </c>
      <c r="GT43" s="30">
        <v>86342</v>
      </c>
      <c r="GU43" s="30">
        <v>-65843</v>
      </c>
      <c r="GV43" s="30">
        <v>20520.407999999999</v>
      </c>
      <c r="GW43" s="30">
        <v>86356.717000000004</v>
      </c>
      <c r="GX43" s="30">
        <v>-65836.308999999994</v>
      </c>
      <c r="GY43" s="30"/>
      <c r="GZ43" s="30"/>
      <c r="HA43" s="20" t="s">
        <v>443</v>
      </c>
      <c r="HB43" s="21">
        <v>1758790.7621849021</v>
      </c>
      <c r="HC43" s="21">
        <v>8802.1756233199194</v>
      </c>
      <c r="HD43" s="21">
        <v>1749988.5865615821</v>
      </c>
      <c r="HE43" s="21">
        <v>2080017.3191746303</v>
      </c>
      <c r="HF43" s="21">
        <v>16148.88335033216</v>
      </c>
      <c r="HG43" s="21">
        <v>2063868.4358242981</v>
      </c>
      <c r="HH43" s="21">
        <v>2257960.5835261913</v>
      </c>
      <c r="HI43" s="21">
        <v>26741.805843206428</v>
      </c>
      <c r="HJ43" s="21">
        <v>2231218.7776829847</v>
      </c>
      <c r="HK43" s="21">
        <v>2418671.6059678835</v>
      </c>
      <c r="HL43" s="21">
        <v>13342.094706252761</v>
      </c>
      <c r="HM43" s="21">
        <v>2405329.5112616308</v>
      </c>
      <c r="HN43" s="21">
        <v>2471270.3412050446</v>
      </c>
      <c r="HO43" s="21">
        <v>21044.117038731318</v>
      </c>
      <c r="HP43" s="21">
        <v>2450226.2241663137</v>
      </c>
      <c r="HQ43" s="21">
        <v>2614296.7139719795</v>
      </c>
      <c r="HR43" s="21">
        <v>25154.367541999301</v>
      </c>
      <c r="HS43" s="21">
        <v>2589142.3464299804</v>
      </c>
      <c r="HT43" s="21">
        <v>3400891.4316977817</v>
      </c>
      <c r="HU43" s="21">
        <v>31572.901646814138</v>
      </c>
      <c r="HV43" s="21">
        <v>3369318.5300509674</v>
      </c>
      <c r="HW43" s="21">
        <v>4077370.0632490204</v>
      </c>
      <c r="HX43" s="21">
        <v>57995.303201782444</v>
      </c>
      <c r="HY43" s="21">
        <v>4019374.7600472383</v>
      </c>
    </row>
    <row r="44" spans="2:233" s="27" customFormat="1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BA44" s="44" t="s">
        <v>437</v>
      </c>
      <c r="BB44" s="29" t="s">
        <v>13</v>
      </c>
      <c r="BC44" s="29">
        <v>80</v>
      </c>
      <c r="BD44" s="29">
        <v>-80</v>
      </c>
      <c r="BE44" s="29">
        <v>151</v>
      </c>
      <c r="BF44" s="29" t="s">
        <v>13</v>
      </c>
      <c r="BG44" s="29">
        <v>151</v>
      </c>
      <c r="BH44" s="29" t="s">
        <v>13</v>
      </c>
      <c r="BI44" s="29">
        <v>48</v>
      </c>
      <c r="BJ44" s="29">
        <v>-48</v>
      </c>
      <c r="BK44" s="29">
        <v>195</v>
      </c>
      <c r="BL44" s="29" t="s">
        <v>13</v>
      </c>
      <c r="BM44" s="29">
        <v>195</v>
      </c>
      <c r="BN44" s="29">
        <v>2</v>
      </c>
      <c r="BO44" s="29" t="s">
        <v>13</v>
      </c>
      <c r="BP44" s="29">
        <v>2</v>
      </c>
      <c r="BQ44" s="29" t="s">
        <v>13</v>
      </c>
      <c r="BR44" s="29">
        <v>4</v>
      </c>
      <c r="BS44" s="29">
        <v>-4</v>
      </c>
      <c r="BT44" s="29">
        <v>-16</v>
      </c>
      <c r="BU44" s="29">
        <v>0</v>
      </c>
      <c r="BV44" s="29">
        <v>-16</v>
      </c>
      <c r="BW44" s="29">
        <v>68</v>
      </c>
      <c r="BX44" s="29" t="s">
        <v>13</v>
      </c>
      <c r="BY44" s="29">
        <v>68</v>
      </c>
      <c r="CA44" s="19"/>
      <c r="CB44" s="17" t="s">
        <v>438</v>
      </c>
      <c r="CC44" s="29" t="s">
        <v>13</v>
      </c>
      <c r="CD44" s="30">
        <v>1271</v>
      </c>
      <c r="CE44" s="30">
        <v>-1271</v>
      </c>
      <c r="CF44" s="29">
        <v>520</v>
      </c>
      <c r="CG44" s="29" t="s">
        <v>13</v>
      </c>
      <c r="CH44" s="29">
        <v>520</v>
      </c>
      <c r="CI44" s="29" t="s">
        <v>13</v>
      </c>
      <c r="CJ44" s="29">
        <v>711</v>
      </c>
      <c r="CK44" s="29">
        <v>-711</v>
      </c>
      <c r="CL44" s="29" t="s">
        <v>13</v>
      </c>
      <c r="CM44" s="30">
        <v>1403</v>
      </c>
      <c r="CN44" s="30">
        <v>-1403</v>
      </c>
      <c r="CO44" s="30">
        <v>1724</v>
      </c>
      <c r="CP44" s="29" t="s">
        <v>13</v>
      </c>
      <c r="CQ44" s="30">
        <v>1724</v>
      </c>
      <c r="CR44" s="29" t="s">
        <v>13</v>
      </c>
      <c r="CS44" s="30">
        <v>3127</v>
      </c>
      <c r="CT44" s="30">
        <v>-3127</v>
      </c>
      <c r="CU44" s="30">
        <v>3405</v>
      </c>
      <c r="CV44" s="29" t="s">
        <v>13</v>
      </c>
      <c r="CW44" s="30">
        <v>3405</v>
      </c>
      <c r="CX44" s="29" t="s">
        <v>13</v>
      </c>
      <c r="CY44" s="30">
        <v>3625</v>
      </c>
      <c r="CZ44" s="30">
        <v>-3625</v>
      </c>
      <c r="DA44" s="29" t="s">
        <v>13</v>
      </c>
      <c r="DB44" s="30">
        <v>3278</v>
      </c>
      <c r="DC44" s="30">
        <v>-3278</v>
      </c>
      <c r="DD44" s="30">
        <v>1203</v>
      </c>
      <c r="DE44" s="29" t="s">
        <v>13</v>
      </c>
      <c r="DF44" s="30">
        <v>1203</v>
      </c>
      <c r="DG44" s="29" t="s">
        <v>13</v>
      </c>
      <c r="DH44" s="30">
        <v>14650</v>
      </c>
      <c r="DI44" s="30">
        <v>-14650</v>
      </c>
      <c r="DJ44" s="30">
        <v>2053</v>
      </c>
      <c r="DK44" s="29" t="s">
        <v>13</v>
      </c>
      <c r="DL44" s="30">
        <v>2053</v>
      </c>
      <c r="DM44" s="9"/>
      <c r="DN44" s="95"/>
      <c r="DO44" s="55" t="s">
        <v>382</v>
      </c>
      <c r="DP44" s="29" t="s">
        <v>13</v>
      </c>
      <c r="DQ44" s="29">
        <v>132</v>
      </c>
      <c r="DR44" s="29">
        <v>-132</v>
      </c>
      <c r="DS44" s="29">
        <v>581</v>
      </c>
      <c r="DT44" s="29" t="s">
        <v>13</v>
      </c>
      <c r="DU44" s="29">
        <v>581</v>
      </c>
      <c r="DV44" s="29">
        <v>135</v>
      </c>
      <c r="DW44" s="29" t="s">
        <v>13</v>
      </c>
      <c r="DX44" s="29">
        <v>135</v>
      </c>
      <c r="DY44" s="29">
        <v>393</v>
      </c>
      <c r="DZ44" s="29" t="s">
        <v>13</v>
      </c>
      <c r="EA44" s="29">
        <v>393</v>
      </c>
      <c r="EB44" s="29">
        <v>880</v>
      </c>
      <c r="EC44" s="29" t="s">
        <v>13</v>
      </c>
      <c r="ED44" s="29">
        <v>880</v>
      </c>
      <c r="EE44" s="30">
        <v>4360</v>
      </c>
      <c r="EF44" s="29" t="s">
        <v>13</v>
      </c>
      <c r="EG44" s="30">
        <v>4360</v>
      </c>
      <c r="EH44" s="30">
        <v>8815</v>
      </c>
      <c r="EI44" s="29" t="s">
        <v>13</v>
      </c>
      <c r="EJ44" s="30">
        <v>8815</v>
      </c>
      <c r="EK44" s="29" t="s">
        <v>13</v>
      </c>
      <c r="EL44" s="30">
        <v>6591</v>
      </c>
      <c r="EM44" s="30">
        <v>-6591</v>
      </c>
      <c r="EN44" s="30">
        <v>10476</v>
      </c>
      <c r="EO44" s="29" t="s">
        <v>13</v>
      </c>
      <c r="EP44" s="30">
        <v>10476</v>
      </c>
      <c r="EQ44" s="29" t="s">
        <v>13</v>
      </c>
      <c r="ER44" s="30">
        <v>2848</v>
      </c>
      <c r="ES44" s="30">
        <v>-2848</v>
      </c>
      <c r="ET44" s="29" t="s">
        <v>13</v>
      </c>
      <c r="EU44" s="30">
        <v>15487</v>
      </c>
      <c r="EV44" s="30">
        <v>-15487</v>
      </c>
      <c r="EW44" s="30">
        <v>4130</v>
      </c>
      <c r="EX44" s="29" t="s">
        <v>13</v>
      </c>
      <c r="EY44" s="30">
        <v>4130</v>
      </c>
      <c r="EZ44" s="30">
        <v>8859</v>
      </c>
      <c r="FA44" s="29" t="s">
        <v>13</v>
      </c>
      <c r="FB44" s="30">
        <v>8859</v>
      </c>
      <c r="FC44" s="30">
        <v>10816</v>
      </c>
      <c r="FD44" s="29" t="s">
        <v>13</v>
      </c>
      <c r="FE44" s="30">
        <v>10816</v>
      </c>
      <c r="FF44" s="29" t="s">
        <v>13</v>
      </c>
      <c r="FG44" s="30">
        <v>17375</v>
      </c>
      <c r="FH44" s="30">
        <v>-17375</v>
      </c>
      <c r="FI44" s="29" t="s">
        <v>13</v>
      </c>
      <c r="FJ44" s="30">
        <v>7068</v>
      </c>
      <c r="FK44" s="30">
        <v>-7068</v>
      </c>
      <c r="FL44" s="29" t="s">
        <v>13</v>
      </c>
      <c r="FM44" s="30">
        <v>2441</v>
      </c>
      <c r="FN44" s="30">
        <v>-2441</v>
      </c>
      <c r="FO44" s="29" t="s">
        <v>13</v>
      </c>
      <c r="FP44" s="30">
        <v>9225</v>
      </c>
      <c r="FQ44" s="30">
        <v>-9225</v>
      </c>
      <c r="FR44" s="31"/>
      <c r="FT44" s="35" t="s">
        <v>442</v>
      </c>
      <c r="FU44" s="30">
        <v>7195.4384999999993</v>
      </c>
      <c r="FV44" s="30">
        <v>3743.9679999999998</v>
      </c>
      <c r="FW44" s="30">
        <v>3451.4704999999999</v>
      </c>
      <c r="FX44" s="30">
        <v>6736.2165000000005</v>
      </c>
      <c r="FY44" s="30">
        <v>2475.7035000000001</v>
      </c>
      <c r="FZ44" s="30">
        <v>4260.5129999999999</v>
      </c>
      <c r="GA44" s="30">
        <v>9200.4279999999999</v>
      </c>
      <c r="GB44" s="30">
        <v>2611.7343999999998</v>
      </c>
      <c r="GC44" s="30">
        <v>6588.6935999999996</v>
      </c>
      <c r="GD44" s="30">
        <v>16041.568800000001</v>
      </c>
      <c r="GE44" s="30">
        <v>2992.83</v>
      </c>
      <c r="GF44" s="30">
        <v>13048.738799999999</v>
      </c>
      <c r="GG44" s="30">
        <v>24981.290400000002</v>
      </c>
      <c r="GH44" s="30">
        <v>3031.71</v>
      </c>
      <c r="GI44" s="30">
        <v>21949.580399999999</v>
      </c>
      <c r="GJ44" s="30">
        <v>31398.343000000001</v>
      </c>
      <c r="GK44" s="30">
        <v>3002.232</v>
      </c>
      <c r="GL44" s="30">
        <v>28396.111000000001</v>
      </c>
      <c r="GM44" s="30">
        <v>6907.8504000000003</v>
      </c>
      <c r="GN44" s="30">
        <v>5337.8843999999999</v>
      </c>
      <c r="GO44" s="30">
        <v>1569.9659999999999</v>
      </c>
      <c r="GP44" s="30">
        <v>2095.0425</v>
      </c>
      <c r="GQ44" s="30">
        <v>12402.651599999999</v>
      </c>
      <c r="GR44" s="30">
        <v>-10307.6091</v>
      </c>
      <c r="GS44" s="30">
        <v>2736</v>
      </c>
      <c r="GT44" s="30">
        <v>11291</v>
      </c>
      <c r="GU44" s="30">
        <v>-8554</v>
      </c>
      <c r="GV44" s="30">
        <v>2736.0544</v>
      </c>
      <c r="GW44" s="30">
        <v>11286.224399999999</v>
      </c>
      <c r="GX44" s="30">
        <v>-8550.17</v>
      </c>
      <c r="GY44" s="30"/>
      <c r="GZ44" s="30"/>
      <c r="HA44" s="35" t="s">
        <v>447</v>
      </c>
      <c r="HB44" s="59">
        <v>39851.608316569305</v>
      </c>
      <c r="HC44" s="59">
        <v>967.27204651867237</v>
      </c>
      <c r="HD44" s="59">
        <v>38884.336270050633</v>
      </c>
      <c r="HE44" s="59">
        <v>39086.469255581025</v>
      </c>
      <c r="HF44" s="59">
        <v>4731.5199625177029</v>
      </c>
      <c r="HG44" s="59">
        <v>34354.949293063321</v>
      </c>
      <c r="HH44" s="59">
        <v>34440.204495038583</v>
      </c>
      <c r="HI44" s="59">
        <v>1418.1260674427651</v>
      </c>
      <c r="HJ44" s="59">
        <v>33022.078427595814</v>
      </c>
      <c r="HK44" s="59">
        <v>64104.595658948812</v>
      </c>
      <c r="HL44" s="59">
        <v>3127.0534467779908</v>
      </c>
      <c r="HM44" s="59">
        <v>60977.542212170825</v>
      </c>
      <c r="HN44" s="59">
        <v>63341.74531558431</v>
      </c>
      <c r="HO44" s="59">
        <v>3245.6100905506009</v>
      </c>
      <c r="HP44" s="59">
        <v>60096.135225033715</v>
      </c>
      <c r="HQ44" s="59">
        <v>110613.31054494888</v>
      </c>
      <c r="HR44" s="59">
        <v>4064.242790628708</v>
      </c>
      <c r="HS44" s="59">
        <v>106549.06775432017</v>
      </c>
      <c r="HT44" s="59">
        <v>103564.56100528258</v>
      </c>
      <c r="HU44" s="59">
        <v>2449.6216794942002</v>
      </c>
      <c r="HV44" s="59">
        <v>101114.93932578838</v>
      </c>
      <c r="HW44" s="59">
        <v>73955.863483471883</v>
      </c>
      <c r="HX44" s="59">
        <v>3002.4816371494999</v>
      </c>
      <c r="HY44" s="59">
        <v>70953.381846322387</v>
      </c>
    </row>
    <row r="45" spans="2:233" x14ac:dyDescent="0.2">
      <c r="BA45" s="44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CB45" s="17" t="s">
        <v>441</v>
      </c>
      <c r="CC45" s="29" t="s">
        <v>13</v>
      </c>
      <c r="CD45" s="29">
        <v>87</v>
      </c>
      <c r="CE45" s="29">
        <v>-87</v>
      </c>
      <c r="CF45" s="29" t="s">
        <v>13</v>
      </c>
      <c r="CG45" s="29">
        <v>82</v>
      </c>
      <c r="CH45" s="29">
        <v>-82</v>
      </c>
      <c r="CI45" s="29">
        <v>1</v>
      </c>
      <c r="CJ45" s="29" t="s">
        <v>13</v>
      </c>
      <c r="CK45" s="29">
        <v>1</v>
      </c>
      <c r="CL45" s="29">
        <v>1</v>
      </c>
      <c r="CM45" s="29" t="s">
        <v>13</v>
      </c>
      <c r="CN45" s="29">
        <v>1</v>
      </c>
      <c r="CO45" s="29">
        <v>1</v>
      </c>
      <c r="CP45" s="29" t="s">
        <v>13</v>
      </c>
      <c r="CQ45" s="29">
        <v>1</v>
      </c>
      <c r="CR45" s="29" t="s">
        <v>13</v>
      </c>
      <c r="CS45" s="29" t="s">
        <v>13</v>
      </c>
      <c r="CT45" s="29" t="s">
        <v>13</v>
      </c>
      <c r="CU45" s="29">
        <v>1</v>
      </c>
      <c r="CV45" s="29" t="s">
        <v>13</v>
      </c>
      <c r="CW45" s="29">
        <v>1</v>
      </c>
      <c r="CX45" s="29">
        <v>1</v>
      </c>
      <c r="CY45" s="29" t="s">
        <v>13</v>
      </c>
      <c r="CZ45" s="29">
        <v>1</v>
      </c>
      <c r="DA45" s="29">
        <v>1</v>
      </c>
      <c r="DB45" s="29" t="s">
        <v>13</v>
      </c>
      <c r="DC45" s="29">
        <v>1</v>
      </c>
      <c r="DD45" s="29">
        <v>3</v>
      </c>
      <c r="DE45" s="29" t="s">
        <v>13</v>
      </c>
      <c r="DF45" s="29">
        <v>3</v>
      </c>
      <c r="DG45" s="29">
        <v>13</v>
      </c>
      <c r="DH45" s="29" t="s">
        <v>13</v>
      </c>
      <c r="DI45" s="29">
        <v>13</v>
      </c>
      <c r="DJ45" s="29" t="s">
        <v>13</v>
      </c>
      <c r="DK45" s="29">
        <v>6</v>
      </c>
      <c r="DL45" s="29">
        <v>-6</v>
      </c>
      <c r="DM45" s="9"/>
      <c r="DN45" s="95"/>
      <c r="DO45" s="58" t="s">
        <v>445</v>
      </c>
      <c r="DP45" s="29">
        <v>147</v>
      </c>
      <c r="DQ45" s="30">
        <v>3245</v>
      </c>
      <c r="DR45" s="30">
        <v>-3098</v>
      </c>
      <c r="DS45" s="30">
        <v>8146</v>
      </c>
      <c r="DT45" s="30">
        <v>1413</v>
      </c>
      <c r="DU45" s="30">
        <v>6733</v>
      </c>
      <c r="DV45" s="30">
        <v>7078</v>
      </c>
      <c r="DW45" s="30">
        <v>5243</v>
      </c>
      <c r="DX45" s="30">
        <v>1835</v>
      </c>
      <c r="DY45" s="30">
        <v>3675</v>
      </c>
      <c r="DZ45" s="30">
        <v>1971</v>
      </c>
      <c r="EA45" s="30">
        <v>1704</v>
      </c>
      <c r="EB45" s="30">
        <v>4134</v>
      </c>
      <c r="EC45" s="30">
        <v>3898</v>
      </c>
      <c r="ED45" s="29">
        <v>236</v>
      </c>
      <c r="EE45" s="30">
        <v>7742</v>
      </c>
      <c r="EF45" s="30">
        <v>2403</v>
      </c>
      <c r="EG45" s="30">
        <v>5339</v>
      </c>
      <c r="EH45" s="30">
        <v>7140</v>
      </c>
      <c r="EI45" s="30">
        <v>13431</v>
      </c>
      <c r="EJ45" s="30">
        <v>-6291</v>
      </c>
      <c r="EK45" s="29">
        <v>19</v>
      </c>
      <c r="EL45" s="30">
        <v>10197</v>
      </c>
      <c r="EM45" s="30">
        <v>-10178</v>
      </c>
      <c r="EN45" s="30">
        <v>8769</v>
      </c>
      <c r="EO45" s="29">
        <v>113</v>
      </c>
      <c r="EP45" s="30">
        <v>8656</v>
      </c>
      <c r="EQ45" s="30">
        <v>15243</v>
      </c>
      <c r="ER45" s="30">
        <v>4851</v>
      </c>
      <c r="ES45" s="30">
        <v>10392</v>
      </c>
      <c r="ET45" s="30">
        <v>3241</v>
      </c>
      <c r="EU45" s="30">
        <v>6752</v>
      </c>
      <c r="EV45" s="30">
        <v>-3511</v>
      </c>
      <c r="EW45" s="30">
        <v>19858</v>
      </c>
      <c r="EX45" s="29">
        <v>65</v>
      </c>
      <c r="EY45" s="30">
        <v>19793</v>
      </c>
      <c r="EZ45" s="30">
        <v>1819</v>
      </c>
      <c r="FA45" s="30">
        <v>20202</v>
      </c>
      <c r="FB45" s="30">
        <v>-18383</v>
      </c>
      <c r="FC45" s="30">
        <v>9253</v>
      </c>
      <c r="FD45" s="30">
        <v>17407</v>
      </c>
      <c r="FE45" s="30">
        <v>-8154</v>
      </c>
      <c r="FF45" s="30">
        <v>2186</v>
      </c>
      <c r="FG45" s="30">
        <v>63560</v>
      </c>
      <c r="FH45" s="30">
        <v>-61374</v>
      </c>
      <c r="FI45" s="29" t="s">
        <v>13</v>
      </c>
      <c r="FJ45" s="30">
        <v>94726</v>
      </c>
      <c r="FK45" s="30">
        <v>-94726</v>
      </c>
      <c r="FL45" s="30">
        <v>1254</v>
      </c>
      <c r="FM45" s="30">
        <v>2904</v>
      </c>
      <c r="FN45" s="30">
        <v>-1650</v>
      </c>
      <c r="FO45" s="29">
        <v>223</v>
      </c>
      <c r="FP45" s="30">
        <v>8836</v>
      </c>
      <c r="FQ45" s="30">
        <v>-8613</v>
      </c>
      <c r="FR45" s="29"/>
      <c r="FT45" s="35" t="s">
        <v>446</v>
      </c>
      <c r="FU45" s="30" t="s">
        <v>13</v>
      </c>
      <c r="FV45" s="30">
        <v>50543.567999999999</v>
      </c>
      <c r="FW45" s="30">
        <v>-50543.567999999999</v>
      </c>
      <c r="FX45" s="30" t="s">
        <v>13</v>
      </c>
      <c r="FY45" s="30">
        <v>39553.681499999999</v>
      </c>
      <c r="FZ45" s="30">
        <v>-39553.681499999999</v>
      </c>
      <c r="GA45" s="30" t="s">
        <v>13</v>
      </c>
      <c r="GB45" s="30">
        <v>37751.433599999997</v>
      </c>
      <c r="GC45" s="30">
        <v>-37751.433599999997</v>
      </c>
      <c r="GD45" s="30" t="s">
        <v>13</v>
      </c>
      <c r="GE45" s="30">
        <v>39026.503199999999</v>
      </c>
      <c r="GF45" s="30">
        <v>-39026.503199999999</v>
      </c>
      <c r="GG45" s="30">
        <v>1637.1233999999999</v>
      </c>
      <c r="GH45" s="30">
        <v>42504.574200000003</v>
      </c>
      <c r="GI45" s="30">
        <v>-40867.450799999999</v>
      </c>
      <c r="GJ45" s="30">
        <v>62.546500000000002</v>
      </c>
      <c r="GK45" s="30">
        <v>48035.712</v>
      </c>
      <c r="GL45" s="30">
        <v>-47973.165500000003</v>
      </c>
      <c r="GM45" s="30">
        <v>78.4983</v>
      </c>
      <c r="GN45" s="30">
        <v>56126.284500000002</v>
      </c>
      <c r="GO45" s="30">
        <v>-56047.786200000002</v>
      </c>
      <c r="GP45" s="30">
        <v>754.21529999999996</v>
      </c>
      <c r="GQ45" s="30">
        <v>53130.277799999996</v>
      </c>
      <c r="GR45" s="30">
        <v>-52376.0625</v>
      </c>
      <c r="GS45" s="30" t="s">
        <v>13</v>
      </c>
      <c r="GT45" s="30">
        <v>61039</v>
      </c>
      <c r="GU45" s="30">
        <v>-61039</v>
      </c>
      <c r="GV45" s="30" t="s">
        <v>13</v>
      </c>
      <c r="GW45" s="30">
        <v>61048.213799999998</v>
      </c>
      <c r="GX45" s="30">
        <v>-61048.213799999998</v>
      </c>
      <c r="GY45" s="30"/>
      <c r="GZ45" s="30"/>
      <c r="HA45" s="35" t="s">
        <v>450</v>
      </c>
      <c r="HB45" s="393">
        <v>0</v>
      </c>
      <c r="HC45" s="393">
        <v>0</v>
      </c>
      <c r="HD45" s="393">
        <v>0</v>
      </c>
      <c r="HE45" s="393">
        <v>0</v>
      </c>
      <c r="HF45" s="393">
        <v>0</v>
      </c>
      <c r="HG45" s="393">
        <v>0</v>
      </c>
      <c r="HH45" s="393">
        <v>0</v>
      </c>
      <c r="HI45" s="393">
        <v>0</v>
      </c>
      <c r="HJ45" s="393">
        <v>0</v>
      </c>
      <c r="HK45" s="393">
        <v>0</v>
      </c>
      <c r="HL45" s="393">
        <v>0</v>
      </c>
      <c r="HM45" s="393">
        <v>0</v>
      </c>
      <c r="HN45" s="393">
        <v>0</v>
      </c>
      <c r="HO45" s="393">
        <v>0</v>
      </c>
      <c r="HP45" s="393">
        <v>0</v>
      </c>
      <c r="HQ45" s="393">
        <v>0</v>
      </c>
      <c r="HR45" s="393">
        <v>0</v>
      </c>
      <c r="HS45" s="393">
        <v>0</v>
      </c>
      <c r="HT45" s="393">
        <v>0</v>
      </c>
      <c r="HU45" s="393">
        <v>0</v>
      </c>
      <c r="HV45" s="393">
        <v>0</v>
      </c>
      <c r="HW45" s="393">
        <v>0</v>
      </c>
      <c r="HX45" s="393">
        <v>0</v>
      </c>
      <c r="HY45" s="393">
        <v>0</v>
      </c>
    </row>
    <row r="46" spans="2:233" x14ac:dyDescent="0.2">
      <c r="BA46" s="24" t="s">
        <v>440</v>
      </c>
      <c r="BB46" s="18" t="s">
        <v>13</v>
      </c>
      <c r="BC46" s="18">
        <v>225</v>
      </c>
      <c r="BD46" s="18">
        <v>-225</v>
      </c>
      <c r="BE46" s="18">
        <v>17</v>
      </c>
      <c r="BF46" s="18" t="s">
        <v>13</v>
      </c>
      <c r="BG46" s="18">
        <v>17</v>
      </c>
      <c r="BH46" s="18" t="s">
        <v>13</v>
      </c>
      <c r="BI46" s="18">
        <v>51</v>
      </c>
      <c r="BJ46" s="18">
        <v>-51</v>
      </c>
      <c r="BK46" s="18">
        <v>53</v>
      </c>
      <c r="BL46" s="18" t="s">
        <v>13</v>
      </c>
      <c r="BM46" s="18">
        <v>53</v>
      </c>
      <c r="BN46" s="18" t="s">
        <v>13</v>
      </c>
      <c r="BO46" s="18">
        <v>141</v>
      </c>
      <c r="BP46" s="18">
        <v>-141</v>
      </c>
      <c r="BQ46" s="18">
        <v>46</v>
      </c>
      <c r="BR46" s="18" t="s">
        <v>13</v>
      </c>
      <c r="BS46" s="18">
        <v>46</v>
      </c>
      <c r="BT46" s="18" t="s">
        <v>13</v>
      </c>
      <c r="BU46" s="18">
        <v>21</v>
      </c>
      <c r="BV46" s="18">
        <v>-21</v>
      </c>
      <c r="BW46" s="18">
        <v>378</v>
      </c>
      <c r="BX46" s="18" t="s">
        <v>13</v>
      </c>
      <c r="BY46" s="18">
        <v>378</v>
      </c>
      <c r="CB46" s="17" t="s">
        <v>444</v>
      </c>
      <c r="CC46" s="29" t="s">
        <v>13</v>
      </c>
      <c r="CD46" s="29" t="s">
        <v>13</v>
      </c>
      <c r="CE46" s="29" t="s">
        <v>13</v>
      </c>
      <c r="CF46" s="29" t="s">
        <v>13</v>
      </c>
      <c r="CH46" s="29" t="s">
        <v>13</v>
      </c>
      <c r="CI46" s="29" t="s">
        <v>13</v>
      </c>
      <c r="CJ46" s="29" t="s">
        <v>13</v>
      </c>
      <c r="CK46" s="29" t="s">
        <v>13</v>
      </c>
      <c r="CL46" s="29" t="s">
        <v>13</v>
      </c>
      <c r="CM46" s="29">
        <v>12</v>
      </c>
      <c r="CN46" s="29">
        <v>-12</v>
      </c>
      <c r="CO46" s="29" t="s">
        <v>13</v>
      </c>
      <c r="CP46" s="29" t="s">
        <v>13</v>
      </c>
      <c r="CQ46" s="29" t="s">
        <v>13</v>
      </c>
      <c r="CR46" s="29" t="s">
        <v>13</v>
      </c>
      <c r="CS46" s="29">
        <v>42</v>
      </c>
      <c r="CT46" s="29">
        <v>-42</v>
      </c>
      <c r="CU46" s="29" t="s">
        <v>13</v>
      </c>
      <c r="CV46" s="29">
        <v>21</v>
      </c>
      <c r="CW46" s="29">
        <v>-21</v>
      </c>
      <c r="CX46" s="29" t="s">
        <v>13</v>
      </c>
      <c r="CY46" s="29">
        <v>22</v>
      </c>
      <c r="CZ46" s="29">
        <v>-22</v>
      </c>
      <c r="DA46" s="29" t="s">
        <v>13</v>
      </c>
      <c r="DB46" s="29">
        <v>128</v>
      </c>
      <c r="DC46" s="29">
        <v>-128</v>
      </c>
      <c r="DD46" s="29" t="s">
        <v>13</v>
      </c>
      <c r="DE46" s="29">
        <v>5</v>
      </c>
      <c r="DF46" s="29">
        <v>-5</v>
      </c>
      <c r="DG46" s="29" t="s">
        <v>13</v>
      </c>
      <c r="DH46" s="29">
        <v>80</v>
      </c>
      <c r="DI46" s="29">
        <v>-80</v>
      </c>
      <c r="DJ46" s="29" t="s">
        <v>13</v>
      </c>
      <c r="DK46" s="29" t="s">
        <v>13</v>
      </c>
      <c r="DL46" s="29" t="s">
        <v>13</v>
      </c>
      <c r="DM46" s="9"/>
      <c r="DN46" s="95"/>
      <c r="DO46" s="47" t="s">
        <v>371</v>
      </c>
      <c r="DP46" s="9" t="s">
        <v>13</v>
      </c>
      <c r="DQ46" s="31">
        <v>2168</v>
      </c>
      <c r="DR46" s="31">
        <v>-2168</v>
      </c>
      <c r="DS46" s="9" t="s">
        <v>13</v>
      </c>
      <c r="DT46" s="9">
        <v>939</v>
      </c>
      <c r="DU46" s="9">
        <v>-939</v>
      </c>
      <c r="DV46" s="9" t="s">
        <v>13</v>
      </c>
      <c r="DW46" s="31">
        <v>3855</v>
      </c>
      <c r="DX46" s="31">
        <v>-3855</v>
      </c>
      <c r="DY46" s="9" t="s">
        <v>13</v>
      </c>
      <c r="DZ46" s="31">
        <v>1627</v>
      </c>
      <c r="EA46" s="31">
        <v>-1627</v>
      </c>
      <c r="EB46" s="9" t="s">
        <v>13</v>
      </c>
      <c r="EC46" s="31">
        <v>2678</v>
      </c>
      <c r="ED46" s="31">
        <v>-2678</v>
      </c>
      <c r="EE46" s="9" t="s">
        <v>13</v>
      </c>
      <c r="EF46" s="31">
        <v>2403</v>
      </c>
      <c r="EG46" s="31">
        <v>-2403</v>
      </c>
      <c r="EH46" s="9" t="s">
        <v>13</v>
      </c>
      <c r="EI46" s="31">
        <v>13379</v>
      </c>
      <c r="EJ46" s="31">
        <v>-13379</v>
      </c>
      <c r="EK46" s="9" t="s">
        <v>13</v>
      </c>
      <c r="EL46" s="31">
        <v>4685</v>
      </c>
      <c r="EM46" s="31">
        <v>-4685</v>
      </c>
      <c r="EN46" s="31">
        <v>5665</v>
      </c>
      <c r="EO46" s="9" t="s">
        <v>13</v>
      </c>
      <c r="EP46" s="31">
        <v>5665</v>
      </c>
      <c r="EQ46" s="9" t="s">
        <v>13</v>
      </c>
      <c r="ER46" s="31">
        <v>4851</v>
      </c>
      <c r="ES46" s="31">
        <v>-4851</v>
      </c>
      <c r="ET46" s="9" t="s">
        <v>13</v>
      </c>
      <c r="EU46" s="31">
        <v>5447</v>
      </c>
      <c r="EV46" s="31">
        <v>-5447</v>
      </c>
      <c r="EW46" s="9">
        <v>944</v>
      </c>
      <c r="EX46" s="9" t="s">
        <v>13</v>
      </c>
      <c r="EY46" s="9">
        <v>944</v>
      </c>
      <c r="EZ46" s="9" t="s">
        <v>13</v>
      </c>
      <c r="FA46" s="31">
        <v>5480</v>
      </c>
      <c r="FB46" s="31">
        <v>-5480</v>
      </c>
      <c r="FC46" s="31">
        <v>9253</v>
      </c>
      <c r="FD46" s="9" t="s">
        <v>13</v>
      </c>
      <c r="FE46" s="31">
        <v>9253</v>
      </c>
      <c r="FF46" s="31">
        <v>2186</v>
      </c>
      <c r="FG46" s="9" t="s">
        <v>13</v>
      </c>
      <c r="FH46" s="31">
        <v>2186</v>
      </c>
      <c r="FI46" s="9" t="s">
        <v>13</v>
      </c>
      <c r="FJ46" s="31">
        <v>6583</v>
      </c>
      <c r="FK46" s="31">
        <v>-6583</v>
      </c>
      <c r="FL46" s="31">
        <v>1254</v>
      </c>
      <c r="FM46" s="9" t="s">
        <v>13</v>
      </c>
      <c r="FN46" s="31">
        <v>1254</v>
      </c>
      <c r="FO46" s="9" t="s">
        <v>13</v>
      </c>
      <c r="FP46" s="31">
        <v>3121</v>
      </c>
      <c r="FQ46" s="31">
        <v>-3121</v>
      </c>
      <c r="FR46" s="29"/>
      <c r="FT46" s="35" t="s">
        <v>449</v>
      </c>
      <c r="FU46" s="30">
        <v>2281.4805000000001</v>
      </c>
      <c r="FV46" s="30">
        <v>2573.9780000000001</v>
      </c>
      <c r="FW46" s="30">
        <v>-292.4975</v>
      </c>
      <c r="FX46" s="30">
        <v>2015.1075000000001</v>
      </c>
      <c r="FY46" s="30">
        <v>2187.8310000000001</v>
      </c>
      <c r="FZ46" s="30">
        <v>-172.7235</v>
      </c>
      <c r="GA46" s="30">
        <v>2671.0920000000001</v>
      </c>
      <c r="GB46" s="30">
        <v>1840.0855999999999</v>
      </c>
      <c r="GC46" s="30">
        <v>831.00639999999999</v>
      </c>
      <c r="GD46" s="30">
        <v>3591.3960000000002</v>
      </c>
      <c r="GE46" s="30">
        <v>2992.83</v>
      </c>
      <c r="GF46" s="30">
        <v>598.56600000000003</v>
      </c>
      <c r="GG46" s="30">
        <v>5578.3464000000004</v>
      </c>
      <c r="GH46" s="30">
        <v>4850.7359999999999</v>
      </c>
      <c r="GI46" s="30">
        <v>727.61040000000003</v>
      </c>
      <c r="GJ46" s="30">
        <v>8693.9634999999998</v>
      </c>
      <c r="GK46" s="30">
        <v>5629.1850000000004</v>
      </c>
      <c r="GL46" s="30">
        <v>3064.7784999999999</v>
      </c>
      <c r="GM46" s="30">
        <v>9341.2976999999992</v>
      </c>
      <c r="GN46" s="30">
        <v>9733.7891999999993</v>
      </c>
      <c r="GO46" s="30">
        <v>-392.49149999999997</v>
      </c>
      <c r="GP46" s="30">
        <v>4944.3002999999999</v>
      </c>
      <c r="GQ46" s="30">
        <v>2178.8442</v>
      </c>
      <c r="GR46" s="30">
        <v>2765.4560999999999</v>
      </c>
      <c r="GS46" s="30">
        <v>17506</v>
      </c>
      <c r="GT46" s="30">
        <v>5891</v>
      </c>
      <c r="GU46" s="30">
        <v>11615</v>
      </c>
      <c r="GV46" s="30">
        <v>17527.8485</v>
      </c>
      <c r="GW46" s="30">
        <v>5899.6172999999999</v>
      </c>
      <c r="GX46" s="30">
        <v>11628.2312</v>
      </c>
      <c r="GY46" s="30"/>
      <c r="GZ46" s="30"/>
      <c r="HA46" s="35" t="s">
        <v>454</v>
      </c>
      <c r="HB46" s="59">
        <v>1718939.1538683327</v>
      </c>
      <c r="HC46" s="59">
        <v>7834.9035768012463</v>
      </c>
      <c r="HD46" s="59">
        <v>1711104.2502915314</v>
      </c>
      <c r="HE46" s="59">
        <v>2040930.8499190493</v>
      </c>
      <c r="HF46" s="59">
        <v>11417.363387814457</v>
      </c>
      <c r="HG46" s="59">
        <v>2029513.4865312348</v>
      </c>
      <c r="HH46" s="59">
        <v>2223520.3790311525</v>
      </c>
      <c r="HI46" s="59">
        <v>25323.679775763663</v>
      </c>
      <c r="HJ46" s="59">
        <v>2198196.6992553887</v>
      </c>
      <c r="HK46" s="59">
        <v>2354567.0103089344</v>
      </c>
      <c r="HL46" s="59">
        <v>10215.04125947477</v>
      </c>
      <c r="HM46" s="59">
        <v>2344351.9690494598</v>
      </c>
      <c r="HN46" s="59">
        <v>2407928.5958894603</v>
      </c>
      <c r="HO46" s="59">
        <v>17798.506948180715</v>
      </c>
      <c r="HP46" s="59">
        <v>2390130.0889412798</v>
      </c>
      <c r="HQ46" s="59">
        <v>2503683.4034270309</v>
      </c>
      <c r="HR46" s="59">
        <v>21090.124751370593</v>
      </c>
      <c r="HS46" s="59">
        <v>2482593.27867566</v>
      </c>
      <c r="HT46" s="59">
        <v>3297326.870692499</v>
      </c>
      <c r="HU46" s="59">
        <v>29123.279967319937</v>
      </c>
      <c r="HV46" s="59">
        <v>3268203.5907251788</v>
      </c>
      <c r="HW46" s="59">
        <v>4003414.1997655486</v>
      </c>
      <c r="HX46" s="59">
        <v>54992.821564632941</v>
      </c>
      <c r="HY46" s="59">
        <v>3948421.3782009156</v>
      </c>
    </row>
    <row r="47" spans="2:233" ht="12" thickBot="1" x14ac:dyDescent="0.25"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CB47" s="27" t="s">
        <v>448</v>
      </c>
      <c r="CC47" s="9">
        <v>135</v>
      </c>
      <c r="CD47" s="9" t="s">
        <v>13</v>
      </c>
      <c r="CE47" s="9">
        <v>135</v>
      </c>
      <c r="CF47" s="9">
        <v>11</v>
      </c>
      <c r="CG47" s="9" t="s">
        <v>13</v>
      </c>
      <c r="CH47" s="9">
        <v>11</v>
      </c>
      <c r="CI47" s="9">
        <v>129</v>
      </c>
      <c r="CJ47" s="9" t="s">
        <v>13</v>
      </c>
      <c r="CK47" s="9">
        <v>129</v>
      </c>
      <c r="CL47" s="9" t="s">
        <v>13</v>
      </c>
      <c r="CM47" s="9">
        <v>371</v>
      </c>
      <c r="CN47" s="9">
        <v>-371</v>
      </c>
      <c r="CO47" s="9">
        <v>64</v>
      </c>
      <c r="CP47" s="9" t="s">
        <v>13</v>
      </c>
      <c r="CQ47" s="9">
        <v>64</v>
      </c>
      <c r="CR47" s="9">
        <v>47</v>
      </c>
      <c r="CS47" s="9" t="s">
        <v>13</v>
      </c>
      <c r="CT47" s="9">
        <v>47</v>
      </c>
      <c r="CU47" s="9" t="s">
        <v>13</v>
      </c>
      <c r="CV47" s="9">
        <v>112</v>
      </c>
      <c r="CW47" s="9">
        <v>-112</v>
      </c>
      <c r="CX47" s="9">
        <v>73</v>
      </c>
      <c r="CY47" s="9" t="s">
        <v>13</v>
      </c>
      <c r="CZ47" s="9">
        <v>73</v>
      </c>
      <c r="DA47" s="27"/>
      <c r="DB47" s="9">
        <v>400</v>
      </c>
      <c r="DC47" s="9">
        <v>-400</v>
      </c>
      <c r="DD47" s="9">
        <v>370</v>
      </c>
      <c r="DE47" s="9" t="s">
        <v>13</v>
      </c>
      <c r="DF47" s="9">
        <v>370</v>
      </c>
      <c r="DG47" s="9">
        <v>205</v>
      </c>
      <c r="DH47" s="9">
        <v>0</v>
      </c>
      <c r="DI47" s="9">
        <v>205</v>
      </c>
      <c r="DJ47" s="9">
        <v>353</v>
      </c>
      <c r="DK47" s="9" t="s">
        <v>13</v>
      </c>
      <c r="DL47" s="9">
        <v>353</v>
      </c>
      <c r="DM47" s="9"/>
      <c r="DN47" s="95"/>
      <c r="DO47" s="60" t="s">
        <v>452</v>
      </c>
      <c r="DP47" s="29" t="s">
        <v>13</v>
      </c>
      <c r="DQ47" s="29">
        <v>200</v>
      </c>
      <c r="DR47" s="29">
        <v>-200</v>
      </c>
      <c r="DS47" s="29" t="s">
        <v>13</v>
      </c>
      <c r="DT47" s="29">
        <v>474</v>
      </c>
      <c r="DU47" s="29">
        <v>-474</v>
      </c>
      <c r="DV47" s="29" t="s">
        <v>13</v>
      </c>
      <c r="DW47" s="29">
        <v>436</v>
      </c>
      <c r="DX47" s="29">
        <v>-436</v>
      </c>
      <c r="DY47" s="29">
        <v>742</v>
      </c>
      <c r="DZ47" s="29" t="s">
        <v>13</v>
      </c>
      <c r="EA47" s="29">
        <v>742</v>
      </c>
      <c r="EB47" s="29" t="s">
        <v>13</v>
      </c>
      <c r="EC47" s="30">
        <v>1220</v>
      </c>
      <c r="ED47" s="30">
        <v>-1220</v>
      </c>
      <c r="EE47" s="30">
        <v>1656</v>
      </c>
      <c r="EF47" s="29" t="s">
        <v>13</v>
      </c>
      <c r="EG47" s="30">
        <v>1656</v>
      </c>
      <c r="EH47" s="29">
        <v>167</v>
      </c>
      <c r="EI47" s="29" t="s">
        <v>13</v>
      </c>
      <c r="EJ47" s="29">
        <v>167</v>
      </c>
      <c r="EK47" s="29">
        <v>19</v>
      </c>
      <c r="EL47" s="29" t="s">
        <v>13</v>
      </c>
      <c r="EM47" s="29">
        <v>19</v>
      </c>
      <c r="EN47" s="29">
        <v>804</v>
      </c>
      <c r="EO47" s="29" t="s">
        <v>13</v>
      </c>
      <c r="EP47" s="29">
        <v>804</v>
      </c>
      <c r="EQ47" s="30">
        <v>1031</v>
      </c>
      <c r="ER47" s="29" t="s">
        <v>13</v>
      </c>
      <c r="ES47" s="30">
        <v>1031</v>
      </c>
      <c r="ET47" s="29">
        <v>355</v>
      </c>
      <c r="EU47" s="29" t="s">
        <v>13</v>
      </c>
      <c r="EV47" s="29">
        <v>355</v>
      </c>
      <c r="EW47" s="29">
        <v>34</v>
      </c>
      <c r="EX47" s="29" t="s">
        <v>13</v>
      </c>
      <c r="EY47" s="29">
        <v>34</v>
      </c>
      <c r="EZ47" s="29" t="s">
        <v>13</v>
      </c>
      <c r="FA47" s="29" t="s">
        <v>13</v>
      </c>
      <c r="FB47" s="29" t="s">
        <v>13</v>
      </c>
      <c r="FC47" s="29" t="s">
        <v>13</v>
      </c>
      <c r="FD47" s="29" t="s">
        <v>13</v>
      </c>
      <c r="FE47" s="29" t="s">
        <v>13</v>
      </c>
      <c r="FF47" s="29" t="s">
        <v>13</v>
      </c>
      <c r="FG47" s="29" t="s">
        <v>13</v>
      </c>
      <c r="FH47" s="29" t="s">
        <v>13</v>
      </c>
      <c r="FI47" s="29" t="s">
        <v>13</v>
      </c>
      <c r="FJ47" s="29" t="s">
        <v>13</v>
      </c>
      <c r="FK47" s="29" t="s">
        <v>13</v>
      </c>
      <c r="FL47" s="29" t="s">
        <v>13</v>
      </c>
      <c r="FM47" s="29" t="s">
        <v>13</v>
      </c>
      <c r="FN47" s="29" t="s">
        <v>13</v>
      </c>
      <c r="FO47" s="29" t="s">
        <v>13</v>
      </c>
      <c r="FP47" s="29" t="s">
        <v>13</v>
      </c>
      <c r="FQ47" s="29" t="s">
        <v>13</v>
      </c>
      <c r="FR47" s="29"/>
      <c r="FT47" s="35" t="s">
        <v>602</v>
      </c>
      <c r="FU47" s="30">
        <v>175.49849999999998</v>
      </c>
      <c r="FV47" s="30">
        <v>11290.4035</v>
      </c>
      <c r="FW47" s="30">
        <v>-11114.904999999999</v>
      </c>
      <c r="FX47" s="30">
        <v>806.04300000000001</v>
      </c>
      <c r="FY47" s="30">
        <v>10939.155000000001</v>
      </c>
      <c r="FZ47" s="30">
        <v>-10133.112000000001</v>
      </c>
      <c r="GA47" s="30">
        <v>1424.5824</v>
      </c>
      <c r="GB47" s="30">
        <v>7360.3423999999995</v>
      </c>
      <c r="GC47" s="30">
        <v>-5935.76</v>
      </c>
      <c r="GD47" s="30">
        <v>3232.2564000000002</v>
      </c>
      <c r="GE47" s="30">
        <v>7960.9278000000004</v>
      </c>
      <c r="GF47" s="30">
        <v>-4728.6714000000002</v>
      </c>
      <c r="GG47" s="30">
        <v>1455.2208000000001</v>
      </c>
      <c r="GH47" s="30">
        <v>14794.7448</v>
      </c>
      <c r="GI47" s="30">
        <v>-13339.523999999999</v>
      </c>
      <c r="GJ47" s="30">
        <v>1563.6625000000001</v>
      </c>
      <c r="GK47" s="30">
        <v>19076.682499999999</v>
      </c>
      <c r="GL47" s="30">
        <v>-17513.02</v>
      </c>
      <c r="GM47" s="30">
        <v>1098.9762000000001</v>
      </c>
      <c r="GN47" s="30">
        <v>14286.6906</v>
      </c>
      <c r="GO47" s="30">
        <v>-13187.714400000001</v>
      </c>
      <c r="GP47" s="30">
        <v>670.41359999999997</v>
      </c>
      <c r="GQ47" s="30">
        <v>7458.3512999999994</v>
      </c>
      <c r="GR47" s="30">
        <v>-6787.9376999999995</v>
      </c>
      <c r="GS47" s="30">
        <v>256</v>
      </c>
      <c r="GT47" s="30">
        <v>8121</v>
      </c>
      <c r="GU47" s="30">
        <v>-7866</v>
      </c>
      <c r="GV47" s="30">
        <v>256.50509999999997</v>
      </c>
      <c r="GW47" s="30">
        <v>8122.6615000000002</v>
      </c>
      <c r="GX47" s="30">
        <v>-7866.1563999999998</v>
      </c>
      <c r="GY47" s="21"/>
      <c r="GZ47" s="21"/>
      <c r="HA47" s="20" t="s">
        <v>457</v>
      </c>
      <c r="HB47" s="421">
        <v>25729.436437396686</v>
      </c>
      <c r="HC47" s="421">
        <v>193.45440930373448</v>
      </c>
      <c r="HD47" s="421">
        <v>25535.982028092953</v>
      </c>
      <c r="HE47" s="421">
        <v>191009.40370424726</v>
      </c>
      <c r="HF47" s="395">
        <v>0</v>
      </c>
      <c r="HG47" s="421">
        <v>191009.40370424726</v>
      </c>
      <c r="HH47" s="421">
        <v>37985.519663645493</v>
      </c>
      <c r="HI47" s="395">
        <v>0</v>
      </c>
      <c r="HJ47" s="421">
        <v>37985.519663645493</v>
      </c>
      <c r="HK47" s="421">
        <v>29081.597055035316</v>
      </c>
      <c r="HL47" s="421">
        <v>625.41068935559815</v>
      </c>
      <c r="HM47" s="421">
        <v>28456.186365679718</v>
      </c>
      <c r="HN47" s="421">
        <v>39261.412385692754</v>
      </c>
      <c r="HO47" s="395">
        <v>0</v>
      </c>
      <c r="HP47" s="421">
        <v>39261.412385692754</v>
      </c>
      <c r="HQ47" s="421">
        <v>41301.49430476741</v>
      </c>
      <c r="HR47" s="421">
        <v>0</v>
      </c>
      <c r="HS47" s="421">
        <v>41301.49430476741</v>
      </c>
      <c r="HT47" s="421">
        <v>31164.631366898437</v>
      </c>
      <c r="HU47" s="421">
        <v>0</v>
      </c>
      <c r="HV47" s="421">
        <v>31164.631366898437</v>
      </c>
      <c r="HW47" s="421">
        <v>45511.300605213466</v>
      </c>
      <c r="HX47" s="421">
        <v>474.0760479709736</v>
      </c>
      <c r="HY47" s="421">
        <v>45037.224557242494</v>
      </c>
    </row>
    <row r="48" spans="2:233" ht="12" thickTop="1" x14ac:dyDescent="0.2"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CB48" s="17" t="s">
        <v>451</v>
      </c>
      <c r="CC48" s="29">
        <v>135</v>
      </c>
      <c r="CD48" s="29">
        <v>67</v>
      </c>
      <c r="CE48" s="29">
        <v>68</v>
      </c>
      <c r="CF48" s="29">
        <v>547</v>
      </c>
      <c r="CG48" s="29">
        <v>277</v>
      </c>
      <c r="CH48" s="29">
        <v>270</v>
      </c>
      <c r="CI48" s="29">
        <v>186</v>
      </c>
      <c r="CJ48" s="29" t="s">
        <v>13</v>
      </c>
      <c r="CK48" s="29">
        <v>186</v>
      </c>
      <c r="CL48" s="29">
        <v>432</v>
      </c>
      <c r="CM48" s="29" t="s">
        <v>13</v>
      </c>
      <c r="CN48" s="29">
        <v>432</v>
      </c>
      <c r="CO48" s="29">
        <v>289</v>
      </c>
      <c r="CP48" s="29" t="s">
        <v>13</v>
      </c>
      <c r="CQ48" s="29">
        <v>289</v>
      </c>
      <c r="CR48" s="29">
        <v>185</v>
      </c>
      <c r="CS48" s="29">
        <v>46</v>
      </c>
      <c r="CT48" s="29">
        <v>139</v>
      </c>
      <c r="CU48" s="29" t="s">
        <v>13</v>
      </c>
      <c r="CV48" s="29">
        <v>514</v>
      </c>
      <c r="CW48" s="29">
        <v>-514</v>
      </c>
      <c r="CX48" s="29">
        <v>185</v>
      </c>
      <c r="CY48" s="29">
        <v>694</v>
      </c>
      <c r="CZ48" s="29">
        <v>-509</v>
      </c>
      <c r="DA48" s="29">
        <v>669</v>
      </c>
      <c r="DB48" s="29">
        <v>32</v>
      </c>
      <c r="DC48" s="29">
        <v>637</v>
      </c>
      <c r="DD48" s="29">
        <v>576</v>
      </c>
      <c r="DE48" s="29">
        <v>116</v>
      </c>
      <c r="DF48" s="29">
        <v>460</v>
      </c>
      <c r="DG48" s="29">
        <v>392</v>
      </c>
      <c r="DH48" s="29">
        <v>921</v>
      </c>
      <c r="DI48" s="29">
        <v>-529</v>
      </c>
      <c r="DJ48" s="29">
        <v>0</v>
      </c>
      <c r="DK48" s="29">
        <v>973</v>
      </c>
      <c r="DL48" s="29">
        <v>-973</v>
      </c>
      <c r="DM48" s="9"/>
      <c r="DN48" s="95"/>
      <c r="DO48" s="60" t="s">
        <v>456</v>
      </c>
      <c r="DP48" s="29">
        <v>147</v>
      </c>
      <c r="DQ48" s="29" t="s">
        <v>13</v>
      </c>
      <c r="DR48" s="29">
        <v>147</v>
      </c>
      <c r="DS48" s="29">
        <v>15</v>
      </c>
      <c r="DT48" s="29" t="s">
        <v>13</v>
      </c>
      <c r="DU48" s="29">
        <v>15</v>
      </c>
      <c r="DV48" s="29">
        <v>137</v>
      </c>
      <c r="DW48" s="29" t="s">
        <v>13</v>
      </c>
      <c r="DX48" s="29">
        <v>137</v>
      </c>
      <c r="DY48" s="29" t="s">
        <v>13</v>
      </c>
      <c r="DZ48" s="29">
        <v>344</v>
      </c>
      <c r="EA48" s="29">
        <v>-344</v>
      </c>
      <c r="EB48" s="29">
        <v>92</v>
      </c>
      <c r="EC48" s="29" t="s">
        <v>13</v>
      </c>
      <c r="ED48" s="29">
        <v>92</v>
      </c>
      <c r="EE48" s="29">
        <v>186</v>
      </c>
      <c r="EF48" s="29" t="s">
        <v>13</v>
      </c>
      <c r="EG48" s="29">
        <v>186</v>
      </c>
      <c r="EH48" s="29">
        <v>280</v>
      </c>
      <c r="EI48" s="29" t="s">
        <v>13</v>
      </c>
      <c r="EJ48" s="29">
        <v>280</v>
      </c>
      <c r="EK48" s="29" t="s">
        <v>13</v>
      </c>
      <c r="EL48" s="29">
        <v>313</v>
      </c>
      <c r="EM48" s="29">
        <v>-313</v>
      </c>
      <c r="EN48" s="29" t="s">
        <v>13</v>
      </c>
      <c r="EO48" s="29">
        <v>113</v>
      </c>
      <c r="EP48" s="29">
        <v>-113</v>
      </c>
      <c r="EQ48" s="29">
        <v>270</v>
      </c>
      <c r="ER48" s="29" t="s">
        <v>13</v>
      </c>
      <c r="ES48" s="29">
        <v>270</v>
      </c>
      <c r="ET48" s="29">
        <v>990</v>
      </c>
      <c r="EU48" s="29" t="s">
        <v>13</v>
      </c>
      <c r="EV48" s="29">
        <v>990</v>
      </c>
      <c r="EW48" s="29" t="s">
        <v>13</v>
      </c>
      <c r="EX48" s="29">
        <v>65</v>
      </c>
      <c r="EY48" s="29">
        <v>-65</v>
      </c>
      <c r="EZ48" s="29" t="s">
        <v>13</v>
      </c>
      <c r="FA48" s="29" t="s">
        <v>13</v>
      </c>
      <c r="FB48" s="29" t="s">
        <v>13</v>
      </c>
      <c r="FC48" s="29" t="s">
        <v>13</v>
      </c>
      <c r="FD48" s="29" t="s">
        <v>13</v>
      </c>
      <c r="FE48" s="29" t="s">
        <v>13</v>
      </c>
      <c r="FF48" s="29" t="s">
        <v>13</v>
      </c>
      <c r="FG48" s="29" t="s">
        <v>13</v>
      </c>
      <c r="FH48" s="29" t="s">
        <v>13</v>
      </c>
      <c r="FI48" s="29" t="s">
        <v>13</v>
      </c>
      <c r="FJ48" s="29" t="s">
        <v>13</v>
      </c>
      <c r="FK48" s="29" t="s">
        <v>13</v>
      </c>
      <c r="FL48" s="29" t="s">
        <v>13</v>
      </c>
      <c r="FM48" s="29" t="s">
        <v>13</v>
      </c>
      <c r="FN48" s="29" t="s">
        <v>13</v>
      </c>
      <c r="FO48" s="29" t="s">
        <v>13</v>
      </c>
      <c r="FP48" s="29" t="s">
        <v>13</v>
      </c>
      <c r="FQ48" s="29" t="s">
        <v>13</v>
      </c>
      <c r="FR48" s="30"/>
      <c r="FT48" s="2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5" t="s">
        <v>461</v>
      </c>
      <c r="HB48" s="395">
        <v>0</v>
      </c>
      <c r="HC48" s="395">
        <v>0</v>
      </c>
      <c r="HD48" s="395">
        <v>0</v>
      </c>
      <c r="HE48" s="395">
        <v>0</v>
      </c>
      <c r="HF48" s="395">
        <v>0</v>
      </c>
      <c r="HG48" s="395">
        <v>0</v>
      </c>
      <c r="HH48" s="395">
        <v>0</v>
      </c>
      <c r="HI48" s="395">
        <v>0</v>
      </c>
      <c r="HJ48" s="395">
        <v>0</v>
      </c>
      <c r="HK48" s="395">
        <v>0</v>
      </c>
      <c r="HL48" s="395">
        <v>0</v>
      </c>
      <c r="HM48" s="395">
        <v>0</v>
      </c>
      <c r="HN48" s="395">
        <v>0</v>
      </c>
      <c r="HO48" s="395">
        <v>0</v>
      </c>
      <c r="HP48" s="395">
        <v>0</v>
      </c>
      <c r="HQ48" s="395">
        <v>0</v>
      </c>
      <c r="HR48" s="395">
        <v>0</v>
      </c>
      <c r="HS48" s="395">
        <v>0</v>
      </c>
      <c r="HT48" s="395">
        <v>0</v>
      </c>
      <c r="HU48" s="395">
        <v>0</v>
      </c>
      <c r="HV48" s="395">
        <v>0</v>
      </c>
      <c r="HW48" s="395">
        <v>0</v>
      </c>
      <c r="HX48" s="395">
        <v>0</v>
      </c>
      <c r="HY48" s="395">
        <v>0</v>
      </c>
    </row>
    <row r="49" spans="80:233" x14ac:dyDescent="0.2">
      <c r="CB49" s="17" t="s">
        <v>455</v>
      </c>
      <c r="CC49" s="29">
        <v>133</v>
      </c>
      <c r="CD49" s="29" t="s">
        <v>13</v>
      </c>
      <c r="CE49" s="29">
        <v>133</v>
      </c>
      <c r="CF49" s="29" t="s">
        <v>13</v>
      </c>
      <c r="CG49" s="29">
        <v>277</v>
      </c>
      <c r="CH49" s="29">
        <v>-277</v>
      </c>
      <c r="CI49" s="29">
        <v>7</v>
      </c>
      <c r="CJ49" s="29" t="s">
        <v>13</v>
      </c>
      <c r="CK49" s="29">
        <v>7</v>
      </c>
      <c r="CL49" s="29">
        <v>172</v>
      </c>
      <c r="CM49" s="29" t="s">
        <v>13</v>
      </c>
      <c r="CN49" s="29">
        <v>172</v>
      </c>
      <c r="CO49" s="29">
        <v>68</v>
      </c>
      <c r="CP49" s="29" t="s">
        <v>13</v>
      </c>
      <c r="CQ49" s="29">
        <v>68</v>
      </c>
      <c r="CR49" s="29" t="s">
        <v>13</v>
      </c>
      <c r="CS49" s="29">
        <v>46</v>
      </c>
      <c r="CT49" s="29">
        <v>-46</v>
      </c>
      <c r="CU49" s="29" t="s">
        <v>13</v>
      </c>
      <c r="CV49" s="29">
        <v>283</v>
      </c>
      <c r="CW49" s="29">
        <v>-283</v>
      </c>
      <c r="CX49" s="29" t="s">
        <v>13</v>
      </c>
      <c r="CY49" s="29">
        <v>694</v>
      </c>
      <c r="CZ49" s="29">
        <v>-694</v>
      </c>
      <c r="DA49" s="29">
        <v>669</v>
      </c>
      <c r="DB49" s="29" t="s">
        <v>13</v>
      </c>
      <c r="DC49" s="29">
        <v>669</v>
      </c>
      <c r="DD49" s="29" t="s">
        <v>13</v>
      </c>
      <c r="DE49" s="29">
        <v>116</v>
      </c>
      <c r="DF49" s="29">
        <v>-116</v>
      </c>
      <c r="DG49" s="29" t="s">
        <v>13</v>
      </c>
      <c r="DH49" s="29">
        <v>921</v>
      </c>
      <c r="DI49" s="29">
        <v>-921</v>
      </c>
      <c r="DJ49" s="29" t="s">
        <v>13</v>
      </c>
      <c r="DK49" s="29">
        <v>638</v>
      </c>
      <c r="DL49" s="29">
        <v>-638</v>
      </c>
      <c r="DM49" s="9"/>
      <c r="DN49" s="95"/>
      <c r="DO49" s="60" t="s">
        <v>459</v>
      </c>
      <c r="DP49" s="29" t="s">
        <v>13</v>
      </c>
      <c r="DQ49" s="29">
        <v>26</v>
      </c>
      <c r="DR49" s="29">
        <v>-26</v>
      </c>
      <c r="DS49" s="29">
        <v>148</v>
      </c>
      <c r="DT49" s="29" t="s">
        <v>13</v>
      </c>
      <c r="DU49" s="29">
        <v>148</v>
      </c>
      <c r="DV49" s="29" t="s">
        <v>13</v>
      </c>
      <c r="DW49" s="29">
        <v>952</v>
      </c>
      <c r="DX49" s="29">
        <v>-952</v>
      </c>
      <c r="DY49" s="29">
        <v>160</v>
      </c>
      <c r="DZ49" s="29" t="s">
        <v>13</v>
      </c>
      <c r="EA49" s="29">
        <v>160</v>
      </c>
      <c r="EB49" s="29">
        <v>96</v>
      </c>
      <c r="EC49" s="29" t="s">
        <v>13</v>
      </c>
      <c r="ED49" s="29">
        <v>96</v>
      </c>
      <c r="EE49" s="29">
        <v>151</v>
      </c>
      <c r="EF49" s="29" t="s">
        <v>13</v>
      </c>
      <c r="EG49" s="29">
        <v>151</v>
      </c>
      <c r="EH49" s="29" t="s">
        <v>13</v>
      </c>
      <c r="EI49" s="29">
        <v>52</v>
      </c>
      <c r="EJ49" s="29">
        <v>-52</v>
      </c>
      <c r="EK49" s="29" t="s">
        <v>13</v>
      </c>
      <c r="EL49" s="29">
        <v>2</v>
      </c>
      <c r="EM49" s="29">
        <v>-2</v>
      </c>
      <c r="EN49" s="29">
        <v>244</v>
      </c>
      <c r="EO49" s="29" t="s">
        <v>13</v>
      </c>
      <c r="EP49" s="29">
        <v>244</v>
      </c>
      <c r="EQ49" s="30">
        <v>1342</v>
      </c>
      <c r="ER49" s="29" t="s">
        <v>13</v>
      </c>
      <c r="ES49" s="30">
        <v>1342</v>
      </c>
      <c r="ET49" s="29" t="s">
        <v>13</v>
      </c>
      <c r="EU49" s="30">
        <v>1305</v>
      </c>
      <c r="EV49" s="30">
        <v>-1305</v>
      </c>
      <c r="EW49" s="29">
        <v>770</v>
      </c>
      <c r="EX49" s="29" t="s">
        <v>13</v>
      </c>
      <c r="EY49" s="29">
        <v>770</v>
      </c>
      <c r="EZ49" s="30">
        <v>1819</v>
      </c>
      <c r="FA49" s="29" t="s">
        <v>13</v>
      </c>
      <c r="FB49" s="30">
        <v>1819</v>
      </c>
      <c r="FC49" s="29" t="s">
        <v>13</v>
      </c>
      <c r="FD49" s="30">
        <v>1279</v>
      </c>
      <c r="FE49" s="30">
        <v>-1279</v>
      </c>
      <c r="FF49" s="29" t="s">
        <v>13</v>
      </c>
      <c r="FG49" s="29">
        <v>282</v>
      </c>
      <c r="FH49" s="29">
        <v>-282</v>
      </c>
      <c r="FI49" s="29" t="s">
        <v>13</v>
      </c>
      <c r="FJ49" s="30">
        <v>1926</v>
      </c>
      <c r="FK49" s="30">
        <v>-1926</v>
      </c>
      <c r="FL49" s="29" t="s">
        <v>13</v>
      </c>
      <c r="FM49" s="29">
        <v>331</v>
      </c>
      <c r="FN49" s="29">
        <v>-331</v>
      </c>
      <c r="FO49" s="29">
        <v>223</v>
      </c>
      <c r="FP49" s="29" t="s">
        <v>13</v>
      </c>
      <c r="FQ49" s="29">
        <v>223</v>
      </c>
      <c r="FR49" s="30"/>
      <c r="FT49" s="20" t="s">
        <v>460</v>
      </c>
      <c r="FU49" s="21">
        <v>392765.64299999998</v>
      </c>
      <c r="FV49" s="21">
        <v>4211.9639999999999</v>
      </c>
      <c r="FW49" s="21">
        <v>388553.679</v>
      </c>
      <c r="FX49" s="21">
        <v>386497.61849999998</v>
      </c>
      <c r="FY49" s="21">
        <v>5757.45</v>
      </c>
      <c r="FZ49" s="21">
        <v>380740.16850000003</v>
      </c>
      <c r="GA49" s="21">
        <v>520447.43679999997</v>
      </c>
      <c r="GB49" s="21">
        <v>6469.9784</v>
      </c>
      <c r="GC49" s="21">
        <v>513977.4584</v>
      </c>
      <c r="GD49" s="21">
        <v>637772.07299999997</v>
      </c>
      <c r="GE49" s="21">
        <v>6404.6562000000004</v>
      </c>
      <c r="GF49" s="21">
        <v>631367.41680000001</v>
      </c>
      <c r="GG49" s="21">
        <v>646239.30359999998</v>
      </c>
      <c r="GH49" s="21">
        <v>4426.2965999999997</v>
      </c>
      <c r="GI49" s="21">
        <v>641813.00699999998</v>
      </c>
      <c r="GJ49" s="21">
        <v>726665.23699999996</v>
      </c>
      <c r="GK49" s="21">
        <v>8881.603000000001</v>
      </c>
      <c r="GL49" s="21">
        <v>717783.63400000008</v>
      </c>
      <c r="GM49" s="21">
        <v>883576.86479999998</v>
      </c>
      <c r="GN49" s="21">
        <v>8006.8266000000003</v>
      </c>
      <c r="GO49" s="21">
        <v>875570.03819999995</v>
      </c>
      <c r="GP49" s="21">
        <v>1061935.1424</v>
      </c>
      <c r="GQ49" s="21">
        <v>9218.1869999999999</v>
      </c>
      <c r="GR49" s="21">
        <v>1052716.9553999999</v>
      </c>
      <c r="GS49" s="21">
        <v>1356188</v>
      </c>
      <c r="GT49" s="21">
        <v>15044</v>
      </c>
      <c r="GU49" s="21">
        <v>1341143</v>
      </c>
      <c r="GV49" s="21">
        <v>1356313.4671</v>
      </c>
      <c r="GW49" s="21">
        <v>15048.299199999999</v>
      </c>
      <c r="GX49" s="21">
        <v>1341265.1679</v>
      </c>
      <c r="GY49" s="30"/>
      <c r="GZ49" s="30"/>
      <c r="HA49" s="35" t="s">
        <v>465</v>
      </c>
      <c r="HB49" s="30" t="s">
        <v>13</v>
      </c>
      <c r="HC49" s="30" t="s">
        <v>13</v>
      </c>
      <c r="HD49" s="30" t="s">
        <v>13</v>
      </c>
      <c r="HE49" s="30" t="s">
        <v>13</v>
      </c>
      <c r="HF49" s="66" t="s">
        <v>13</v>
      </c>
      <c r="HG49" s="30" t="s">
        <v>13</v>
      </c>
      <c r="HH49" s="30" t="s">
        <v>13</v>
      </c>
      <c r="HI49" s="66" t="s">
        <v>13</v>
      </c>
      <c r="HJ49" s="30" t="s">
        <v>13</v>
      </c>
      <c r="HK49" s="30" t="s">
        <v>13</v>
      </c>
      <c r="HL49" s="37" t="s">
        <v>13</v>
      </c>
      <c r="HM49" s="30" t="s">
        <v>13</v>
      </c>
      <c r="HN49" s="30" t="s">
        <v>13</v>
      </c>
      <c r="HO49" s="66" t="s">
        <v>13</v>
      </c>
      <c r="HP49" s="30" t="s">
        <v>13</v>
      </c>
      <c r="HQ49" s="30" t="s">
        <v>13</v>
      </c>
      <c r="HR49" s="66" t="s">
        <v>13</v>
      </c>
      <c r="HS49" s="30" t="s">
        <v>13</v>
      </c>
      <c r="HT49" s="30" t="s">
        <v>13</v>
      </c>
      <c r="HU49" s="423" t="s">
        <v>13</v>
      </c>
      <c r="HV49" s="30" t="s">
        <v>13</v>
      </c>
      <c r="HW49" s="30">
        <v>158.02534932365788</v>
      </c>
      <c r="HX49" s="423">
        <v>474.0760479709736</v>
      </c>
      <c r="HY49" s="30">
        <v>-316.05069864731576</v>
      </c>
    </row>
    <row r="50" spans="80:233" x14ac:dyDescent="0.2">
      <c r="CB50" s="17" t="s">
        <v>458</v>
      </c>
      <c r="CC50" s="29">
        <v>1</v>
      </c>
      <c r="CD50" s="29">
        <v>67</v>
      </c>
      <c r="CE50" s="29">
        <v>-66</v>
      </c>
      <c r="CF50" s="29">
        <v>542</v>
      </c>
      <c r="CG50" s="29" t="s">
        <v>13</v>
      </c>
      <c r="CH50" s="29">
        <v>542</v>
      </c>
      <c r="CI50" s="29">
        <v>179</v>
      </c>
      <c r="CJ50" s="29" t="s">
        <v>13</v>
      </c>
      <c r="CK50" s="29">
        <v>179</v>
      </c>
      <c r="CL50" s="29">
        <v>260</v>
      </c>
      <c r="CM50" s="29" t="s">
        <v>13</v>
      </c>
      <c r="CN50" s="29">
        <v>260</v>
      </c>
      <c r="CO50" s="29">
        <v>221</v>
      </c>
      <c r="CP50" s="29" t="s">
        <v>13</v>
      </c>
      <c r="CQ50" s="29">
        <v>221</v>
      </c>
      <c r="CR50" s="29">
        <v>185</v>
      </c>
      <c r="CS50" s="29" t="s">
        <v>13</v>
      </c>
      <c r="CT50" s="29">
        <v>185</v>
      </c>
      <c r="CU50" s="29" t="s">
        <v>13</v>
      </c>
      <c r="CV50" s="29">
        <v>231</v>
      </c>
      <c r="CW50" s="30">
        <v>-231</v>
      </c>
      <c r="CX50" s="29">
        <v>185</v>
      </c>
      <c r="CY50" s="29" t="s">
        <v>13</v>
      </c>
      <c r="CZ50" s="29">
        <v>185</v>
      </c>
      <c r="DA50" s="30" t="s">
        <v>13</v>
      </c>
      <c r="DB50" s="30">
        <v>32</v>
      </c>
      <c r="DC50" s="30">
        <v>-32</v>
      </c>
      <c r="DD50" s="29">
        <v>576</v>
      </c>
      <c r="DE50" s="29" t="s">
        <v>13</v>
      </c>
      <c r="DF50" s="29">
        <v>576</v>
      </c>
      <c r="DG50" s="29">
        <v>392</v>
      </c>
      <c r="DH50" s="29" t="s">
        <v>13</v>
      </c>
      <c r="DI50" s="29">
        <v>392</v>
      </c>
      <c r="DJ50" s="29">
        <v>0</v>
      </c>
      <c r="DK50" s="29">
        <v>335</v>
      </c>
      <c r="DL50" s="29">
        <v>-335</v>
      </c>
      <c r="DM50" s="19"/>
      <c r="DN50" s="95"/>
      <c r="DO50" s="60" t="s">
        <v>463</v>
      </c>
      <c r="DP50" s="29" t="s">
        <v>13</v>
      </c>
      <c r="DQ50" s="29">
        <v>851</v>
      </c>
      <c r="DR50" s="29">
        <v>-851</v>
      </c>
      <c r="DS50" s="30">
        <v>7983</v>
      </c>
      <c r="DT50" s="29" t="s">
        <v>13</v>
      </c>
      <c r="DU50" s="30">
        <v>7983</v>
      </c>
      <c r="DV50" s="30">
        <v>6941</v>
      </c>
      <c r="DW50" s="29" t="s">
        <v>13</v>
      </c>
      <c r="DX50" s="30">
        <v>6941</v>
      </c>
      <c r="DY50" s="30">
        <v>2773</v>
      </c>
      <c r="DZ50" s="29" t="s">
        <v>13</v>
      </c>
      <c r="EA50" s="30">
        <v>2773</v>
      </c>
      <c r="EB50" s="30">
        <v>3946</v>
      </c>
      <c r="EC50" s="29" t="s">
        <v>13</v>
      </c>
      <c r="ED50" s="30">
        <v>3946</v>
      </c>
      <c r="EE50" s="30">
        <v>5749</v>
      </c>
      <c r="EF50" s="29" t="s">
        <v>13</v>
      </c>
      <c r="EG50" s="30">
        <v>5749</v>
      </c>
      <c r="EH50" s="30">
        <v>6693</v>
      </c>
      <c r="EI50" s="29" t="s">
        <v>13</v>
      </c>
      <c r="EJ50" s="30">
        <v>6693</v>
      </c>
      <c r="EK50" s="29" t="s">
        <v>13</v>
      </c>
      <c r="EL50" s="30">
        <v>5197</v>
      </c>
      <c r="EM50" s="30">
        <v>-5197</v>
      </c>
      <c r="EN50" s="30">
        <v>2056</v>
      </c>
      <c r="EO50" s="29" t="s">
        <v>13</v>
      </c>
      <c r="EP50" s="30">
        <v>2056</v>
      </c>
      <c r="EQ50" s="30">
        <v>12600</v>
      </c>
      <c r="ER50" s="29" t="s">
        <v>13</v>
      </c>
      <c r="ES50" s="30">
        <v>12600</v>
      </c>
      <c r="ET50" s="30">
        <v>1896</v>
      </c>
      <c r="EU50" s="29" t="s">
        <v>13</v>
      </c>
      <c r="EV50" s="30">
        <v>1896</v>
      </c>
      <c r="EW50" s="30">
        <v>18110</v>
      </c>
      <c r="EX50" s="29" t="s">
        <v>13</v>
      </c>
      <c r="EY50" s="30">
        <v>18110</v>
      </c>
      <c r="EZ50" s="29" t="s">
        <v>13</v>
      </c>
      <c r="FA50" s="30">
        <v>14722</v>
      </c>
      <c r="FB50" s="30">
        <v>-14722</v>
      </c>
      <c r="FC50" s="29" t="s">
        <v>13</v>
      </c>
      <c r="FD50" s="30">
        <v>16128</v>
      </c>
      <c r="FE50" s="30">
        <v>-16128</v>
      </c>
      <c r="FF50" s="29" t="s">
        <v>13</v>
      </c>
      <c r="FG50" s="30">
        <v>63278</v>
      </c>
      <c r="FH50" s="30">
        <v>-63278</v>
      </c>
      <c r="FI50" s="29" t="s">
        <v>13</v>
      </c>
      <c r="FJ50" s="30">
        <v>86217</v>
      </c>
      <c r="FK50" s="30">
        <v>-86217</v>
      </c>
      <c r="FL50" s="29" t="s">
        <v>13</v>
      </c>
      <c r="FM50" s="30">
        <v>2573</v>
      </c>
      <c r="FN50" s="30">
        <v>-2573</v>
      </c>
      <c r="FO50" s="29" t="s">
        <v>13</v>
      </c>
      <c r="FP50" s="30">
        <v>5715</v>
      </c>
      <c r="FQ50" s="30">
        <v>-5715</v>
      </c>
      <c r="FR50" s="30"/>
      <c r="FT50" s="20" t="s">
        <v>464</v>
      </c>
      <c r="FU50" s="30">
        <v>53702.540999999997</v>
      </c>
      <c r="FV50" s="30">
        <v>760.49349999999993</v>
      </c>
      <c r="FW50" s="30">
        <v>52942.047500000001</v>
      </c>
      <c r="FX50" s="30">
        <v>31608.4005</v>
      </c>
      <c r="FY50" s="30">
        <v>2187.8310000000001</v>
      </c>
      <c r="FZ50" s="30">
        <v>29420.569500000001</v>
      </c>
      <c r="GA50" s="30">
        <v>15789.121599999999</v>
      </c>
      <c r="GB50" s="30">
        <v>949.72159999999997</v>
      </c>
      <c r="GC50" s="30">
        <v>14839.4</v>
      </c>
      <c r="GD50" s="30">
        <v>42797.468999999997</v>
      </c>
      <c r="GE50" s="30">
        <v>2035.1243999999999</v>
      </c>
      <c r="GF50" s="30">
        <v>40762.344599999997</v>
      </c>
      <c r="GG50" s="30">
        <v>33227.541599999997</v>
      </c>
      <c r="GH50" s="30">
        <v>1394.5866000000001</v>
      </c>
      <c r="GI50" s="30">
        <v>31832.955000000002</v>
      </c>
      <c r="GJ50" s="30">
        <v>30272.506000000001</v>
      </c>
      <c r="GK50" s="30">
        <v>3502.6040000000003</v>
      </c>
      <c r="GL50" s="30">
        <v>26769.902000000002</v>
      </c>
      <c r="GM50" s="30">
        <v>16484.643</v>
      </c>
      <c r="GN50" s="30">
        <v>3689.4200999999998</v>
      </c>
      <c r="GO50" s="30">
        <v>12795.222900000001</v>
      </c>
      <c r="GP50" s="30">
        <v>50783.830199999997</v>
      </c>
      <c r="GQ50" s="30">
        <v>4190.085</v>
      </c>
      <c r="GR50" s="30">
        <v>46593.745199999998</v>
      </c>
      <c r="GS50" s="30">
        <v>72187</v>
      </c>
      <c r="GT50" s="30">
        <v>1791</v>
      </c>
      <c r="GU50" s="30">
        <v>70395</v>
      </c>
      <c r="GV50" s="30">
        <v>72248.936499999996</v>
      </c>
      <c r="GW50" s="30">
        <v>1795.5356999999999</v>
      </c>
      <c r="GX50" s="30">
        <v>70453.400800000003</v>
      </c>
      <c r="GY50" s="30"/>
      <c r="GZ50" s="30"/>
      <c r="HA50" s="35" t="s">
        <v>468</v>
      </c>
      <c r="HB50" s="395">
        <v>25729.436437396686</v>
      </c>
      <c r="HC50" s="395">
        <v>193.45440930373448</v>
      </c>
      <c r="HD50" s="395">
        <v>25535.982028092953</v>
      </c>
      <c r="HE50" s="395">
        <v>191009.40370424726</v>
      </c>
      <c r="HF50" s="395">
        <v>0</v>
      </c>
      <c r="HG50" s="395">
        <v>191009.40370424726</v>
      </c>
      <c r="HH50" s="395">
        <v>37985.519663645493</v>
      </c>
      <c r="HI50" s="395">
        <v>0</v>
      </c>
      <c r="HJ50" s="395">
        <v>37985.519663645493</v>
      </c>
      <c r="HK50" s="395">
        <v>29081.597055035316</v>
      </c>
      <c r="HL50" s="392">
        <v>625.41068935559815</v>
      </c>
      <c r="HM50" s="395">
        <v>28456.186365679718</v>
      </c>
      <c r="HN50" s="395">
        <v>39261.412385692754</v>
      </c>
      <c r="HO50" s="395">
        <v>0</v>
      </c>
      <c r="HP50" s="395">
        <v>39261.412385692754</v>
      </c>
      <c r="HQ50" s="395">
        <v>41301.49430476741</v>
      </c>
      <c r="HR50" s="395">
        <v>0</v>
      </c>
      <c r="HS50" s="395">
        <v>41301.49430476741</v>
      </c>
      <c r="HT50" s="395">
        <v>31164.631366898437</v>
      </c>
      <c r="HU50" s="392">
        <v>0</v>
      </c>
      <c r="HV50" s="395">
        <v>31164.631366898437</v>
      </c>
      <c r="HW50" s="395">
        <v>45353.275255889814</v>
      </c>
      <c r="HX50" s="392">
        <v>0</v>
      </c>
      <c r="HY50" s="395">
        <v>45353.275255889814</v>
      </c>
    </row>
    <row r="51" spans="80:233" x14ac:dyDescent="0.2">
      <c r="CB51" s="17" t="s">
        <v>462</v>
      </c>
      <c r="CC51" s="29">
        <v>1</v>
      </c>
      <c r="CD51" s="29" t="s">
        <v>13</v>
      </c>
      <c r="CE51" s="29">
        <v>1</v>
      </c>
      <c r="CF51" s="29">
        <v>5</v>
      </c>
      <c r="CG51" s="29" t="s">
        <v>13</v>
      </c>
      <c r="CH51" s="29">
        <v>5</v>
      </c>
      <c r="CI51" s="29" t="s">
        <v>13</v>
      </c>
      <c r="CJ51" s="29" t="s">
        <v>13</v>
      </c>
      <c r="CK51" s="29" t="s">
        <v>13</v>
      </c>
      <c r="CL51" s="18" t="s">
        <v>13</v>
      </c>
      <c r="CM51" s="18" t="s">
        <v>13</v>
      </c>
      <c r="CN51" s="18" t="s">
        <v>13</v>
      </c>
      <c r="CO51" s="18" t="s">
        <v>13</v>
      </c>
      <c r="CP51" s="18" t="s">
        <v>13</v>
      </c>
      <c r="CQ51" s="18" t="s">
        <v>13</v>
      </c>
      <c r="CR51" s="18" t="s">
        <v>13</v>
      </c>
      <c r="CS51" s="18" t="s">
        <v>13</v>
      </c>
      <c r="CT51" s="18" t="s">
        <v>13</v>
      </c>
      <c r="CU51" s="29" t="s">
        <v>13</v>
      </c>
      <c r="CV51" s="29" t="s">
        <v>13</v>
      </c>
      <c r="CW51" s="29" t="s">
        <v>13</v>
      </c>
      <c r="CX51" s="29" t="s">
        <v>13</v>
      </c>
      <c r="CY51" s="29" t="s">
        <v>13</v>
      </c>
      <c r="CZ51" s="29" t="s">
        <v>13</v>
      </c>
      <c r="DA51" s="29" t="s">
        <v>13</v>
      </c>
      <c r="DB51" s="29" t="s">
        <v>13</v>
      </c>
      <c r="DC51" s="29" t="s">
        <v>13</v>
      </c>
      <c r="DD51" s="29" t="s">
        <v>13</v>
      </c>
      <c r="DE51" s="29" t="s">
        <v>13</v>
      </c>
      <c r="DF51" s="29" t="s">
        <v>13</v>
      </c>
      <c r="DG51" s="29" t="s">
        <v>13</v>
      </c>
      <c r="DH51" s="29" t="s">
        <v>13</v>
      </c>
      <c r="DI51" s="29" t="s">
        <v>13</v>
      </c>
      <c r="DJ51" s="29" t="s">
        <v>13</v>
      </c>
      <c r="DK51" s="29" t="s">
        <v>13</v>
      </c>
      <c r="DL51" s="29" t="s">
        <v>13</v>
      </c>
      <c r="DN51" s="95"/>
      <c r="DO51" s="58" t="s">
        <v>466</v>
      </c>
      <c r="DP51" s="29" t="s">
        <v>13</v>
      </c>
      <c r="DQ51" s="29">
        <v>3</v>
      </c>
      <c r="DR51" s="29">
        <v>-3</v>
      </c>
      <c r="DS51" s="29">
        <v>103</v>
      </c>
      <c r="DT51" s="29" t="s">
        <v>13</v>
      </c>
      <c r="DU51" s="29">
        <v>103</v>
      </c>
      <c r="DV51" s="29" t="s">
        <v>13</v>
      </c>
      <c r="DW51" s="29">
        <v>15</v>
      </c>
      <c r="DX51" s="29">
        <v>-15</v>
      </c>
      <c r="DY51" s="29">
        <v>15</v>
      </c>
      <c r="DZ51" s="30">
        <v>1535</v>
      </c>
      <c r="EA51" s="30">
        <v>-1520</v>
      </c>
      <c r="EB51" s="29">
        <v>5</v>
      </c>
      <c r="EC51" s="29">
        <v>822</v>
      </c>
      <c r="ED51" s="29">
        <v>-817</v>
      </c>
      <c r="EE51" s="29">
        <v>80</v>
      </c>
      <c r="EF51" s="30">
        <v>3396</v>
      </c>
      <c r="EG51" s="30">
        <v>-3316</v>
      </c>
      <c r="EH51" s="30">
        <v>3848</v>
      </c>
      <c r="EI51" s="29" t="s">
        <v>13</v>
      </c>
      <c r="EJ51" s="30">
        <v>3848</v>
      </c>
      <c r="EK51" s="29">
        <v>950</v>
      </c>
      <c r="EL51" s="30">
        <v>1546</v>
      </c>
      <c r="EM51" s="29">
        <v>-596</v>
      </c>
      <c r="EN51" s="30">
        <v>5073</v>
      </c>
      <c r="EO51" s="30">
        <v>15502</v>
      </c>
      <c r="EP51" s="30">
        <v>-10429</v>
      </c>
      <c r="EQ51" s="30">
        <v>8403</v>
      </c>
      <c r="ER51" s="30">
        <v>1185</v>
      </c>
      <c r="ES51" s="30">
        <v>7218</v>
      </c>
      <c r="ET51" s="30">
        <v>6556</v>
      </c>
      <c r="EU51" s="29">
        <v>576</v>
      </c>
      <c r="EV51" s="30">
        <v>5980</v>
      </c>
      <c r="EW51" s="30">
        <v>20423</v>
      </c>
      <c r="EX51" s="30">
        <v>8188</v>
      </c>
      <c r="EY51" s="30">
        <v>12235</v>
      </c>
      <c r="EZ51" s="30">
        <v>27352</v>
      </c>
      <c r="FA51" s="30">
        <v>1212</v>
      </c>
      <c r="FB51" s="30">
        <v>26140</v>
      </c>
      <c r="FC51" s="29" t="s">
        <v>13</v>
      </c>
      <c r="FD51" s="30">
        <v>29143</v>
      </c>
      <c r="FE51" s="30">
        <v>-29143</v>
      </c>
      <c r="FF51" s="29" t="s">
        <v>13</v>
      </c>
      <c r="FG51" s="30">
        <v>49324</v>
      </c>
      <c r="FH51" s="30">
        <v>-49324</v>
      </c>
      <c r="FI51" s="29" t="s">
        <v>13</v>
      </c>
      <c r="FJ51" s="30">
        <v>49376</v>
      </c>
      <c r="FK51" s="30">
        <v>-49376</v>
      </c>
      <c r="FL51" s="30">
        <v>4374</v>
      </c>
      <c r="FM51" s="30">
        <v>20964</v>
      </c>
      <c r="FN51" s="30">
        <v>-16590</v>
      </c>
      <c r="FO51" s="30">
        <v>13871</v>
      </c>
      <c r="FP51" s="30">
        <v>3317</v>
      </c>
      <c r="FQ51" s="30">
        <v>10554</v>
      </c>
      <c r="FR51" s="30"/>
      <c r="FT51" s="20" t="s">
        <v>467</v>
      </c>
      <c r="FU51" s="30">
        <v>339063.10200000001</v>
      </c>
      <c r="FV51" s="30">
        <v>3451.4704999999999</v>
      </c>
      <c r="FW51" s="30">
        <v>335611.63149999996</v>
      </c>
      <c r="FX51" s="30">
        <v>354889.21799999999</v>
      </c>
      <c r="FY51" s="30">
        <v>3569.6190000000001</v>
      </c>
      <c r="FZ51" s="30">
        <v>351319.59899999999</v>
      </c>
      <c r="GA51" s="30">
        <v>504658.31519999995</v>
      </c>
      <c r="GB51" s="30">
        <v>5520.2568000000001</v>
      </c>
      <c r="GC51" s="30">
        <v>499138.05839999998</v>
      </c>
      <c r="GD51" s="30">
        <v>594974.60400000005</v>
      </c>
      <c r="GE51" s="30">
        <v>4369.5317999999997</v>
      </c>
      <c r="GF51" s="30">
        <v>590605.07220000005</v>
      </c>
      <c r="GG51" s="30">
        <v>613011.76199999999</v>
      </c>
      <c r="GH51" s="30">
        <v>3031.71</v>
      </c>
      <c r="GI51" s="30">
        <v>609980.05200000003</v>
      </c>
      <c r="GJ51" s="30">
        <v>696392.73100000003</v>
      </c>
      <c r="GK51" s="30">
        <v>5378.9989999999998</v>
      </c>
      <c r="GL51" s="30">
        <v>691013.73200000008</v>
      </c>
      <c r="GM51" s="30">
        <v>867092.22180000006</v>
      </c>
      <c r="GN51" s="30">
        <v>4317.4065000000001</v>
      </c>
      <c r="GO51" s="30">
        <v>862774.81530000002</v>
      </c>
      <c r="GP51" s="30">
        <v>1011151.3121999999</v>
      </c>
      <c r="GQ51" s="30">
        <v>5028.1019999999999</v>
      </c>
      <c r="GR51" s="30">
        <v>1006123.2102</v>
      </c>
      <c r="GS51" s="30">
        <v>1284001</v>
      </c>
      <c r="GT51" s="30">
        <v>13253</v>
      </c>
      <c r="GU51" s="30">
        <v>1270748</v>
      </c>
      <c r="GV51" s="30">
        <v>1284064.5305999999</v>
      </c>
      <c r="GW51" s="30">
        <v>13252.763499999999</v>
      </c>
      <c r="GX51" s="30">
        <v>1270811.7671000001</v>
      </c>
      <c r="GY51" s="21"/>
      <c r="GZ51" s="21"/>
      <c r="HA51" s="35" t="s">
        <v>469</v>
      </c>
      <c r="HB51" s="395">
        <v>24181.801162966811</v>
      </c>
      <c r="HC51" s="395">
        <v>0</v>
      </c>
      <c r="HD51" s="395">
        <v>24181.801162966811</v>
      </c>
      <c r="HE51" s="395">
        <v>190495.10805614752</v>
      </c>
      <c r="HF51" s="395">
        <v>0</v>
      </c>
      <c r="HG51" s="395">
        <v>190495.10805614752</v>
      </c>
      <c r="HH51" s="395">
        <v>36871.277753511895</v>
      </c>
      <c r="HI51" s="395">
        <v>0</v>
      </c>
      <c r="HJ51" s="395">
        <v>36871.277753511895</v>
      </c>
      <c r="HK51" s="395">
        <v>27935.010791216719</v>
      </c>
      <c r="HL51" s="395">
        <v>625.41068935559815</v>
      </c>
      <c r="HM51" s="395">
        <v>27309.60010186112</v>
      </c>
      <c r="HN51" s="395">
        <v>38633.229787521675</v>
      </c>
      <c r="HO51" s="395">
        <v>0</v>
      </c>
      <c r="HP51" s="395">
        <v>38633.229787521675</v>
      </c>
      <c r="HQ51" s="395">
        <v>41191.649905020691</v>
      </c>
      <c r="HR51" s="395">
        <v>0</v>
      </c>
      <c r="HS51" s="395">
        <v>41191.649905020691</v>
      </c>
      <c r="HT51" s="395">
        <v>29803.730433846104</v>
      </c>
      <c r="HU51" s="392">
        <v>0</v>
      </c>
      <c r="HV51" s="395">
        <v>29803.730433846104</v>
      </c>
      <c r="HW51" s="395">
        <v>43140.920365358601</v>
      </c>
      <c r="HX51" s="392">
        <v>0</v>
      </c>
      <c r="HY51" s="395">
        <v>43140.920365358601</v>
      </c>
    </row>
    <row r="52" spans="80:233" x14ac:dyDescent="0.2">
      <c r="CC52" s="29"/>
      <c r="CD52" s="29"/>
      <c r="CE52" s="29"/>
      <c r="CF52" s="29"/>
      <c r="CG52" s="29"/>
      <c r="CH52" s="29"/>
      <c r="CI52" s="29"/>
      <c r="CJ52" s="29"/>
      <c r="CK52" s="29"/>
      <c r="CL52" s="18"/>
      <c r="CM52" s="18"/>
      <c r="CN52" s="18"/>
      <c r="CO52" s="18"/>
      <c r="CP52" s="18"/>
      <c r="CQ52" s="18"/>
      <c r="CR52" s="18"/>
      <c r="CS52" s="18"/>
      <c r="CT52" s="18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N52" s="95"/>
      <c r="DO52" s="55" t="s">
        <v>371</v>
      </c>
      <c r="DP52" s="29" t="s">
        <v>13</v>
      </c>
      <c r="DQ52" s="29" t="s">
        <v>13</v>
      </c>
      <c r="DR52" s="29" t="s">
        <v>13</v>
      </c>
      <c r="DS52" s="29" t="s">
        <v>13</v>
      </c>
      <c r="DT52" s="29" t="s">
        <v>13</v>
      </c>
      <c r="DU52" s="29" t="s">
        <v>13</v>
      </c>
      <c r="DV52" s="29" t="s">
        <v>13</v>
      </c>
      <c r="DW52" s="29" t="s">
        <v>13</v>
      </c>
      <c r="DX52" s="29" t="s">
        <v>13</v>
      </c>
      <c r="DY52" s="29" t="s">
        <v>13</v>
      </c>
      <c r="DZ52" s="30">
        <v>1535</v>
      </c>
      <c r="EA52" s="30">
        <v>-1535</v>
      </c>
      <c r="EB52" s="29" t="s">
        <v>13</v>
      </c>
      <c r="EC52" s="29">
        <v>822</v>
      </c>
      <c r="ED52" s="29">
        <v>-822</v>
      </c>
      <c r="EE52" s="29" t="s">
        <v>13</v>
      </c>
      <c r="EF52" s="30">
        <v>3396</v>
      </c>
      <c r="EG52" s="30">
        <v>-3396</v>
      </c>
      <c r="EH52" s="30">
        <v>3757</v>
      </c>
      <c r="EI52" s="29" t="s">
        <v>13</v>
      </c>
      <c r="EJ52" s="30">
        <v>3757</v>
      </c>
      <c r="EK52" s="29" t="s">
        <v>13</v>
      </c>
      <c r="EL52" s="30">
        <v>1546</v>
      </c>
      <c r="EM52" s="30">
        <v>-1546</v>
      </c>
      <c r="EN52" s="29" t="s">
        <v>13</v>
      </c>
      <c r="EO52" s="30">
        <v>15502</v>
      </c>
      <c r="EP52" s="30">
        <v>-15502</v>
      </c>
      <c r="EQ52" s="29" t="s">
        <v>13</v>
      </c>
      <c r="ER52" s="30">
        <v>1185</v>
      </c>
      <c r="ES52" s="30">
        <v>-1185</v>
      </c>
      <c r="ET52" s="29" t="s">
        <v>13</v>
      </c>
      <c r="EU52" s="29">
        <v>576</v>
      </c>
      <c r="EV52" s="29">
        <v>-576</v>
      </c>
      <c r="EW52" s="29" t="s">
        <v>13</v>
      </c>
      <c r="EX52" s="30">
        <v>8188</v>
      </c>
      <c r="EY52" s="30">
        <v>-8188</v>
      </c>
      <c r="EZ52" s="30">
        <v>1718</v>
      </c>
      <c r="FA52" s="29" t="s">
        <v>13</v>
      </c>
      <c r="FB52" s="30">
        <v>1718</v>
      </c>
      <c r="FC52" s="29" t="s">
        <v>13</v>
      </c>
      <c r="FD52" s="30">
        <v>26233</v>
      </c>
      <c r="FE52" s="30">
        <v>-26233</v>
      </c>
      <c r="FF52" s="29" t="s">
        <v>13</v>
      </c>
      <c r="FG52" s="29">
        <v>419</v>
      </c>
      <c r="FH52" s="29">
        <v>-419</v>
      </c>
      <c r="FI52" s="29" t="s">
        <v>13</v>
      </c>
      <c r="FJ52" s="30">
        <v>15855</v>
      </c>
      <c r="FK52" s="30">
        <v>-15855</v>
      </c>
      <c r="FL52" s="29" t="s">
        <v>13</v>
      </c>
      <c r="FM52" s="30">
        <v>15112</v>
      </c>
      <c r="FN52" s="30">
        <v>-15112</v>
      </c>
      <c r="FO52" s="30">
        <v>9696</v>
      </c>
      <c r="FP52" s="29" t="s">
        <v>13</v>
      </c>
      <c r="FQ52" s="30">
        <v>9696</v>
      </c>
      <c r="FR52" s="30"/>
      <c r="FT52" s="2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5" t="s">
        <v>471</v>
      </c>
      <c r="HB52" s="395">
        <v>0</v>
      </c>
      <c r="HC52" s="395">
        <v>0</v>
      </c>
      <c r="HD52" s="395">
        <v>0</v>
      </c>
      <c r="HE52" s="395">
        <v>0</v>
      </c>
      <c r="HF52" s="395">
        <v>0</v>
      </c>
      <c r="HG52" s="395">
        <v>0</v>
      </c>
      <c r="HH52" s="395">
        <v>0</v>
      </c>
      <c r="HI52" s="395">
        <v>0</v>
      </c>
      <c r="HJ52" s="395">
        <v>0</v>
      </c>
      <c r="HK52" s="395">
        <v>0</v>
      </c>
      <c r="HL52" s="392">
        <v>0</v>
      </c>
      <c r="HM52" s="395">
        <v>0</v>
      </c>
      <c r="HN52" s="395">
        <v>0</v>
      </c>
      <c r="HO52" s="395">
        <v>0</v>
      </c>
      <c r="HP52" s="395">
        <v>0</v>
      </c>
      <c r="HQ52" s="395">
        <v>0</v>
      </c>
      <c r="HR52" s="395">
        <v>0</v>
      </c>
      <c r="HS52" s="395">
        <v>0</v>
      </c>
      <c r="HT52" s="395">
        <v>0</v>
      </c>
      <c r="HU52" s="392">
        <v>0</v>
      </c>
      <c r="HV52" s="395">
        <v>0</v>
      </c>
      <c r="HW52" s="395">
        <v>0</v>
      </c>
      <c r="HX52" s="392">
        <v>0</v>
      </c>
      <c r="HY52" s="395">
        <v>0</v>
      </c>
    </row>
    <row r="53" spans="80:233" x14ac:dyDescent="0.2">
      <c r="CB53" s="48" t="s">
        <v>440</v>
      </c>
      <c r="CC53" s="19">
        <v>102</v>
      </c>
      <c r="CD53" s="19" t="s">
        <v>13</v>
      </c>
      <c r="CE53" s="19">
        <v>102</v>
      </c>
      <c r="CF53" s="19" t="s">
        <v>13</v>
      </c>
      <c r="CG53" s="19">
        <v>52</v>
      </c>
      <c r="CH53" s="19">
        <v>-52</v>
      </c>
      <c r="CI53" s="19">
        <v>146</v>
      </c>
      <c r="CJ53" s="19" t="s">
        <v>13</v>
      </c>
      <c r="CK53" s="19">
        <v>146</v>
      </c>
      <c r="CL53" s="19" t="s">
        <v>13</v>
      </c>
      <c r="CM53" s="19">
        <v>86</v>
      </c>
      <c r="CN53" s="19">
        <v>-88</v>
      </c>
      <c r="CO53" s="19">
        <v>564</v>
      </c>
      <c r="CP53" s="19" t="s">
        <v>13</v>
      </c>
      <c r="CQ53" s="19">
        <v>564</v>
      </c>
      <c r="CR53" s="19" t="s">
        <v>13</v>
      </c>
      <c r="CS53" s="19">
        <v>236</v>
      </c>
      <c r="CT53" s="19">
        <v>-236</v>
      </c>
      <c r="CU53" s="19" t="s">
        <v>13</v>
      </c>
      <c r="CV53" s="19">
        <v>186</v>
      </c>
      <c r="CW53" s="19">
        <v>-186</v>
      </c>
      <c r="CX53" s="19">
        <v>151</v>
      </c>
      <c r="CY53" s="19" t="s">
        <v>13</v>
      </c>
      <c r="CZ53" s="19">
        <v>150</v>
      </c>
      <c r="DA53" s="19" t="s">
        <v>13</v>
      </c>
      <c r="DB53" s="19">
        <v>375</v>
      </c>
      <c r="DC53" s="19">
        <v>-375</v>
      </c>
      <c r="DD53" s="19" t="s">
        <v>13</v>
      </c>
      <c r="DE53" s="19">
        <v>133</v>
      </c>
      <c r="DF53" s="19">
        <v>-133</v>
      </c>
      <c r="DG53" s="19">
        <v>139</v>
      </c>
      <c r="DH53" s="19" t="s">
        <v>13</v>
      </c>
      <c r="DI53" s="19">
        <v>139</v>
      </c>
      <c r="DJ53" s="19" t="s">
        <v>13</v>
      </c>
      <c r="DK53" s="19">
        <v>108</v>
      </c>
      <c r="DL53" s="19">
        <v>-108</v>
      </c>
      <c r="DN53" s="95"/>
      <c r="DO53" s="55" t="s">
        <v>376</v>
      </c>
      <c r="DP53" s="29" t="s">
        <v>13</v>
      </c>
      <c r="DQ53" s="29" t="s">
        <v>13</v>
      </c>
      <c r="DR53" s="29" t="s">
        <v>13</v>
      </c>
      <c r="DS53" s="29" t="s">
        <v>13</v>
      </c>
      <c r="DT53" s="29" t="s">
        <v>13</v>
      </c>
      <c r="DU53" s="29" t="s">
        <v>13</v>
      </c>
      <c r="DV53" s="29" t="s">
        <v>13</v>
      </c>
      <c r="DW53" s="29" t="s">
        <v>13</v>
      </c>
      <c r="DX53" s="29" t="s">
        <v>13</v>
      </c>
      <c r="DY53" s="29" t="s">
        <v>13</v>
      </c>
      <c r="DZ53" s="29" t="s">
        <v>13</v>
      </c>
      <c r="EA53" s="29" t="s">
        <v>13</v>
      </c>
      <c r="EB53" s="29" t="s">
        <v>13</v>
      </c>
      <c r="EC53" s="29" t="s">
        <v>13</v>
      </c>
      <c r="ED53" s="29" t="s">
        <v>13</v>
      </c>
      <c r="EE53" s="29" t="s">
        <v>13</v>
      </c>
      <c r="EF53" s="29" t="s">
        <v>13</v>
      </c>
      <c r="EG53" s="29" t="s">
        <v>13</v>
      </c>
      <c r="EH53" s="29" t="s">
        <v>13</v>
      </c>
      <c r="EI53" s="29" t="s">
        <v>13</v>
      </c>
      <c r="EJ53" s="29" t="s">
        <v>13</v>
      </c>
      <c r="EK53" s="29" t="s">
        <v>13</v>
      </c>
      <c r="EL53" s="29" t="s">
        <v>13</v>
      </c>
      <c r="EM53" s="29" t="s">
        <v>13</v>
      </c>
      <c r="EN53" s="29" t="s">
        <v>13</v>
      </c>
      <c r="EO53" s="29" t="s">
        <v>13</v>
      </c>
      <c r="EP53" s="29" t="s">
        <v>13</v>
      </c>
      <c r="EQ53" s="29" t="s">
        <v>13</v>
      </c>
      <c r="ER53" s="29" t="s">
        <v>13</v>
      </c>
      <c r="ES53" s="29" t="s">
        <v>13</v>
      </c>
      <c r="ET53" s="29" t="s">
        <v>13</v>
      </c>
      <c r="EU53" s="29" t="s">
        <v>13</v>
      </c>
      <c r="EV53" s="29" t="s">
        <v>13</v>
      </c>
      <c r="EW53" s="30">
        <v>1918</v>
      </c>
      <c r="EX53" s="29" t="s">
        <v>13</v>
      </c>
      <c r="EY53" s="30">
        <v>1918</v>
      </c>
      <c r="EZ53" s="29" t="s">
        <v>13</v>
      </c>
      <c r="FA53" s="30">
        <v>1212</v>
      </c>
      <c r="FB53" s="30">
        <v>-1212</v>
      </c>
      <c r="FC53" s="29" t="s">
        <v>13</v>
      </c>
      <c r="FD53" s="30">
        <v>1109</v>
      </c>
      <c r="FE53" s="30">
        <v>-1109</v>
      </c>
      <c r="FF53" s="29" t="s">
        <v>13</v>
      </c>
      <c r="FG53" s="29" t="s">
        <v>13</v>
      </c>
      <c r="FH53" s="29" t="s">
        <v>13</v>
      </c>
      <c r="FI53" s="29" t="s">
        <v>13</v>
      </c>
      <c r="FJ53" s="29" t="s">
        <v>13</v>
      </c>
      <c r="FK53" s="29" t="s">
        <v>13</v>
      </c>
      <c r="FL53" s="30">
        <v>4374</v>
      </c>
      <c r="FM53" s="29">
        <v>966</v>
      </c>
      <c r="FN53" s="30">
        <v>3408</v>
      </c>
      <c r="FO53" s="29" t="s">
        <v>13</v>
      </c>
      <c r="FP53" s="30">
        <v>3317</v>
      </c>
      <c r="FQ53" s="30">
        <v>-3317</v>
      </c>
      <c r="FR53" s="21"/>
      <c r="FT53" s="20" t="s">
        <v>470</v>
      </c>
      <c r="FU53" s="21">
        <v>297060.46100000001</v>
      </c>
      <c r="FV53" s="21">
        <v>602018.35450000002</v>
      </c>
      <c r="FW53" s="21">
        <v>-304957.89350000001</v>
      </c>
      <c r="FX53" s="21">
        <v>178768.82250000001</v>
      </c>
      <c r="FY53" s="21">
        <v>292651.18349999998</v>
      </c>
      <c r="FZ53" s="21">
        <v>-113882.361</v>
      </c>
      <c r="GA53" s="21">
        <v>334480.076</v>
      </c>
      <c r="GB53" s="21">
        <v>239745.34639999998</v>
      </c>
      <c r="GC53" s="21">
        <v>94734.729599999991</v>
      </c>
      <c r="GD53" s="21">
        <v>507943.10759999999</v>
      </c>
      <c r="GE53" s="21">
        <v>199741.4742</v>
      </c>
      <c r="GF53" s="21">
        <v>308201.63339999999</v>
      </c>
      <c r="GG53" s="21">
        <v>794550.55680000002</v>
      </c>
      <c r="GH53" s="21">
        <v>394425.47100000002</v>
      </c>
      <c r="GI53" s="21">
        <v>400125.0858</v>
      </c>
      <c r="GJ53" s="21">
        <v>1033768.552</v>
      </c>
      <c r="GK53" s="21">
        <v>182072.8615</v>
      </c>
      <c r="GL53" s="21">
        <v>851695.69050000003</v>
      </c>
      <c r="GM53" s="21">
        <v>1139952.3126000001</v>
      </c>
      <c r="GN53" s="21">
        <v>422242.35570000001</v>
      </c>
      <c r="GO53" s="21">
        <v>717709.95689999999</v>
      </c>
      <c r="GP53" s="21">
        <v>946121.19299999997</v>
      </c>
      <c r="GQ53" s="21">
        <v>662620.04189999995</v>
      </c>
      <c r="GR53" s="21">
        <v>283501.15110000002</v>
      </c>
      <c r="GS53" s="21">
        <v>588569</v>
      </c>
      <c r="GT53" s="21">
        <v>608230</v>
      </c>
      <c r="GU53" s="21">
        <v>-19661</v>
      </c>
      <c r="GV53" s="21">
        <v>537976.69640000002</v>
      </c>
      <c r="GW53" s="21">
        <v>557642.08739999996</v>
      </c>
      <c r="GX53" s="21">
        <v>-19665.391</v>
      </c>
      <c r="GY53" s="30"/>
      <c r="GZ53" s="30"/>
      <c r="HA53" s="35" t="s">
        <v>473</v>
      </c>
      <c r="HB53" s="395">
        <v>24181.801162966811</v>
      </c>
      <c r="HC53" s="395">
        <v>0</v>
      </c>
      <c r="HD53" s="395">
        <v>24181.801162966811</v>
      </c>
      <c r="HE53" s="395">
        <v>190495.10805614752</v>
      </c>
      <c r="HF53" s="395">
        <v>0</v>
      </c>
      <c r="HG53" s="395">
        <v>190495.10805614752</v>
      </c>
      <c r="HH53" s="395">
        <v>36871.277753511895</v>
      </c>
      <c r="HI53" s="395">
        <v>0</v>
      </c>
      <c r="HJ53" s="395">
        <v>36871.277753511895</v>
      </c>
      <c r="HK53" s="395">
        <v>27935.010791216719</v>
      </c>
      <c r="HL53" s="395">
        <v>625.41068935559815</v>
      </c>
      <c r="HM53" s="395">
        <v>27309.60010186112</v>
      </c>
      <c r="HN53" s="395">
        <v>38633.229787521675</v>
      </c>
      <c r="HO53" s="395">
        <v>0</v>
      </c>
      <c r="HP53" s="395">
        <v>38633.229787521675</v>
      </c>
      <c r="HQ53" s="395">
        <v>41191.649905020691</v>
      </c>
      <c r="HR53" s="395">
        <v>0</v>
      </c>
      <c r="HS53" s="395">
        <v>41191.649905020691</v>
      </c>
      <c r="HT53" s="395">
        <v>29803.730433846104</v>
      </c>
      <c r="HU53" s="395">
        <v>0</v>
      </c>
      <c r="HV53" s="395">
        <v>29803.730433846104</v>
      </c>
      <c r="HW53" s="395">
        <v>43140.920365358601</v>
      </c>
      <c r="HX53" s="395">
        <v>0</v>
      </c>
      <c r="HY53" s="395">
        <v>43140.920365358601</v>
      </c>
    </row>
    <row r="54" spans="80:233" ht="12" thickBot="1" x14ac:dyDescent="0.25"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N54" s="95"/>
      <c r="DO54" s="55" t="s">
        <v>382</v>
      </c>
      <c r="DP54" s="29" t="s">
        <v>13</v>
      </c>
      <c r="DQ54" s="29">
        <v>3</v>
      </c>
      <c r="DR54" s="29">
        <v>-3</v>
      </c>
      <c r="DS54" s="29">
        <v>103</v>
      </c>
      <c r="DT54" s="29" t="s">
        <v>13</v>
      </c>
      <c r="DU54" s="29">
        <v>103</v>
      </c>
      <c r="DV54" s="29" t="s">
        <v>13</v>
      </c>
      <c r="DW54" s="29">
        <v>15</v>
      </c>
      <c r="DX54" s="29">
        <v>-15</v>
      </c>
      <c r="DY54" s="29">
        <v>15</v>
      </c>
      <c r="DZ54" s="29" t="s">
        <v>13</v>
      </c>
      <c r="EA54" s="29">
        <v>15</v>
      </c>
      <c r="EB54" s="29">
        <v>5</v>
      </c>
      <c r="EC54" s="29" t="s">
        <v>13</v>
      </c>
      <c r="ED54" s="29">
        <v>5</v>
      </c>
      <c r="EE54" s="29">
        <v>80</v>
      </c>
      <c r="EF54" s="29" t="s">
        <v>13</v>
      </c>
      <c r="EG54" s="29">
        <v>80</v>
      </c>
      <c r="EH54" s="29">
        <v>91</v>
      </c>
      <c r="EI54" s="29" t="s">
        <v>13</v>
      </c>
      <c r="EJ54" s="29">
        <v>91</v>
      </c>
      <c r="EK54" s="29">
        <v>950</v>
      </c>
      <c r="EL54" s="29" t="s">
        <v>13</v>
      </c>
      <c r="EM54" s="29">
        <v>950</v>
      </c>
      <c r="EN54" s="30">
        <v>5073</v>
      </c>
      <c r="EO54" s="29" t="s">
        <v>13</v>
      </c>
      <c r="EP54" s="30">
        <v>5073</v>
      </c>
      <c r="EQ54" s="30">
        <v>8403</v>
      </c>
      <c r="ER54" s="29" t="s">
        <v>13</v>
      </c>
      <c r="ES54" s="30">
        <v>8403</v>
      </c>
      <c r="ET54" s="30">
        <v>6556</v>
      </c>
      <c r="EU54" s="29" t="s">
        <v>13</v>
      </c>
      <c r="EV54" s="30">
        <v>6556</v>
      </c>
      <c r="EW54" s="30">
        <v>18505</v>
      </c>
      <c r="EX54" s="29" t="s">
        <v>13</v>
      </c>
      <c r="EY54" s="30">
        <v>18505</v>
      </c>
      <c r="EZ54" s="30">
        <v>25634</v>
      </c>
      <c r="FA54" s="29" t="s">
        <v>13</v>
      </c>
      <c r="FB54" s="30">
        <v>25634</v>
      </c>
      <c r="FC54" s="29" t="s">
        <v>13</v>
      </c>
      <c r="FD54" s="30">
        <v>1801</v>
      </c>
      <c r="FE54" s="30">
        <v>-1801</v>
      </c>
      <c r="FF54" s="29" t="s">
        <v>13</v>
      </c>
      <c r="FG54" s="30">
        <v>48905</v>
      </c>
      <c r="FH54" s="30">
        <v>-48905</v>
      </c>
      <c r="FI54" s="29" t="s">
        <v>13</v>
      </c>
      <c r="FJ54" s="30">
        <v>33521</v>
      </c>
      <c r="FK54" s="30">
        <v>-33521</v>
      </c>
      <c r="FL54" s="29" t="s">
        <v>13</v>
      </c>
      <c r="FM54" s="30">
        <v>4886</v>
      </c>
      <c r="FN54" s="30">
        <v>-4886</v>
      </c>
      <c r="FO54" s="30">
        <v>4175</v>
      </c>
      <c r="FP54" s="29" t="s">
        <v>13</v>
      </c>
      <c r="FQ54" s="30">
        <v>4175</v>
      </c>
      <c r="FR54" s="21"/>
      <c r="FT54" s="20" t="s">
        <v>472</v>
      </c>
      <c r="FU54" s="21">
        <v>66279.933499999999</v>
      </c>
      <c r="FV54" s="21" t="s">
        <v>13</v>
      </c>
      <c r="FW54" s="21">
        <v>66279.933499999999</v>
      </c>
      <c r="FX54" s="21">
        <v>4893.8325000000004</v>
      </c>
      <c r="FY54" s="21">
        <v>172.7235</v>
      </c>
      <c r="FZ54" s="21">
        <v>4721.1090000000004</v>
      </c>
      <c r="GA54" s="21">
        <v>41134.816800000001</v>
      </c>
      <c r="GB54" s="21">
        <v>474.86079999999998</v>
      </c>
      <c r="GC54" s="21">
        <v>40659.955999999998</v>
      </c>
      <c r="GD54" s="21">
        <v>14964.15</v>
      </c>
      <c r="GE54" s="21">
        <v>538.70939999999996</v>
      </c>
      <c r="GF54" s="21">
        <v>14425.4406</v>
      </c>
      <c r="GG54" s="21">
        <v>18735.967799999999</v>
      </c>
      <c r="GH54" s="21">
        <v>303.17099999999999</v>
      </c>
      <c r="GI54" s="21">
        <v>18432.7968</v>
      </c>
      <c r="GJ54" s="21">
        <v>8005.9520000000002</v>
      </c>
      <c r="GK54" s="21">
        <v>437.82550000000003</v>
      </c>
      <c r="GL54" s="21">
        <v>7568.1265000000003</v>
      </c>
      <c r="GM54" s="30">
        <v>36109.218000000001</v>
      </c>
      <c r="GN54" s="30">
        <v>392.49149999999997</v>
      </c>
      <c r="GO54" s="30">
        <v>35716.726499999997</v>
      </c>
      <c r="GP54" s="30">
        <v>15084.305999999999</v>
      </c>
      <c r="GQ54" s="30">
        <v>419.00849999999997</v>
      </c>
      <c r="GR54" s="30">
        <v>14665.297499999999</v>
      </c>
      <c r="GS54" s="30">
        <v>13746</v>
      </c>
      <c r="GT54" s="30" t="s">
        <v>13</v>
      </c>
      <c r="GU54" s="30">
        <v>13746</v>
      </c>
      <c r="GV54" s="30">
        <v>13765.7737</v>
      </c>
      <c r="GW54" s="30" t="s">
        <v>13</v>
      </c>
      <c r="GX54" s="30">
        <v>13765.7737</v>
      </c>
      <c r="GY54" s="30"/>
      <c r="GZ54" s="30"/>
      <c r="HA54" s="35" t="s">
        <v>476</v>
      </c>
      <c r="HB54" s="395"/>
      <c r="HC54" s="395"/>
      <c r="HD54" s="395"/>
      <c r="HE54" s="395"/>
      <c r="HF54" s="395"/>
      <c r="HG54" s="395"/>
      <c r="HH54" s="395"/>
      <c r="HI54" s="395"/>
      <c r="HJ54" s="395"/>
      <c r="HK54" s="395"/>
      <c r="HL54" s="395"/>
      <c r="HM54" s="395"/>
      <c r="HN54" s="395"/>
      <c r="HO54" s="395"/>
      <c r="HP54" s="395"/>
      <c r="HQ54" s="395"/>
      <c r="HR54" s="395"/>
      <c r="HS54" s="395"/>
      <c r="HT54" s="395"/>
      <c r="HU54" s="392"/>
      <c r="HV54" s="395"/>
      <c r="HW54" s="395"/>
      <c r="HX54" s="392"/>
      <c r="HY54" s="395"/>
    </row>
    <row r="55" spans="80:233" ht="12" thickTop="1" x14ac:dyDescent="0.2">
      <c r="DN55" s="95"/>
      <c r="DO55" s="55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30"/>
      <c r="EO55" s="29"/>
      <c r="EP55" s="30"/>
      <c r="EQ55" s="30"/>
      <c r="ER55" s="29"/>
      <c r="ES55" s="30"/>
      <c r="ET55" s="30"/>
      <c r="EU55" s="29"/>
      <c r="EV55" s="30"/>
      <c r="EW55" s="30"/>
      <c r="EX55" s="29"/>
      <c r="EY55" s="30"/>
      <c r="EZ55" s="30"/>
      <c r="FA55" s="29"/>
      <c r="FB55" s="30"/>
      <c r="FC55" s="29"/>
      <c r="FD55" s="30"/>
      <c r="FE55" s="30"/>
      <c r="FF55" s="29"/>
      <c r="FG55" s="30"/>
      <c r="FH55" s="30"/>
      <c r="FI55" s="29"/>
      <c r="FJ55" s="30"/>
      <c r="FK55" s="30"/>
      <c r="FL55" s="29"/>
      <c r="FM55" s="30"/>
      <c r="FN55" s="30"/>
      <c r="FO55" s="30"/>
      <c r="FP55" s="29"/>
      <c r="FQ55" s="30"/>
      <c r="FR55" s="29"/>
      <c r="FT55" s="20" t="s">
        <v>475</v>
      </c>
      <c r="FU55" s="30">
        <v>66279.933499999999</v>
      </c>
      <c r="FV55" s="30" t="s">
        <v>13</v>
      </c>
      <c r="FW55" s="30">
        <v>66279.933499999999</v>
      </c>
      <c r="FX55" s="30">
        <v>4893.8325000000004</v>
      </c>
      <c r="FY55" s="30">
        <v>172.7235</v>
      </c>
      <c r="FZ55" s="30">
        <v>4721.1090000000004</v>
      </c>
      <c r="GA55" s="30">
        <v>40719.313600000001</v>
      </c>
      <c r="GB55" s="30">
        <v>474.86079999999998</v>
      </c>
      <c r="GC55" s="30">
        <v>40244.452799999999</v>
      </c>
      <c r="GD55" s="30">
        <v>14545.1538</v>
      </c>
      <c r="GE55" s="30">
        <v>538.70939999999996</v>
      </c>
      <c r="GF55" s="30">
        <v>14006.4444</v>
      </c>
      <c r="GG55" s="30">
        <v>17644.552199999998</v>
      </c>
      <c r="GH55" s="30">
        <v>303.17099999999999</v>
      </c>
      <c r="GI55" s="30">
        <v>17341.3812</v>
      </c>
      <c r="GJ55" s="30">
        <v>8005.9520000000002</v>
      </c>
      <c r="GK55" s="30">
        <v>250.18600000000001</v>
      </c>
      <c r="GL55" s="30">
        <v>7755.7660000000005</v>
      </c>
      <c r="GM55" s="30">
        <v>35952.221400000002</v>
      </c>
      <c r="GN55" s="30">
        <v>392.49149999999997</v>
      </c>
      <c r="GO55" s="30">
        <v>35559.729899999998</v>
      </c>
      <c r="GP55" s="30">
        <v>15084.305999999999</v>
      </c>
      <c r="GQ55" s="30">
        <v>419.00849999999997</v>
      </c>
      <c r="GR55" s="30">
        <v>14665.297499999999</v>
      </c>
      <c r="GS55" s="30">
        <v>13746</v>
      </c>
      <c r="GT55" s="30" t="s">
        <v>13</v>
      </c>
      <c r="GU55" s="30">
        <v>13746</v>
      </c>
      <c r="GV55" s="30">
        <v>13765.7737</v>
      </c>
      <c r="GW55" s="30" t="s">
        <v>13</v>
      </c>
      <c r="GX55" s="30">
        <v>13765.7737</v>
      </c>
      <c r="GY55" s="30"/>
      <c r="GZ55" s="30"/>
      <c r="HA55" s="35" t="s">
        <v>479</v>
      </c>
      <c r="HB55" s="395">
        <v>1547.6352744298758</v>
      </c>
      <c r="HC55" s="395">
        <v>193.45440930373448</v>
      </c>
      <c r="HD55" s="395">
        <v>1354.1808651261413</v>
      </c>
      <c r="HE55" s="395">
        <v>514.29564809975034</v>
      </c>
      <c r="HF55" s="395">
        <v>0</v>
      </c>
      <c r="HG55" s="395">
        <v>514.29564809975034</v>
      </c>
      <c r="HH55" s="395">
        <v>1114.2419101336011</v>
      </c>
      <c r="HI55" s="395">
        <v>0</v>
      </c>
      <c r="HJ55" s="395">
        <v>1114.2419101336011</v>
      </c>
      <c r="HK55" s="395">
        <v>1146.5862638185968</v>
      </c>
      <c r="HL55" s="395">
        <v>0</v>
      </c>
      <c r="HM55" s="395">
        <v>1146.5862638185968</v>
      </c>
      <c r="HN55" s="395">
        <v>628.18259817108412</v>
      </c>
      <c r="HO55" s="395">
        <v>0</v>
      </c>
      <c r="HP55" s="395">
        <v>628.18259817108412</v>
      </c>
      <c r="HQ55" s="395">
        <v>109.84439974672183</v>
      </c>
      <c r="HR55" s="395">
        <v>0</v>
      </c>
      <c r="HS55" s="395">
        <v>109.84439974672183</v>
      </c>
      <c r="HT55" s="395">
        <v>1360.9009330523336</v>
      </c>
      <c r="HU55" s="395">
        <v>0</v>
      </c>
      <c r="HV55" s="395">
        <v>1360.9009330523336</v>
      </c>
      <c r="HW55" s="395">
        <v>2212.3548905312105</v>
      </c>
      <c r="HX55" s="395">
        <v>0</v>
      </c>
      <c r="HY55" s="395">
        <v>2212.3548905312105</v>
      </c>
    </row>
    <row r="56" spans="80:233" x14ac:dyDescent="0.2">
      <c r="CK56" s="94"/>
      <c r="DN56" s="95"/>
      <c r="DO56" s="33" t="s">
        <v>474</v>
      </c>
      <c r="DP56" s="21">
        <v>18125</v>
      </c>
      <c r="DQ56" s="21">
        <v>3077</v>
      </c>
      <c r="DR56" s="21">
        <v>15048</v>
      </c>
      <c r="DS56" s="21">
        <v>7142</v>
      </c>
      <c r="DT56" s="21">
        <v>13814</v>
      </c>
      <c r="DU56" s="21">
        <v>-6672</v>
      </c>
      <c r="DV56" s="21">
        <v>5944</v>
      </c>
      <c r="DW56" s="21">
        <v>10155</v>
      </c>
      <c r="DX56" s="21">
        <v>-4211</v>
      </c>
      <c r="DY56" s="21">
        <v>8439</v>
      </c>
      <c r="DZ56" s="21">
        <v>5791</v>
      </c>
      <c r="EA56" s="21">
        <v>2648</v>
      </c>
      <c r="EB56" s="21">
        <v>2640</v>
      </c>
      <c r="EC56" s="21">
        <v>2970</v>
      </c>
      <c r="ED56" s="18">
        <v>-330</v>
      </c>
      <c r="EE56" s="21">
        <v>1181</v>
      </c>
      <c r="EF56" s="21">
        <v>9269</v>
      </c>
      <c r="EG56" s="21">
        <v>-8088</v>
      </c>
      <c r="EH56" s="21">
        <v>4947</v>
      </c>
      <c r="EI56" s="21">
        <v>5710</v>
      </c>
      <c r="EJ56" s="18">
        <v>-763</v>
      </c>
      <c r="EK56" s="21">
        <v>9586</v>
      </c>
      <c r="EL56" s="21">
        <v>13778</v>
      </c>
      <c r="EM56" s="21">
        <v>-4192</v>
      </c>
      <c r="EN56" s="21">
        <v>21507</v>
      </c>
      <c r="EO56" s="21">
        <v>7839</v>
      </c>
      <c r="EP56" s="21">
        <v>13668</v>
      </c>
      <c r="EQ56" s="21">
        <v>17137</v>
      </c>
      <c r="ER56" s="21">
        <v>67621</v>
      </c>
      <c r="ES56" s="21">
        <v>-50484</v>
      </c>
      <c r="ET56" s="21">
        <v>12195</v>
      </c>
      <c r="EU56" s="21">
        <v>17579</v>
      </c>
      <c r="EV56" s="21">
        <v>-5384</v>
      </c>
      <c r="EW56" s="21">
        <v>24526</v>
      </c>
      <c r="EX56" s="21">
        <v>12590</v>
      </c>
      <c r="EY56" s="21">
        <v>11936</v>
      </c>
      <c r="EZ56" s="21">
        <v>42349</v>
      </c>
      <c r="FA56" s="21">
        <v>6807</v>
      </c>
      <c r="FB56" s="21">
        <v>35542</v>
      </c>
      <c r="FC56" s="21">
        <v>20035</v>
      </c>
      <c r="FD56" s="21">
        <v>5625</v>
      </c>
      <c r="FE56" s="21">
        <v>14410</v>
      </c>
      <c r="FF56" s="21">
        <v>31103</v>
      </c>
      <c r="FG56" s="21">
        <v>73454</v>
      </c>
      <c r="FH56" s="21">
        <v>-42351</v>
      </c>
      <c r="FI56" s="21">
        <v>23564</v>
      </c>
      <c r="FJ56" s="21">
        <v>26949</v>
      </c>
      <c r="FK56" s="21">
        <v>-3385</v>
      </c>
      <c r="FL56" s="21">
        <v>33048</v>
      </c>
      <c r="FM56" s="21">
        <v>98199</v>
      </c>
      <c r="FN56" s="21">
        <v>-65151</v>
      </c>
      <c r="FO56" s="21">
        <v>23345</v>
      </c>
      <c r="FP56" s="21">
        <v>191105</v>
      </c>
      <c r="FQ56" s="21">
        <v>-167760</v>
      </c>
      <c r="FR56" s="30"/>
      <c r="FT56" s="35" t="s">
        <v>478</v>
      </c>
      <c r="FU56" s="30">
        <v>66279.933499999999</v>
      </c>
      <c r="FV56" s="30" t="s">
        <v>13</v>
      </c>
      <c r="FW56" s="30">
        <v>66279.933499999999</v>
      </c>
      <c r="FX56" s="30">
        <v>4030.2150000000001</v>
      </c>
      <c r="FY56" s="30">
        <v>115.149</v>
      </c>
      <c r="FZ56" s="30">
        <v>3915.0659999999998</v>
      </c>
      <c r="GA56" s="30">
        <v>38997.943200000002</v>
      </c>
      <c r="GB56" s="30">
        <v>178.0728</v>
      </c>
      <c r="GC56" s="30">
        <v>38819.8704</v>
      </c>
      <c r="GD56" s="30">
        <v>12031.176600000001</v>
      </c>
      <c r="GE56" s="30">
        <v>418.99619999999999</v>
      </c>
      <c r="GF56" s="30">
        <v>11612.180399999999</v>
      </c>
      <c r="GG56" s="30">
        <v>16189.331399999999</v>
      </c>
      <c r="GH56" s="30">
        <v>303.17099999999999</v>
      </c>
      <c r="GI56" s="30">
        <v>15886.160400000001</v>
      </c>
      <c r="GJ56" s="30">
        <v>7568.1265000000003</v>
      </c>
      <c r="GK56" s="30" t="s">
        <v>13</v>
      </c>
      <c r="GL56" s="30">
        <v>7568.1265000000003</v>
      </c>
      <c r="GM56" s="30">
        <v>33518.774100000002</v>
      </c>
      <c r="GN56" s="30" t="s">
        <v>13</v>
      </c>
      <c r="GO56" s="30">
        <v>33518.774100000002</v>
      </c>
      <c r="GP56" s="30">
        <v>14497.694099999999</v>
      </c>
      <c r="GQ56" s="30">
        <v>419.00849999999997</v>
      </c>
      <c r="GR56" s="30">
        <v>14078.685599999999</v>
      </c>
      <c r="GS56" s="30">
        <v>13661</v>
      </c>
      <c r="GT56" s="30" t="s">
        <v>13</v>
      </c>
      <c r="GU56" s="30">
        <v>13661</v>
      </c>
      <c r="GV56" s="30">
        <v>13680.272000000001</v>
      </c>
      <c r="GW56" s="30" t="s">
        <v>13</v>
      </c>
      <c r="GX56" s="30">
        <v>13680.272000000001</v>
      </c>
      <c r="GY56" s="30"/>
      <c r="GZ56" s="30"/>
      <c r="HA56" s="49" t="s">
        <v>482</v>
      </c>
      <c r="HB56" s="395">
        <v>0</v>
      </c>
      <c r="HC56" s="395">
        <v>0</v>
      </c>
      <c r="HD56" s="395">
        <v>0</v>
      </c>
      <c r="HE56" s="395">
        <v>0</v>
      </c>
      <c r="HF56" s="395">
        <v>0</v>
      </c>
      <c r="HG56" s="395">
        <v>0</v>
      </c>
      <c r="HH56" s="395">
        <v>0</v>
      </c>
      <c r="HI56" s="395">
        <v>0</v>
      </c>
      <c r="HJ56" s="395">
        <v>0</v>
      </c>
      <c r="HK56" s="395">
        <v>0</v>
      </c>
      <c r="HL56" s="395">
        <v>0</v>
      </c>
      <c r="HM56" s="395">
        <v>0</v>
      </c>
      <c r="HN56" s="395">
        <v>0</v>
      </c>
      <c r="HO56" s="395">
        <v>0</v>
      </c>
      <c r="HP56" s="395">
        <v>0</v>
      </c>
      <c r="HQ56" s="395">
        <v>0</v>
      </c>
      <c r="HR56" s="395">
        <v>0</v>
      </c>
      <c r="HS56" s="395">
        <v>0</v>
      </c>
      <c r="HT56" s="395">
        <v>0</v>
      </c>
      <c r="HU56" s="392">
        <v>0</v>
      </c>
      <c r="HV56" s="395">
        <v>0</v>
      </c>
      <c r="HW56" s="395">
        <v>0</v>
      </c>
      <c r="HX56" s="392">
        <v>0</v>
      </c>
      <c r="HY56" s="395">
        <v>0</v>
      </c>
    </row>
    <row r="57" spans="80:233" x14ac:dyDescent="0.2">
      <c r="DN57" s="95"/>
      <c r="DO57" s="33" t="s">
        <v>477</v>
      </c>
      <c r="DP57" s="21">
        <v>16635</v>
      </c>
      <c r="DQ57" s="18">
        <v>319</v>
      </c>
      <c r="DR57" s="21">
        <v>16316</v>
      </c>
      <c r="DS57" s="21">
        <v>5697</v>
      </c>
      <c r="DT57" s="21">
        <v>8564</v>
      </c>
      <c r="DU57" s="21">
        <v>-2867</v>
      </c>
      <c r="DV57" s="21">
        <v>5944</v>
      </c>
      <c r="DW57" s="21">
        <v>4306</v>
      </c>
      <c r="DX57" s="21">
        <v>1638</v>
      </c>
      <c r="DY57" s="21">
        <v>8439</v>
      </c>
      <c r="DZ57" s="18">
        <v>234</v>
      </c>
      <c r="EA57" s="21">
        <v>8205</v>
      </c>
      <c r="EB57" s="21">
        <v>1896</v>
      </c>
      <c r="EC57" s="21">
        <v>2102</v>
      </c>
      <c r="ED57" s="18">
        <v>-206</v>
      </c>
      <c r="EE57" s="21">
        <v>1181</v>
      </c>
      <c r="EF57" s="21">
        <v>6585</v>
      </c>
      <c r="EG57" s="21">
        <v>-5404</v>
      </c>
      <c r="EH57" s="21">
        <v>4947</v>
      </c>
      <c r="EI57" s="21">
        <v>3186</v>
      </c>
      <c r="EJ57" s="21">
        <v>1761</v>
      </c>
      <c r="EK57" s="21">
        <v>3398</v>
      </c>
      <c r="EL57" s="21">
        <v>12847</v>
      </c>
      <c r="EM57" s="21">
        <v>-9449</v>
      </c>
      <c r="EN57" s="21">
        <v>18139</v>
      </c>
      <c r="EO57" s="21">
        <v>6339</v>
      </c>
      <c r="EP57" s="21">
        <v>11800</v>
      </c>
      <c r="EQ57" s="21">
        <v>5995</v>
      </c>
      <c r="ER57" s="21">
        <v>65189</v>
      </c>
      <c r="ES57" s="21">
        <v>-59194</v>
      </c>
      <c r="ET57" s="21">
        <v>6645</v>
      </c>
      <c r="EU57" s="21">
        <v>14973</v>
      </c>
      <c r="EV57" s="21">
        <v>-8328</v>
      </c>
      <c r="EW57" s="21">
        <v>22378</v>
      </c>
      <c r="EX57" s="21">
        <v>11461</v>
      </c>
      <c r="EY57" s="21">
        <v>10917</v>
      </c>
      <c r="EZ57" s="21">
        <v>42349</v>
      </c>
      <c r="FA57" s="18">
        <v>404</v>
      </c>
      <c r="FB57" s="21">
        <v>41945</v>
      </c>
      <c r="FC57" s="21">
        <v>10496</v>
      </c>
      <c r="FD57" s="21">
        <v>3374</v>
      </c>
      <c r="FE57" s="21">
        <v>7122</v>
      </c>
      <c r="FF57" s="21">
        <v>11129</v>
      </c>
      <c r="FG57" s="21">
        <v>71245</v>
      </c>
      <c r="FH57" s="21">
        <v>-60116</v>
      </c>
      <c r="FI57" s="21">
        <v>23564</v>
      </c>
      <c r="FJ57" s="21">
        <v>12467</v>
      </c>
      <c r="FK57" s="21">
        <v>11097</v>
      </c>
      <c r="FL57" s="21">
        <v>20493</v>
      </c>
      <c r="FM57" s="21">
        <v>90549</v>
      </c>
      <c r="FN57" s="21">
        <v>-70056</v>
      </c>
      <c r="FO57" s="21">
        <v>3821</v>
      </c>
      <c r="FP57" s="21">
        <v>189903</v>
      </c>
      <c r="FQ57" s="21">
        <v>-186082</v>
      </c>
      <c r="FR57" s="29"/>
      <c r="FT57" s="35" t="s">
        <v>481</v>
      </c>
      <c r="FU57" s="30">
        <v>58499.5</v>
      </c>
      <c r="FV57" s="30" t="s">
        <v>13</v>
      </c>
      <c r="FW57" s="30">
        <v>58499.5</v>
      </c>
      <c r="FX57" s="30" t="s">
        <v>13</v>
      </c>
      <c r="FY57" s="30" t="s">
        <v>13</v>
      </c>
      <c r="FZ57" s="30" t="s">
        <v>13</v>
      </c>
      <c r="GA57" s="30">
        <v>29382.011999999999</v>
      </c>
      <c r="GB57" s="30" t="s">
        <v>13</v>
      </c>
      <c r="GC57" s="30">
        <v>29382.011999999999</v>
      </c>
      <c r="GD57" s="30" t="s">
        <v>13</v>
      </c>
      <c r="GE57" s="30" t="s">
        <v>13</v>
      </c>
      <c r="GF57" s="30" t="s">
        <v>13</v>
      </c>
      <c r="GG57" s="30" t="s">
        <v>13</v>
      </c>
      <c r="GH57" s="30" t="s">
        <v>13</v>
      </c>
      <c r="GI57" s="30" t="s">
        <v>13</v>
      </c>
      <c r="GJ57" s="30" t="s">
        <v>13</v>
      </c>
      <c r="GK57" s="30" t="s">
        <v>13</v>
      </c>
      <c r="GL57" s="30" t="s">
        <v>13</v>
      </c>
      <c r="GM57" s="30" t="s">
        <v>13</v>
      </c>
      <c r="GN57" s="30" t="s">
        <v>13</v>
      </c>
      <c r="GO57" s="30" t="s">
        <v>13</v>
      </c>
      <c r="GP57" s="30" t="s">
        <v>13</v>
      </c>
      <c r="GQ57" s="30" t="s">
        <v>13</v>
      </c>
      <c r="GR57" s="30" t="s">
        <v>13</v>
      </c>
      <c r="GS57" s="30" t="s">
        <v>13</v>
      </c>
      <c r="GT57" s="30" t="s">
        <v>13</v>
      </c>
      <c r="GU57" s="30" t="s">
        <v>13</v>
      </c>
      <c r="GV57" s="30" t="s">
        <v>13</v>
      </c>
      <c r="GW57" s="30" t="s">
        <v>13</v>
      </c>
      <c r="GX57" s="30" t="s">
        <v>13</v>
      </c>
      <c r="GY57" s="30"/>
      <c r="GZ57" s="30"/>
      <c r="HA57" s="49" t="s">
        <v>485</v>
      </c>
      <c r="HB57" s="421">
        <v>1547.6352744298758</v>
      </c>
      <c r="HC57" s="421">
        <v>193.45440930373448</v>
      </c>
      <c r="HD57" s="421">
        <v>1354.1808651261413</v>
      </c>
      <c r="HE57" s="421">
        <v>514.29564809975034</v>
      </c>
      <c r="HF57" s="421">
        <v>0</v>
      </c>
      <c r="HG57" s="421">
        <v>514.29564809975034</v>
      </c>
      <c r="HH57" s="421">
        <v>1114.2419101336011</v>
      </c>
      <c r="HI57" s="421">
        <v>0</v>
      </c>
      <c r="HJ57" s="421">
        <v>1114.2419101336011</v>
      </c>
      <c r="HK57" s="421">
        <v>1146.5862638185968</v>
      </c>
      <c r="HL57" s="421">
        <v>0</v>
      </c>
      <c r="HM57" s="421">
        <v>1146.5862638185968</v>
      </c>
      <c r="HN57" s="421">
        <v>628.18259817108412</v>
      </c>
      <c r="HO57" s="421">
        <v>0</v>
      </c>
      <c r="HP57" s="421">
        <v>628.18259817108412</v>
      </c>
      <c r="HQ57" s="421">
        <v>109.84439974672183</v>
      </c>
      <c r="HR57" s="421">
        <v>0</v>
      </c>
      <c r="HS57" s="421">
        <v>109.84439974672183</v>
      </c>
      <c r="HT57" s="421">
        <v>1360.9009330523336</v>
      </c>
      <c r="HU57" s="421">
        <v>0</v>
      </c>
      <c r="HV57" s="421">
        <v>1360.9009330523336</v>
      </c>
      <c r="HW57" s="421">
        <v>2212.3548905312105</v>
      </c>
      <c r="HX57" s="421">
        <v>0</v>
      </c>
      <c r="HY57" s="421">
        <v>2212.3548905312105</v>
      </c>
    </row>
    <row r="58" spans="80:233" x14ac:dyDescent="0.2">
      <c r="DO58" s="55" t="s">
        <v>480</v>
      </c>
      <c r="DP58" s="29">
        <v>244</v>
      </c>
      <c r="DQ58" s="29">
        <v>244</v>
      </c>
      <c r="DR58" s="29" t="s">
        <v>13</v>
      </c>
      <c r="DS58" s="30">
        <v>1615</v>
      </c>
      <c r="DT58" s="30">
        <v>1615</v>
      </c>
      <c r="DU58" s="29" t="s">
        <v>13</v>
      </c>
      <c r="DV58" s="30">
        <v>3775</v>
      </c>
      <c r="DW58" s="30">
        <v>3775</v>
      </c>
      <c r="DX58" s="29" t="s">
        <v>13</v>
      </c>
      <c r="DY58" s="29">
        <v>234</v>
      </c>
      <c r="DZ58" s="29">
        <v>234</v>
      </c>
      <c r="EA58" s="29" t="s">
        <v>13</v>
      </c>
      <c r="EB58" s="29">
        <v>55</v>
      </c>
      <c r="EC58" s="29">
        <v>55</v>
      </c>
      <c r="ED58" s="29" t="s">
        <v>13</v>
      </c>
      <c r="EE58" s="29">
        <v>382</v>
      </c>
      <c r="EF58" s="29">
        <v>382</v>
      </c>
      <c r="EG58" s="29" t="s">
        <v>13</v>
      </c>
      <c r="EH58" s="30">
        <v>2849</v>
      </c>
      <c r="EI58" s="30">
        <v>2849</v>
      </c>
      <c r="EJ58" s="29" t="s">
        <v>13</v>
      </c>
      <c r="EK58" s="29">
        <v>632</v>
      </c>
      <c r="EL58" s="29">
        <v>632</v>
      </c>
      <c r="EM58" s="29" t="s">
        <v>13</v>
      </c>
      <c r="EN58" s="30">
        <v>3398</v>
      </c>
      <c r="EO58" s="30">
        <v>3398</v>
      </c>
      <c r="EP58" s="29" t="s">
        <v>13</v>
      </c>
      <c r="EQ58" s="30">
        <v>3455</v>
      </c>
      <c r="ER58" s="30">
        <v>3455</v>
      </c>
      <c r="ES58" s="29" t="s">
        <v>13</v>
      </c>
      <c r="ET58" s="29">
        <v>367</v>
      </c>
      <c r="EU58" s="29">
        <v>367</v>
      </c>
      <c r="EV58" s="29" t="s">
        <v>13</v>
      </c>
      <c r="EW58" s="30">
        <v>2991</v>
      </c>
      <c r="EX58" s="30">
        <v>2991</v>
      </c>
      <c r="EY58" s="29" t="s">
        <v>13</v>
      </c>
      <c r="EZ58" s="29">
        <v>404</v>
      </c>
      <c r="FA58" s="29">
        <v>404</v>
      </c>
      <c r="FB58" s="29" t="s">
        <v>13</v>
      </c>
      <c r="FC58" s="29">
        <v>320</v>
      </c>
      <c r="FD58" s="29">
        <v>320</v>
      </c>
      <c r="FE58" s="29" t="s">
        <v>13</v>
      </c>
      <c r="FF58" s="29">
        <v>224</v>
      </c>
      <c r="FG58" s="29">
        <v>224</v>
      </c>
      <c r="FH58" s="29" t="s">
        <v>13</v>
      </c>
      <c r="FI58" s="30">
        <v>3441</v>
      </c>
      <c r="FJ58" s="30">
        <v>3441</v>
      </c>
      <c r="FK58" s="29" t="s">
        <v>13</v>
      </c>
      <c r="FL58" s="30">
        <v>4691</v>
      </c>
      <c r="FM58" s="30">
        <v>4691</v>
      </c>
      <c r="FN58" s="29" t="s">
        <v>13</v>
      </c>
      <c r="FO58" s="30">
        <v>3821</v>
      </c>
      <c r="FP58" s="30">
        <v>3821</v>
      </c>
      <c r="FQ58" s="29" t="s">
        <v>13</v>
      </c>
      <c r="FR58" s="30"/>
      <c r="FT58" s="35" t="s">
        <v>484</v>
      </c>
      <c r="FU58" s="30">
        <v>7780.4335000000001</v>
      </c>
      <c r="FV58" s="30" t="s">
        <v>13</v>
      </c>
      <c r="FW58" s="30">
        <v>7780.4335000000001</v>
      </c>
      <c r="FX58" s="30">
        <v>4030.2150000000001</v>
      </c>
      <c r="FY58" s="30">
        <v>115.149</v>
      </c>
      <c r="FZ58" s="30">
        <v>3915.0659999999998</v>
      </c>
      <c r="GA58" s="30">
        <v>9615.9311999999991</v>
      </c>
      <c r="GB58" s="30">
        <v>178.0728</v>
      </c>
      <c r="GC58" s="30">
        <v>9437.8583999999992</v>
      </c>
      <c r="GD58" s="30">
        <v>12031.176600000001</v>
      </c>
      <c r="GE58" s="30">
        <v>418.99619999999999</v>
      </c>
      <c r="GF58" s="30">
        <v>11612.180399999999</v>
      </c>
      <c r="GG58" s="30">
        <v>16189.331399999999</v>
      </c>
      <c r="GH58" s="30">
        <v>303.17099999999999</v>
      </c>
      <c r="GI58" s="30">
        <v>15886.160400000001</v>
      </c>
      <c r="GJ58" s="30">
        <v>7568.1265000000003</v>
      </c>
      <c r="GK58" s="30" t="s">
        <v>13</v>
      </c>
      <c r="GL58" s="30">
        <v>7568.1265000000003</v>
      </c>
      <c r="GM58" s="30">
        <v>33518.774100000002</v>
      </c>
      <c r="GN58" s="30" t="s">
        <v>13</v>
      </c>
      <c r="GO58" s="30">
        <v>33518.774100000002</v>
      </c>
      <c r="GP58" s="30">
        <v>14497.694099999999</v>
      </c>
      <c r="GQ58" s="30">
        <v>419.00849999999997</v>
      </c>
      <c r="GR58" s="30">
        <v>14078.685599999999</v>
      </c>
      <c r="GS58" s="30">
        <v>13661</v>
      </c>
      <c r="GT58" s="30" t="s">
        <v>13</v>
      </c>
      <c r="GU58" s="30">
        <v>13661</v>
      </c>
      <c r="GV58" s="30">
        <v>13680.272000000001</v>
      </c>
      <c r="GW58" s="30" t="s">
        <v>13</v>
      </c>
      <c r="GX58" s="30">
        <v>13680.272000000001</v>
      </c>
      <c r="HA58" s="20" t="s">
        <v>488</v>
      </c>
      <c r="HB58" s="420">
        <v>0</v>
      </c>
      <c r="HC58" s="420">
        <v>0</v>
      </c>
      <c r="HD58" s="420">
        <v>0</v>
      </c>
      <c r="HE58" s="420">
        <v>0</v>
      </c>
      <c r="HF58" s="420">
        <v>0</v>
      </c>
      <c r="HG58" s="420">
        <v>0</v>
      </c>
      <c r="HH58" s="420">
        <v>0</v>
      </c>
      <c r="HI58" s="420">
        <v>0</v>
      </c>
      <c r="HJ58" s="420">
        <v>0</v>
      </c>
      <c r="HK58" s="420">
        <v>0</v>
      </c>
      <c r="HL58" s="420">
        <v>0</v>
      </c>
      <c r="HM58" s="420">
        <v>0</v>
      </c>
      <c r="HN58" s="420">
        <v>0</v>
      </c>
      <c r="HO58" s="420">
        <v>0</v>
      </c>
      <c r="HP58" s="420">
        <v>0</v>
      </c>
      <c r="HQ58" s="420">
        <v>0</v>
      </c>
      <c r="HR58" s="420">
        <v>0</v>
      </c>
      <c r="HS58" s="420">
        <v>0</v>
      </c>
      <c r="HT58" s="420">
        <v>0</v>
      </c>
      <c r="HU58" s="420">
        <v>0</v>
      </c>
      <c r="HV58" s="420">
        <v>0</v>
      </c>
      <c r="HW58" s="420">
        <v>0</v>
      </c>
      <c r="HX58" s="420">
        <v>0</v>
      </c>
      <c r="HY58" s="420">
        <v>0</v>
      </c>
    </row>
    <row r="59" spans="80:233" x14ac:dyDescent="0.2">
      <c r="DO59" s="26" t="s">
        <v>483</v>
      </c>
      <c r="DP59" s="29">
        <v>64</v>
      </c>
      <c r="DQ59" s="29" t="s">
        <v>13</v>
      </c>
      <c r="DR59" s="29">
        <v>64</v>
      </c>
      <c r="DS59" s="29" t="s">
        <v>13</v>
      </c>
      <c r="DT59" s="30">
        <v>1615</v>
      </c>
      <c r="DU59" s="30">
        <v>-1615</v>
      </c>
      <c r="DV59" s="29" t="s">
        <v>13</v>
      </c>
      <c r="DW59" s="30">
        <v>3775</v>
      </c>
      <c r="DX59" s="30">
        <v>-3775</v>
      </c>
      <c r="DY59" s="29" t="s">
        <v>13</v>
      </c>
      <c r="DZ59" s="29">
        <v>234</v>
      </c>
      <c r="EA59" s="29">
        <v>-234</v>
      </c>
      <c r="EB59" s="29" t="s">
        <v>13</v>
      </c>
      <c r="EC59" s="29">
        <v>55</v>
      </c>
      <c r="ED59" s="29">
        <v>-55</v>
      </c>
      <c r="EE59" s="29">
        <v>382</v>
      </c>
      <c r="EF59" s="29" t="s">
        <v>13</v>
      </c>
      <c r="EG59" s="29">
        <v>382</v>
      </c>
      <c r="EH59" s="29" t="s">
        <v>13</v>
      </c>
      <c r="EI59" s="30">
        <v>2849</v>
      </c>
      <c r="EJ59" s="30">
        <v>-2849</v>
      </c>
      <c r="EK59" s="29">
        <v>6</v>
      </c>
      <c r="EL59" s="29" t="s">
        <v>13</v>
      </c>
      <c r="EM59" s="29">
        <v>6</v>
      </c>
      <c r="EN59" s="29" t="s">
        <v>13</v>
      </c>
      <c r="EO59" s="30">
        <v>3398</v>
      </c>
      <c r="EP59" s="30">
        <v>-3398</v>
      </c>
      <c r="EQ59" s="29" t="s">
        <v>13</v>
      </c>
      <c r="ER59" s="30">
        <v>3455</v>
      </c>
      <c r="ES59" s="30">
        <v>-3455</v>
      </c>
      <c r="ET59" s="29" t="s">
        <v>13</v>
      </c>
      <c r="EU59" s="29">
        <v>367</v>
      </c>
      <c r="EV59" s="29">
        <v>-367</v>
      </c>
      <c r="EW59" s="29" t="s">
        <v>13</v>
      </c>
      <c r="EX59" s="30">
        <v>2991</v>
      </c>
      <c r="EY59" s="30">
        <v>-2991</v>
      </c>
      <c r="EZ59" s="29" t="s">
        <v>13</v>
      </c>
      <c r="FA59" s="29">
        <v>404</v>
      </c>
      <c r="FB59" s="29">
        <v>-404</v>
      </c>
      <c r="FC59" s="29" t="s">
        <v>13</v>
      </c>
      <c r="FD59" s="29">
        <v>320</v>
      </c>
      <c r="FE59" s="29">
        <v>-320</v>
      </c>
      <c r="FF59" s="29">
        <v>224</v>
      </c>
      <c r="FG59" s="29" t="s">
        <v>13</v>
      </c>
      <c r="FH59" s="29">
        <v>224</v>
      </c>
      <c r="FI59" s="29" t="s">
        <v>13</v>
      </c>
      <c r="FJ59" s="30">
        <v>3441</v>
      </c>
      <c r="FK59" s="30">
        <v>-3441</v>
      </c>
      <c r="FL59" s="29" t="s">
        <v>13</v>
      </c>
      <c r="FM59" s="30">
        <v>4691</v>
      </c>
      <c r="FN59" s="30">
        <v>-4691</v>
      </c>
      <c r="FO59" s="29" t="s">
        <v>13</v>
      </c>
      <c r="FP59" s="30">
        <v>3821</v>
      </c>
      <c r="FQ59" s="30">
        <v>-3821</v>
      </c>
      <c r="FR59" s="29"/>
      <c r="FT59" s="35" t="s">
        <v>487</v>
      </c>
      <c r="FU59" s="30" t="s">
        <v>13</v>
      </c>
      <c r="FV59" s="30" t="s">
        <v>13</v>
      </c>
      <c r="FW59" s="30" t="s">
        <v>13</v>
      </c>
      <c r="FX59" s="30">
        <v>863.61750000000006</v>
      </c>
      <c r="FY59" s="30">
        <v>57.5745</v>
      </c>
      <c r="FZ59" s="30">
        <v>806.04300000000001</v>
      </c>
      <c r="GA59" s="30">
        <v>1721.3704</v>
      </c>
      <c r="GB59" s="30">
        <v>296.78800000000001</v>
      </c>
      <c r="GC59" s="30">
        <v>1424.5824</v>
      </c>
      <c r="GD59" s="30">
        <v>2513.9771999999998</v>
      </c>
      <c r="GE59" s="30">
        <v>119.7132</v>
      </c>
      <c r="GF59" s="30">
        <v>2394.2640000000001</v>
      </c>
      <c r="GG59" s="30">
        <v>1455.2208000000001</v>
      </c>
      <c r="GH59" s="30" t="s">
        <v>13</v>
      </c>
      <c r="GI59" s="30">
        <v>1455.2208000000001</v>
      </c>
      <c r="GJ59" s="30">
        <v>437.82550000000003</v>
      </c>
      <c r="GK59" s="30">
        <v>250.18600000000001</v>
      </c>
      <c r="GL59" s="30">
        <v>187.6395</v>
      </c>
      <c r="GM59" s="30">
        <v>2433.4472999999998</v>
      </c>
      <c r="GN59" s="30">
        <v>392.49149999999997</v>
      </c>
      <c r="GO59" s="30">
        <v>2040.9558</v>
      </c>
      <c r="GP59" s="30">
        <v>586.61189999999999</v>
      </c>
      <c r="GQ59" s="30" t="s">
        <v>13</v>
      </c>
      <c r="GR59" s="30">
        <v>586.61189999999999</v>
      </c>
      <c r="GS59" s="30">
        <v>85</v>
      </c>
      <c r="GT59" s="30" t="s">
        <v>13</v>
      </c>
      <c r="GU59" s="30">
        <v>85</v>
      </c>
      <c r="GV59" s="30">
        <v>85.5017</v>
      </c>
      <c r="GW59" s="30" t="s">
        <v>13</v>
      </c>
      <c r="GX59" s="30">
        <v>85.5017</v>
      </c>
      <c r="GY59" s="30"/>
      <c r="GZ59" s="30"/>
      <c r="HA59" s="20" t="s">
        <v>491</v>
      </c>
      <c r="HB59" s="21">
        <v>4881144.9283471769</v>
      </c>
      <c r="HC59" s="21">
        <v>5097040.0491301445</v>
      </c>
      <c r="HD59" s="21">
        <v>-215895.12078296769</v>
      </c>
      <c r="HE59" s="21">
        <v>5452562.4611535529</v>
      </c>
      <c r="HF59" s="21">
        <v>5583502.1331597492</v>
      </c>
      <c r="HG59" s="21">
        <v>-130939.67200619643</v>
      </c>
      <c r="HH59" s="21">
        <v>5396172.2760579269</v>
      </c>
      <c r="HI59" s="21">
        <v>5643331.3906693803</v>
      </c>
      <c r="HJ59" s="21">
        <v>-247159.11461145335</v>
      </c>
      <c r="HK59" s="21">
        <v>5370297.3543816293</v>
      </c>
      <c r="HL59" s="21">
        <v>5858951.5729981363</v>
      </c>
      <c r="HM59" s="21">
        <v>-488654.21861650737</v>
      </c>
      <c r="HN59" s="21">
        <v>5506334.5642686374</v>
      </c>
      <c r="HO59" s="21">
        <v>6751706.5651428122</v>
      </c>
      <c r="HP59" s="21">
        <v>-1245372.0008741743</v>
      </c>
      <c r="HQ59" s="21">
        <v>6098670.9183377428</v>
      </c>
      <c r="HR59" s="21">
        <v>8165832.6771713011</v>
      </c>
      <c r="HS59" s="21">
        <v>-2067161.7588335583</v>
      </c>
      <c r="HT59" s="21">
        <v>7623767.0269591725</v>
      </c>
      <c r="HU59" s="21">
        <v>9420836.7090547793</v>
      </c>
      <c r="HV59" s="21">
        <v>-1797069.6820956063</v>
      </c>
      <c r="HW59" s="21">
        <v>8619018.6028109472</v>
      </c>
      <c r="HX59" s="21">
        <v>9277036.1573946588</v>
      </c>
      <c r="HY59" s="21">
        <v>-658017.55458371143</v>
      </c>
    </row>
    <row r="60" spans="80:233" x14ac:dyDescent="0.2">
      <c r="DO60" s="26" t="s">
        <v>486</v>
      </c>
      <c r="DP60" s="29">
        <v>180</v>
      </c>
      <c r="DQ60" s="29" t="s">
        <v>13</v>
      </c>
      <c r="DR60" s="29">
        <v>180</v>
      </c>
      <c r="DS60" s="29">
        <v>187</v>
      </c>
      <c r="DT60" s="29" t="s">
        <v>13</v>
      </c>
      <c r="DU60" s="29">
        <v>187</v>
      </c>
      <c r="DV60" s="29">
        <v>46</v>
      </c>
      <c r="DW60" s="29" t="s">
        <v>13</v>
      </c>
      <c r="DX60" s="29">
        <v>46</v>
      </c>
      <c r="DY60" s="29">
        <v>45</v>
      </c>
      <c r="DZ60" s="29" t="s">
        <v>13</v>
      </c>
      <c r="EA60" s="29">
        <v>45</v>
      </c>
      <c r="EB60" s="29">
        <v>29</v>
      </c>
      <c r="EC60" s="29" t="s">
        <v>13</v>
      </c>
      <c r="ED60" s="29">
        <v>29</v>
      </c>
      <c r="EE60" s="29" t="s">
        <v>13</v>
      </c>
      <c r="EF60" s="29" t="s">
        <v>13</v>
      </c>
      <c r="EG60" s="29" t="s">
        <v>13</v>
      </c>
      <c r="EH60" s="29" t="s">
        <v>13</v>
      </c>
      <c r="EI60" s="29" t="s">
        <v>13</v>
      </c>
      <c r="EJ60" s="29" t="s">
        <v>13</v>
      </c>
      <c r="EK60" s="29">
        <v>626</v>
      </c>
      <c r="EL60" s="29" t="s">
        <v>13</v>
      </c>
      <c r="EM60" s="29">
        <v>626</v>
      </c>
      <c r="EN60" s="29">
        <v>222</v>
      </c>
      <c r="EO60" s="29" t="s">
        <v>13</v>
      </c>
      <c r="EP60" s="29">
        <v>222</v>
      </c>
      <c r="EQ60" s="29" t="s">
        <v>13</v>
      </c>
      <c r="ER60" s="29" t="s">
        <v>13</v>
      </c>
      <c r="ES60" s="29" t="s">
        <v>13</v>
      </c>
      <c r="ET60" s="29">
        <v>98</v>
      </c>
      <c r="EU60" s="29" t="s">
        <v>13</v>
      </c>
      <c r="EV60" s="29">
        <v>98</v>
      </c>
      <c r="EW60" s="29">
        <v>15</v>
      </c>
      <c r="EX60" s="29" t="s">
        <v>13</v>
      </c>
      <c r="EY60" s="29">
        <v>15</v>
      </c>
      <c r="EZ60" s="29">
        <v>87</v>
      </c>
      <c r="FA60" s="29" t="s">
        <v>13</v>
      </c>
      <c r="FB60" s="29">
        <v>87</v>
      </c>
      <c r="FC60" s="29">
        <v>123</v>
      </c>
      <c r="FD60" s="29" t="s">
        <v>13</v>
      </c>
      <c r="FE60" s="29">
        <v>123</v>
      </c>
      <c r="FF60" s="29" t="s">
        <v>13</v>
      </c>
      <c r="FG60" s="29" t="s">
        <v>13</v>
      </c>
      <c r="FH60" s="29" t="s">
        <v>13</v>
      </c>
      <c r="FI60" s="29">
        <v>70</v>
      </c>
      <c r="FJ60" s="29" t="s">
        <v>13</v>
      </c>
      <c r="FK60" s="29">
        <v>70</v>
      </c>
      <c r="FL60" s="29" t="s">
        <v>13</v>
      </c>
      <c r="FM60" s="29" t="s">
        <v>13</v>
      </c>
      <c r="FN60" s="29" t="s">
        <v>13</v>
      </c>
      <c r="FO60" s="29">
        <v>49</v>
      </c>
      <c r="FP60" s="29" t="s">
        <v>13</v>
      </c>
      <c r="FQ60" s="29">
        <v>49</v>
      </c>
      <c r="FR60" s="29"/>
      <c r="FT60" s="35" t="s">
        <v>490</v>
      </c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21"/>
      <c r="GZ60" s="21"/>
      <c r="HA60" s="20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</row>
    <row r="61" spans="80:233" x14ac:dyDescent="0.2">
      <c r="DO61" s="26" t="s">
        <v>489</v>
      </c>
      <c r="DP61" s="29" t="s">
        <v>13</v>
      </c>
      <c r="DQ61" s="29">
        <v>244</v>
      </c>
      <c r="DR61" s="29">
        <v>-244</v>
      </c>
      <c r="DS61" s="30">
        <v>1428</v>
      </c>
      <c r="DT61" s="29" t="s">
        <v>13</v>
      </c>
      <c r="DU61" s="30">
        <v>1428</v>
      </c>
      <c r="DV61" s="30">
        <v>3729</v>
      </c>
      <c r="DW61" s="29" t="s">
        <v>13</v>
      </c>
      <c r="DX61" s="30">
        <v>3729</v>
      </c>
      <c r="DY61" s="29">
        <v>189</v>
      </c>
      <c r="DZ61" s="29" t="s">
        <v>13</v>
      </c>
      <c r="EA61" s="29">
        <v>189</v>
      </c>
      <c r="EB61" s="29">
        <v>26</v>
      </c>
      <c r="EC61" s="29" t="s">
        <v>13</v>
      </c>
      <c r="ED61" s="29">
        <v>26</v>
      </c>
      <c r="EE61" s="29" t="s">
        <v>13</v>
      </c>
      <c r="EF61" s="29">
        <v>382</v>
      </c>
      <c r="EG61" s="29">
        <v>-382</v>
      </c>
      <c r="EH61" s="30">
        <v>2849</v>
      </c>
      <c r="EI61" s="29" t="s">
        <v>13</v>
      </c>
      <c r="EJ61" s="30">
        <v>2849</v>
      </c>
      <c r="EK61" s="29" t="s">
        <v>13</v>
      </c>
      <c r="EL61" s="29">
        <v>632</v>
      </c>
      <c r="EM61" s="29">
        <v>-632</v>
      </c>
      <c r="EN61" s="30">
        <v>3176</v>
      </c>
      <c r="EO61" s="29" t="s">
        <v>13</v>
      </c>
      <c r="EP61" s="30">
        <v>3176</v>
      </c>
      <c r="EQ61" s="30">
        <v>3455</v>
      </c>
      <c r="ER61" s="29" t="s">
        <v>13</v>
      </c>
      <c r="ES61" s="30">
        <v>3455</v>
      </c>
      <c r="ET61" s="29">
        <v>269</v>
      </c>
      <c r="EU61" s="29" t="s">
        <v>13</v>
      </c>
      <c r="EV61" s="29">
        <v>269</v>
      </c>
      <c r="EW61" s="30">
        <v>2976</v>
      </c>
      <c r="EX61" s="29" t="s">
        <v>13</v>
      </c>
      <c r="EY61" s="30">
        <v>2976</v>
      </c>
      <c r="EZ61" s="29">
        <v>317</v>
      </c>
      <c r="FA61" s="29" t="s">
        <v>13</v>
      </c>
      <c r="FB61" s="29">
        <v>317</v>
      </c>
      <c r="FC61" s="29">
        <v>197</v>
      </c>
      <c r="FD61" s="29" t="s">
        <v>13</v>
      </c>
      <c r="FE61" s="29">
        <v>197</v>
      </c>
      <c r="FF61" s="29" t="s">
        <v>13</v>
      </c>
      <c r="FG61" s="29">
        <v>224</v>
      </c>
      <c r="FH61" s="29">
        <v>-224</v>
      </c>
      <c r="FI61" s="30">
        <v>3371</v>
      </c>
      <c r="FJ61" s="29" t="s">
        <v>13</v>
      </c>
      <c r="FK61" s="30">
        <v>3371</v>
      </c>
      <c r="FL61" s="30">
        <v>4691</v>
      </c>
      <c r="FM61" s="29" t="s">
        <v>13</v>
      </c>
      <c r="FN61" s="30">
        <v>4691</v>
      </c>
      <c r="FO61" s="30">
        <v>3772</v>
      </c>
      <c r="FP61" s="29" t="s">
        <v>13</v>
      </c>
      <c r="FQ61" s="30">
        <v>3772</v>
      </c>
      <c r="FR61" s="29"/>
      <c r="FT61" s="49" t="s">
        <v>493</v>
      </c>
      <c r="FU61" s="30" t="s">
        <v>13</v>
      </c>
      <c r="FV61" s="30" t="s">
        <v>13</v>
      </c>
      <c r="FW61" s="30" t="s">
        <v>13</v>
      </c>
      <c r="FX61" s="30" t="s">
        <v>13</v>
      </c>
      <c r="FY61" s="30" t="s">
        <v>13</v>
      </c>
      <c r="FZ61" s="30" t="s">
        <v>13</v>
      </c>
      <c r="GA61" s="30">
        <v>415.50319999999999</v>
      </c>
      <c r="GB61" s="30" t="s">
        <v>13</v>
      </c>
      <c r="GC61" s="30">
        <v>415.50319999999999</v>
      </c>
      <c r="GD61" s="30">
        <v>418.99619999999999</v>
      </c>
      <c r="GE61" s="30" t="s">
        <v>13</v>
      </c>
      <c r="GF61" s="30">
        <v>418.99619999999999</v>
      </c>
      <c r="GG61" s="30">
        <v>1091.4156</v>
      </c>
      <c r="GH61" s="30" t="s">
        <v>13</v>
      </c>
      <c r="GI61" s="30">
        <v>1091.4156</v>
      </c>
      <c r="GJ61" s="30" t="s">
        <v>13</v>
      </c>
      <c r="GK61" s="30">
        <v>187.6395</v>
      </c>
      <c r="GL61" s="30">
        <v>-187.6395</v>
      </c>
      <c r="GM61" s="30">
        <v>156.9966</v>
      </c>
      <c r="GN61" s="30" t="s">
        <v>13</v>
      </c>
      <c r="GO61" s="30">
        <v>156.9966</v>
      </c>
      <c r="GP61" s="30" t="s">
        <v>13</v>
      </c>
      <c r="GQ61" s="30" t="s">
        <v>13</v>
      </c>
      <c r="GR61" s="30" t="s">
        <v>13</v>
      </c>
      <c r="GS61" s="30" t="s">
        <v>13</v>
      </c>
      <c r="GT61" s="30" t="s">
        <v>13</v>
      </c>
      <c r="GU61" s="30" t="s">
        <v>13</v>
      </c>
      <c r="GV61" s="30" t="s">
        <v>13</v>
      </c>
      <c r="GW61" s="30" t="s">
        <v>13</v>
      </c>
      <c r="GX61" s="30" t="s">
        <v>13</v>
      </c>
      <c r="GY61" s="30"/>
      <c r="GZ61" s="30"/>
      <c r="HA61" s="20" t="s">
        <v>494</v>
      </c>
      <c r="HB61" s="425">
        <v>-379073.91503066773</v>
      </c>
      <c r="HC61" s="425">
        <v>-133290.08801027306</v>
      </c>
      <c r="HD61" s="425">
        <v>-245783.82702039464</v>
      </c>
      <c r="HE61" s="425">
        <v>327194.89132106118</v>
      </c>
      <c r="HF61" s="425">
        <v>501541.11602687655</v>
      </c>
      <c r="HG61" s="425">
        <v>-174346.22470581537</v>
      </c>
      <c r="HH61" s="425">
        <v>460992.26663800172</v>
      </c>
      <c r="HI61" s="425">
        <v>711494.1069798558</v>
      </c>
      <c r="HJ61" s="425">
        <v>-250501.84034185414</v>
      </c>
      <c r="HK61" s="425">
        <v>508250.42021631612</v>
      </c>
      <c r="HL61" s="425">
        <v>948727.16872946383</v>
      </c>
      <c r="HM61" s="425">
        <v>-440476.7485131477</v>
      </c>
      <c r="HN61" s="425">
        <v>-60619.620723509615</v>
      </c>
      <c r="HO61" s="425">
        <v>1174910.8527793176</v>
      </c>
      <c r="HP61" s="425">
        <v>-1235530.4735028273</v>
      </c>
      <c r="HQ61" s="425">
        <v>-658187.64328235725</v>
      </c>
      <c r="HR61" s="425">
        <v>1511458.9405148923</v>
      </c>
      <c r="HS61" s="425">
        <v>-2169646.5837972495</v>
      </c>
      <c r="HT61" s="425">
        <v>-294635.05200583022</v>
      </c>
      <c r="HU61" s="425">
        <v>1510327.8555014797</v>
      </c>
      <c r="HV61" s="425">
        <v>-1804962.9075073099</v>
      </c>
      <c r="HW61" s="425">
        <v>671607.73462554603</v>
      </c>
      <c r="HX61" s="425">
        <v>1305921.4868107087</v>
      </c>
      <c r="HY61" s="425">
        <v>-634313.75218516274</v>
      </c>
    </row>
    <row r="62" spans="80:233" x14ac:dyDescent="0.2">
      <c r="DO62" s="55" t="s">
        <v>492</v>
      </c>
      <c r="DP62" s="29">
        <v>17</v>
      </c>
      <c r="DQ62" s="29">
        <v>20</v>
      </c>
      <c r="DR62" s="29">
        <v>-3</v>
      </c>
      <c r="DS62" s="29">
        <v>32</v>
      </c>
      <c r="DT62" s="29">
        <v>436</v>
      </c>
      <c r="DU62" s="29">
        <v>-404</v>
      </c>
      <c r="DV62" s="29">
        <v>238</v>
      </c>
      <c r="DW62" s="29" t="s">
        <v>13</v>
      </c>
      <c r="DX62" s="29">
        <v>238</v>
      </c>
      <c r="DY62" s="29">
        <v>82</v>
      </c>
      <c r="DZ62" s="29" t="s">
        <v>13</v>
      </c>
      <c r="EA62" s="29">
        <v>82</v>
      </c>
      <c r="EB62" s="29">
        <v>103</v>
      </c>
      <c r="EC62" s="29" t="s">
        <v>13</v>
      </c>
      <c r="ED62" s="29">
        <v>103</v>
      </c>
      <c r="EE62" s="29">
        <v>69</v>
      </c>
      <c r="EF62" s="29" t="s">
        <v>13</v>
      </c>
      <c r="EG62" s="29">
        <v>69</v>
      </c>
      <c r="EH62" s="29">
        <v>33</v>
      </c>
      <c r="EI62" s="29" t="s">
        <v>13</v>
      </c>
      <c r="EJ62" s="29">
        <v>33</v>
      </c>
      <c r="EK62" s="29">
        <v>18</v>
      </c>
      <c r="EL62" s="29">
        <v>35</v>
      </c>
      <c r="EM62" s="29">
        <v>-17</v>
      </c>
      <c r="EN62" s="29">
        <v>9</v>
      </c>
      <c r="EO62" s="29">
        <v>51</v>
      </c>
      <c r="EP62" s="29">
        <v>-42</v>
      </c>
      <c r="EQ62" s="29">
        <v>120</v>
      </c>
      <c r="ER62" s="29" t="s">
        <v>13</v>
      </c>
      <c r="ES62" s="29">
        <v>120</v>
      </c>
      <c r="ET62" s="29" t="s">
        <v>13</v>
      </c>
      <c r="EU62" s="29">
        <v>83</v>
      </c>
      <c r="EV62" s="29">
        <v>-83</v>
      </c>
      <c r="EW62" s="29">
        <v>61</v>
      </c>
      <c r="EX62" s="29">
        <v>13</v>
      </c>
      <c r="EY62" s="29">
        <v>48</v>
      </c>
      <c r="EZ62" s="29">
        <v>17</v>
      </c>
      <c r="FA62" s="29" t="s">
        <v>13</v>
      </c>
      <c r="FB62" s="29">
        <v>17</v>
      </c>
      <c r="FC62" s="29">
        <v>12</v>
      </c>
      <c r="FD62" s="29">
        <v>79</v>
      </c>
      <c r="FE62" s="29">
        <v>-67</v>
      </c>
      <c r="FF62" s="29">
        <v>79</v>
      </c>
      <c r="FG62" s="29">
        <v>6</v>
      </c>
      <c r="FH62" s="29">
        <v>73</v>
      </c>
      <c r="FI62" s="29">
        <v>10</v>
      </c>
      <c r="FJ62" s="29">
        <v>12</v>
      </c>
      <c r="FK62" s="29">
        <v>-2</v>
      </c>
      <c r="FL62" s="29">
        <v>256</v>
      </c>
      <c r="FM62" s="29">
        <v>206</v>
      </c>
      <c r="FN62" s="29">
        <v>50</v>
      </c>
      <c r="FO62" s="29" t="s">
        <v>13</v>
      </c>
      <c r="FP62" s="29">
        <v>218</v>
      </c>
      <c r="FQ62" s="29">
        <v>-218</v>
      </c>
      <c r="FR62" s="29"/>
      <c r="FT62" s="49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" t="s">
        <v>496</v>
      </c>
      <c r="HB62" s="59">
        <v>19151.986521069713</v>
      </c>
      <c r="HC62" s="59">
        <v>140834.80997311871</v>
      </c>
      <c r="HD62" s="59">
        <v>-121682.82345204899</v>
      </c>
      <c r="HE62" s="59">
        <v>13165.968591353609</v>
      </c>
      <c r="HF62" s="59">
        <v>174860.52035391511</v>
      </c>
      <c r="HG62" s="59">
        <v>-161694.55176256152</v>
      </c>
      <c r="HH62" s="59">
        <v>7394.5144945229895</v>
      </c>
      <c r="HI62" s="59">
        <v>104637.44483345545</v>
      </c>
      <c r="HJ62" s="59">
        <v>-97242.930338932463</v>
      </c>
      <c r="HK62" s="59">
        <v>1980.4671829593942</v>
      </c>
      <c r="HL62" s="59">
        <v>249434.62993799106</v>
      </c>
      <c r="HM62" s="59">
        <v>-247454.16275503169</v>
      </c>
      <c r="HN62" s="59">
        <v>9003.9505737855379</v>
      </c>
      <c r="HO62" s="59">
        <v>251901.22186660473</v>
      </c>
      <c r="HP62" s="59">
        <v>-242897.27129281918</v>
      </c>
      <c r="HQ62" s="59">
        <v>1098.4439974672184</v>
      </c>
      <c r="HR62" s="59">
        <v>305587.12009538012</v>
      </c>
      <c r="HS62" s="59">
        <v>-304488.67609791295</v>
      </c>
      <c r="HT62" s="59">
        <v>-10070.666904587268</v>
      </c>
      <c r="HU62" s="59">
        <v>185354.70708172783</v>
      </c>
      <c r="HV62" s="59">
        <v>-195425.3739863151</v>
      </c>
      <c r="HW62" s="59">
        <v>-8533.3688634775262</v>
      </c>
      <c r="HX62" s="59">
        <v>410549.85754286317</v>
      </c>
      <c r="HY62" s="59">
        <v>-419083.22640634072</v>
      </c>
    </row>
    <row r="63" spans="80:233" x14ac:dyDescent="0.2">
      <c r="DO63" s="26" t="s">
        <v>483</v>
      </c>
      <c r="DP63" s="29" t="s">
        <v>13</v>
      </c>
      <c r="DQ63" s="29">
        <v>20</v>
      </c>
      <c r="DR63" s="29">
        <v>-20</v>
      </c>
      <c r="DS63" s="29" t="s">
        <v>13</v>
      </c>
      <c r="DT63" s="29">
        <v>436</v>
      </c>
      <c r="DU63" s="29">
        <v>-436</v>
      </c>
      <c r="DV63" s="29">
        <v>211</v>
      </c>
      <c r="DW63" s="29" t="s">
        <v>13</v>
      </c>
      <c r="DX63" s="29">
        <v>211</v>
      </c>
      <c r="DY63" s="29">
        <v>76</v>
      </c>
      <c r="DZ63" s="29" t="s">
        <v>13</v>
      </c>
      <c r="EA63" s="29">
        <v>76</v>
      </c>
      <c r="EB63" s="29">
        <v>72</v>
      </c>
      <c r="EC63" s="29" t="s">
        <v>13</v>
      </c>
      <c r="ED63" s="29">
        <v>72</v>
      </c>
      <c r="EE63" s="29">
        <v>67</v>
      </c>
      <c r="EF63" s="29" t="s">
        <v>13</v>
      </c>
      <c r="EG63" s="29">
        <v>67</v>
      </c>
      <c r="EH63" s="29">
        <v>5</v>
      </c>
      <c r="EI63" s="29" t="s">
        <v>13</v>
      </c>
      <c r="EJ63" s="29">
        <v>5</v>
      </c>
      <c r="EK63" s="29" t="s">
        <v>13</v>
      </c>
      <c r="EL63" s="29">
        <v>35</v>
      </c>
      <c r="EM63" s="29">
        <v>-35</v>
      </c>
      <c r="EN63" s="29" t="s">
        <v>13</v>
      </c>
      <c r="EO63" s="29">
        <v>51</v>
      </c>
      <c r="EP63" s="29">
        <v>-51</v>
      </c>
      <c r="EQ63" s="29">
        <v>85</v>
      </c>
      <c r="ER63" s="29" t="s">
        <v>13</v>
      </c>
      <c r="ES63" s="29">
        <v>85</v>
      </c>
      <c r="ET63" s="29" t="s">
        <v>13</v>
      </c>
      <c r="EU63" s="29">
        <v>82</v>
      </c>
      <c r="EV63" s="29">
        <v>-82</v>
      </c>
      <c r="EW63" s="29">
        <v>61</v>
      </c>
      <c r="EX63" s="29" t="s">
        <v>13</v>
      </c>
      <c r="EY63" s="29">
        <v>61</v>
      </c>
      <c r="EZ63" s="29">
        <v>14</v>
      </c>
      <c r="FA63" s="29" t="s">
        <v>13</v>
      </c>
      <c r="FB63" s="29">
        <v>14</v>
      </c>
      <c r="FC63" s="29" t="s">
        <v>13</v>
      </c>
      <c r="FD63" s="29">
        <v>79</v>
      </c>
      <c r="FE63" s="29">
        <v>-79</v>
      </c>
      <c r="FF63" s="29">
        <v>79</v>
      </c>
      <c r="FG63" s="29" t="s">
        <v>13</v>
      </c>
      <c r="FH63" s="29">
        <v>79</v>
      </c>
      <c r="FI63" s="29">
        <v>10</v>
      </c>
      <c r="FJ63" s="29" t="s">
        <v>13</v>
      </c>
      <c r="FK63" s="29">
        <v>10</v>
      </c>
      <c r="FL63" s="29" t="s">
        <v>13</v>
      </c>
      <c r="FM63" s="29">
        <v>206</v>
      </c>
      <c r="FN63" s="29">
        <v>-206</v>
      </c>
      <c r="FO63" s="29" t="s">
        <v>13</v>
      </c>
      <c r="FP63" s="29">
        <v>218</v>
      </c>
      <c r="FQ63" s="29">
        <v>-218</v>
      </c>
      <c r="FR63" s="29"/>
      <c r="FT63" s="52" t="s">
        <v>495</v>
      </c>
      <c r="FU63" s="21">
        <v>230780.5275</v>
      </c>
      <c r="FV63" s="21">
        <v>602018.35450000002</v>
      </c>
      <c r="FW63" s="21">
        <v>-371237.82699999999</v>
      </c>
      <c r="FX63" s="21">
        <v>173874.99</v>
      </c>
      <c r="FY63" s="21">
        <v>292478.46000000002</v>
      </c>
      <c r="FZ63" s="21">
        <v>-118603.47</v>
      </c>
      <c r="GA63" s="21">
        <v>293345.25919999997</v>
      </c>
      <c r="GB63" s="21">
        <v>239270.48559999999</v>
      </c>
      <c r="GC63" s="21">
        <v>54074.7736</v>
      </c>
      <c r="GD63" s="21">
        <v>492978.95760000002</v>
      </c>
      <c r="GE63" s="21">
        <v>199202.7648</v>
      </c>
      <c r="GF63" s="21">
        <v>293776.19280000002</v>
      </c>
      <c r="GG63" s="21">
        <v>775814.58900000004</v>
      </c>
      <c r="GH63" s="21">
        <v>394122.3</v>
      </c>
      <c r="GI63" s="21">
        <v>381692.28899999999</v>
      </c>
      <c r="GJ63" s="21">
        <v>1025762.6</v>
      </c>
      <c r="GK63" s="21">
        <v>181635.03599999999</v>
      </c>
      <c r="GL63" s="21">
        <v>844127.56400000001</v>
      </c>
      <c r="GM63" s="21">
        <v>1103843.0946</v>
      </c>
      <c r="GN63" s="21">
        <v>421849.86420000001</v>
      </c>
      <c r="GO63" s="21">
        <v>681993.2304</v>
      </c>
      <c r="GP63" s="21">
        <v>931036.88699999999</v>
      </c>
      <c r="GQ63" s="21">
        <v>662201.03339999996</v>
      </c>
      <c r="GR63" s="21">
        <v>268835.85359999997</v>
      </c>
      <c r="GS63" s="21">
        <v>574823</v>
      </c>
      <c r="GT63" s="21">
        <v>608230</v>
      </c>
      <c r="GU63" s="21">
        <v>-33407</v>
      </c>
      <c r="GV63" s="21">
        <v>524210.9227</v>
      </c>
      <c r="GW63" s="21">
        <v>557642.08739999996</v>
      </c>
      <c r="GX63" s="21">
        <v>-33431.164700000001</v>
      </c>
      <c r="GY63" s="30"/>
      <c r="GZ63" s="30"/>
      <c r="HA63" s="35" t="s">
        <v>498</v>
      </c>
      <c r="HB63" s="59">
        <v>18668.350497810377</v>
      </c>
      <c r="HC63" s="59">
        <v>165500.24715934484</v>
      </c>
      <c r="HD63" s="59">
        <v>-146831.89666153447</v>
      </c>
      <c r="HE63" s="66">
        <v>13165.968591353609</v>
      </c>
      <c r="HF63" s="59">
        <v>111705.01476726578</v>
      </c>
      <c r="HG63" s="59">
        <v>-98539.046175912168</v>
      </c>
      <c r="HH63" s="66">
        <v>7394.5144945229895</v>
      </c>
      <c r="HI63" s="59">
        <v>173315.2643853265</v>
      </c>
      <c r="HJ63" s="59">
        <v>-165920.7498908035</v>
      </c>
      <c r="HK63" s="66">
        <v>1980.4671829593942</v>
      </c>
      <c r="HL63" s="59">
        <v>238698.4131040533</v>
      </c>
      <c r="HM63" s="59">
        <v>-236717.94592109392</v>
      </c>
      <c r="HN63" s="66">
        <v>9003.9505737855379</v>
      </c>
      <c r="HO63" s="59">
        <v>248550.91467635895</v>
      </c>
      <c r="HP63" s="59">
        <v>-239546.9641025734</v>
      </c>
      <c r="HQ63" s="37">
        <v>878.75519797377467</v>
      </c>
      <c r="HR63" s="59">
        <v>294712.5245204547</v>
      </c>
      <c r="HS63" s="59">
        <v>-293833.76932248089</v>
      </c>
      <c r="HT63" s="37">
        <v>-10206.756997892502</v>
      </c>
      <c r="HU63" s="59">
        <v>155414.88655457649</v>
      </c>
      <c r="HV63" s="59">
        <v>-165621.643552469</v>
      </c>
      <c r="HW63" s="37">
        <v>-8533.3688634775262</v>
      </c>
      <c r="HX63" s="59">
        <v>353186.65573837538</v>
      </c>
      <c r="HY63" s="59">
        <v>-361720.02460185287</v>
      </c>
    </row>
    <row r="64" spans="80:233" x14ac:dyDescent="0.2">
      <c r="DO64" s="26" t="s">
        <v>486</v>
      </c>
      <c r="DP64" s="29" t="s">
        <v>13</v>
      </c>
      <c r="DQ64" s="29" t="s">
        <v>13</v>
      </c>
      <c r="DR64" s="29" t="s">
        <v>13</v>
      </c>
      <c r="DS64" s="29" t="s">
        <v>13</v>
      </c>
      <c r="DT64" s="29" t="s">
        <v>13</v>
      </c>
      <c r="DU64" s="29" t="s">
        <v>13</v>
      </c>
      <c r="DV64" s="29" t="s">
        <v>13</v>
      </c>
      <c r="DW64" s="29" t="s">
        <v>13</v>
      </c>
      <c r="DX64" s="29" t="s">
        <v>13</v>
      </c>
      <c r="DY64" s="29" t="s">
        <v>13</v>
      </c>
      <c r="DZ64" s="29" t="s">
        <v>13</v>
      </c>
      <c r="EA64" s="29" t="s">
        <v>13</v>
      </c>
      <c r="EB64" s="29" t="s">
        <v>13</v>
      </c>
      <c r="EC64" s="29" t="s">
        <v>13</v>
      </c>
      <c r="ED64" s="29" t="s">
        <v>13</v>
      </c>
      <c r="EE64" s="29" t="s">
        <v>13</v>
      </c>
      <c r="EF64" s="29" t="s">
        <v>13</v>
      </c>
      <c r="EG64" s="29" t="s">
        <v>13</v>
      </c>
      <c r="EH64" s="29" t="s">
        <v>13</v>
      </c>
      <c r="EI64" s="29" t="s">
        <v>13</v>
      </c>
      <c r="EJ64" s="29" t="s">
        <v>13</v>
      </c>
      <c r="EK64" s="29" t="s">
        <v>13</v>
      </c>
      <c r="EL64" s="29" t="s">
        <v>13</v>
      </c>
      <c r="EM64" s="29" t="s">
        <v>13</v>
      </c>
      <c r="EN64" s="29" t="s">
        <v>13</v>
      </c>
      <c r="EO64" s="29" t="s">
        <v>13</v>
      </c>
      <c r="EP64" s="29" t="s">
        <v>13</v>
      </c>
      <c r="EQ64" s="29" t="s">
        <v>13</v>
      </c>
      <c r="ER64" s="29" t="s">
        <v>13</v>
      </c>
      <c r="ES64" s="29" t="s">
        <v>13</v>
      </c>
      <c r="ET64" s="29" t="s">
        <v>13</v>
      </c>
      <c r="EU64" s="29" t="s">
        <v>13</v>
      </c>
      <c r="EV64" s="29" t="s">
        <v>13</v>
      </c>
      <c r="EW64" s="29" t="s">
        <v>13</v>
      </c>
      <c r="EX64" s="29" t="s">
        <v>13</v>
      </c>
      <c r="EY64" s="29" t="s">
        <v>13</v>
      </c>
      <c r="EZ64" s="29" t="s">
        <v>13</v>
      </c>
      <c r="FA64" s="29" t="s">
        <v>13</v>
      </c>
      <c r="FB64" s="29" t="s">
        <v>13</v>
      </c>
      <c r="FC64" s="29" t="s">
        <v>13</v>
      </c>
      <c r="FD64" s="29" t="s">
        <v>13</v>
      </c>
      <c r="FE64" s="29" t="s">
        <v>13</v>
      </c>
      <c r="FF64" s="29" t="s">
        <v>13</v>
      </c>
      <c r="FG64" s="29" t="s">
        <v>13</v>
      </c>
      <c r="FH64" s="29" t="s">
        <v>13</v>
      </c>
      <c r="FI64" s="29" t="s">
        <v>13</v>
      </c>
      <c r="FJ64" s="29" t="s">
        <v>13</v>
      </c>
      <c r="FK64" s="29" t="s">
        <v>13</v>
      </c>
      <c r="FL64" s="29">
        <v>256</v>
      </c>
      <c r="FM64" s="29" t="s">
        <v>13</v>
      </c>
      <c r="FN64" s="29">
        <v>256</v>
      </c>
      <c r="FO64" s="29" t="s">
        <v>13</v>
      </c>
      <c r="FP64" s="29" t="s">
        <v>13</v>
      </c>
      <c r="FQ64" s="29" t="s">
        <v>13</v>
      </c>
      <c r="FR64" s="29"/>
      <c r="FT64" s="35" t="s">
        <v>497</v>
      </c>
      <c r="FU64" s="30">
        <v>46682.600999999995</v>
      </c>
      <c r="FV64" s="30">
        <v>1579.4865</v>
      </c>
      <c r="FW64" s="30">
        <v>45103.114499999996</v>
      </c>
      <c r="FX64" s="30">
        <v>54753.349500000004</v>
      </c>
      <c r="FY64" s="30">
        <v>2590.8525</v>
      </c>
      <c r="FZ64" s="30">
        <v>52162.497000000003</v>
      </c>
      <c r="GA64" s="30">
        <v>90520.34</v>
      </c>
      <c r="GB64" s="30">
        <v>3917.6016</v>
      </c>
      <c r="GC64" s="30">
        <v>86602.738400000002</v>
      </c>
      <c r="GD64" s="30">
        <v>210755.08859999999</v>
      </c>
      <c r="GE64" s="30">
        <v>4249.8185999999996</v>
      </c>
      <c r="GF64" s="30">
        <v>206505.27</v>
      </c>
      <c r="GG64" s="30">
        <v>311659.788</v>
      </c>
      <c r="GH64" s="30">
        <v>6912.2987999999996</v>
      </c>
      <c r="GI64" s="30">
        <v>304747.48920000001</v>
      </c>
      <c r="GJ64" s="30">
        <v>338376.565</v>
      </c>
      <c r="GK64" s="30">
        <v>4690.9875000000002</v>
      </c>
      <c r="GL64" s="30">
        <v>333685.57750000001</v>
      </c>
      <c r="GM64" s="30">
        <v>292013.67599999998</v>
      </c>
      <c r="GN64" s="30">
        <v>1962.4575</v>
      </c>
      <c r="GO64" s="30">
        <v>290051.21850000002</v>
      </c>
      <c r="GP64" s="30">
        <v>180257.45669999998</v>
      </c>
      <c r="GQ64" s="30">
        <v>6368.9291999999996</v>
      </c>
      <c r="GR64" s="30">
        <v>173888.5275</v>
      </c>
      <c r="GS64" s="30">
        <v>139787</v>
      </c>
      <c r="GT64" s="30">
        <v>3766</v>
      </c>
      <c r="GU64" s="30">
        <v>136020</v>
      </c>
      <c r="GV64" s="30">
        <v>139795.2795</v>
      </c>
      <c r="GW64" s="30">
        <v>3762.0747999999999</v>
      </c>
      <c r="GX64" s="30">
        <v>136033.2047</v>
      </c>
      <c r="GY64" s="30"/>
      <c r="GZ64" s="30"/>
      <c r="HA64" s="35" t="s">
        <v>500</v>
      </c>
      <c r="HB64" s="59">
        <v>483.63602325933618</v>
      </c>
      <c r="HC64" s="59">
        <v>-24665.437186226147</v>
      </c>
      <c r="HD64" s="59">
        <v>25149.073209485483</v>
      </c>
      <c r="HE64" s="59">
        <v>0</v>
      </c>
      <c r="HF64" s="59">
        <v>63155.505586649342</v>
      </c>
      <c r="HG64" s="59">
        <v>-63155.505586649342</v>
      </c>
      <c r="HH64" s="393">
        <v>0</v>
      </c>
      <c r="HI64" s="59">
        <v>-68677.819551871056</v>
      </c>
      <c r="HJ64" s="59">
        <v>68677.819551871056</v>
      </c>
      <c r="HK64" s="421">
        <v>0</v>
      </c>
      <c r="HL64" s="59">
        <v>10736.216833937769</v>
      </c>
      <c r="HM64" s="59">
        <v>-10736.216833937769</v>
      </c>
      <c r="HN64" s="393">
        <v>0</v>
      </c>
      <c r="HO64" s="59">
        <v>3350.3071902457818</v>
      </c>
      <c r="HP64" s="59">
        <v>-3350.3071902457818</v>
      </c>
      <c r="HQ64" s="59">
        <v>219.68879949344367</v>
      </c>
      <c r="HR64" s="59">
        <v>10874.595574925461</v>
      </c>
      <c r="HS64" s="59">
        <v>-10654.906775432019</v>
      </c>
      <c r="HT64" s="59">
        <v>136.09009330523335</v>
      </c>
      <c r="HU64" s="59">
        <v>29939.820527151336</v>
      </c>
      <c r="HV64" s="59">
        <v>-29803.730433846104</v>
      </c>
      <c r="HW64" s="393">
        <v>0</v>
      </c>
      <c r="HX64" s="59">
        <v>57363.201804487813</v>
      </c>
      <c r="HY64" s="59">
        <v>-57363.201804487813</v>
      </c>
    </row>
    <row r="65" spans="119:234" x14ac:dyDescent="0.2">
      <c r="DO65" s="26" t="s">
        <v>489</v>
      </c>
      <c r="DP65" s="29">
        <v>17</v>
      </c>
      <c r="DQ65" s="29" t="s">
        <v>13</v>
      </c>
      <c r="DR65" s="29">
        <v>17</v>
      </c>
      <c r="DS65" s="29">
        <v>32</v>
      </c>
      <c r="DT65" s="29" t="s">
        <v>13</v>
      </c>
      <c r="DU65" s="29">
        <v>32</v>
      </c>
      <c r="DV65" s="29">
        <v>27</v>
      </c>
      <c r="DW65" s="29" t="s">
        <v>13</v>
      </c>
      <c r="DX65" s="29">
        <v>27</v>
      </c>
      <c r="DY65" s="29">
        <v>6</v>
      </c>
      <c r="DZ65" s="29" t="s">
        <v>13</v>
      </c>
      <c r="EA65" s="29">
        <v>6</v>
      </c>
      <c r="EB65" s="29">
        <v>31</v>
      </c>
      <c r="EC65" s="29" t="s">
        <v>13</v>
      </c>
      <c r="ED65" s="29">
        <v>31</v>
      </c>
      <c r="EE65" s="29">
        <v>2</v>
      </c>
      <c r="EF65" s="29" t="s">
        <v>13</v>
      </c>
      <c r="EG65" s="29">
        <v>2</v>
      </c>
      <c r="EH65" s="29">
        <v>28</v>
      </c>
      <c r="EI65" s="29" t="s">
        <v>13</v>
      </c>
      <c r="EJ65" s="29">
        <v>28</v>
      </c>
      <c r="EK65" s="29">
        <v>18</v>
      </c>
      <c r="EL65" s="29" t="s">
        <v>13</v>
      </c>
      <c r="EM65" s="29">
        <v>18</v>
      </c>
      <c r="EN65" s="29">
        <v>9</v>
      </c>
      <c r="EO65" s="29" t="s">
        <v>13</v>
      </c>
      <c r="EP65" s="29">
        <v>9</v>
      </c>
      <c r="EQ65" s="29">
        <v>35</v>
      </c>
      <c r="ER65" s="29" t="s">
        <v>13</v>
      </c>
      <c r="ES65" s="29">
        <v>35</v>
      </c>
      <c r="ET65" s="29" t="s">
        <v>13</v>
      </c>
      <c r="EU65" s="29">
        <v>1</v>
      </c>
      <c r="EV65" s="29">
        <v>-1</v>
      </c>
      <c r="EW65" s="29" t="s">
        <v>13</v>
      </c>
      <c r="EX65" s="29">
        <v>13</v>
      </c>
      <c r="EY65" s="29">
        <v>-13</v>
      </c>
      <c r="EZ65" s="29">
        <v>3</v>
      </c>
      <c r="FA65" s="29" t="s">
        <v>13</v>
      </c>
      <c r="FB65" s="29">
        <v>3</v>
      </c>
      <c r="FC65" s="29">
        <v>12</v>
      </c>
      <c r="FD65" s="29" t="s">
        <v>13</v>
      </c>
      <c r="FE65" s="29">
        <v>12</v>
      </c>
      <c r="FF65" s="29" t="s">
        <v>13</v>
      </c>
      <c r="FG65" s="29">
        <v>6</v>
      </c>
      <c r="FH65" s="29">
        <v>-6</v>
      </c>
      <c r="FI65" s="29" t="s">
        <v>13</v>
      </c>
      <c r="FJ65" s="29">
        <v>12</v>
      </c>
      <c r="FK65" s="29">
        <v>-12</v>
      </c>
      <c r="FL65" s="29" t="s">
        <v>13</v>
      </c>
      <c r="FM65" s="29" t="s">
        <v>13</v>
      </c>
      <c r="FN65" s="29" t="s">
        <v>13</v>
      </c>
      <c r="FO65" s="29" t="s">
        <v>13</v>
      </c>
      <c r="FP65" s="29" t="s">
        <v>13</v>
      </c>
      <c r="FQ65" s="29" t="s">
        <v>13</v>
      </c>
      <c r="FR65" s="29"/>
      <c r="FT65" s="35" t="s">
        <v>499</v>
      </c>
      <c r="FU65" s="30" t="s">
        <v>13</v>
      </c>
      <c r="FV65" s="30">
        <v>1579.4865</v>
      </c>
      <c r="FW65" s="30">
        <v>-1579.4865</v>
      </c>
      <c r="FX65" s="30" t="s">
        <v>13</v>
      </c>
      <c r="FY65" s="30">
        <v>2590.8525</v>
      </c>
      <c r="FZ65" s="30">
        <v>-2590.8525</v>
      </c>
      <c r="GA65" s="30" t="s">
        <v>13</v>
      </c>
      <c r="GB65" s="30">
        <v>3917.6016</v>
      </c>
      <c r="GC65" s="30">
        <v>-3917.6016</v>
      </c>
      <c r="GD65" s="30" t="s">
        <v>13</v>
      </c>
      <c r="GE65" s="30">
        <v>4249.8185999999996</v>
      </c>
      <c r="GF65" s="30">
        <v>-4249.8185999999996</v>
      </c>
      <c r="GG65" s="30" t="s">
        <v>13</v>
      </c>
      <c r="GH65" s="30">
        <v>6912.2987999999996</v>
      </c>
      <c r="GI65" s="30">
        <v>-6912.2987999999996</v>
      </c>
      <c r="GJ65" s="30" t="s">
        <v>13</v>
      </c>
      <c r="GK65" s="30">
        <v>4690.9875000000002</v>
      </c>
      <c r="GL65" s="30">
        <v>-4690.9875000000002</v>
      </c>
      <c r="GM65" s="30" t="s">
        <v>13</v>
      </c>
      <c r="GN65" s="30">
        <v>1962.4575</v>
      </c>
      <c r="GO65" s="30">
        <v>-1962.4575</v>
      </c>
      <c r="GP65" s="30" t="s">
        <v>13</v>
      </c>
      <c r="GQ65" s="30">
        <v>6368.9291999999996</v>
      </c>
      <c r="GR65" s="30">
        <v>-6368.9291999999996</v>
      </c>
      <c r="GS65" s="30" t="s">
        <v>13</v>
      </c>
      <c r="GT65" s="30">
        <v>3766</v>
      </c>
      <c r="GU65" s="30">
        <v>-3766</v>
      </c>
      <c r="GV65" s="30" t="s">
        <v>13</v>
      </c>
      <c r="GW65" s="30">
        <v>3762.0747999999999</v>
      </c>
      <c r="GX65" s="30">
        <v>-3762.0747999999999</v>
      </c>
      <c r="GY65" s="30"/>
      <c r="GZ65" s="30"/>
      <c r="HA65" s="35" t="s">
        <v>503</v>
      </c>
      <c r="HB65" s="59">
        <v>9575.9932605348567</v>
      </c>
      <c r="HC65" s="59">
        <v>12090.900581483405</v>
      </c>
      <c r="HD65" s="59">
        <v>-2514.9073209485482</v>
      </c>
      <c r="HE65" s="59">
        <v>-2365.7599812588514</v>
      </c>
      <c r="HF65" s="59">
        <v>281731.15602904325</v>
      </c>
      <c r="HG65" s="59">
        <v>-284096.91601030208</v>
      </c>
      <c r="HH65" s="59">
        <v>-4456.9676405344044</v>
      </c>
      <c r="HI65" s="59">
        <v>186584.87258782666</v>
      </c>
      <c r="HJ65" s="59">
        <v>-191041.84022836105</v>
      </c>
      <c r="HK65" s="395">
        <v>10423.51148925997</v>
      </c>
      <c r="HL65" s="59">
        <v>-34293.352799665299</v>
      </c>
      <c r="HM65" s="59">
        <v>44716.864288925273</v>
      </c>
      <c r="HN65" s="59">
        <v>-104.69709969518068</v>
      </c>
      <c r="HO65" s="59">
        <v>-26278.972023490351</v>
      </c>
      <c r="HP65" s="59">
        <v>26174.274923795172</v>
      </c>
      <c r="HQ65" s="59">
        <v>-5272.5311878426483</v>
      </c>
      <c r="HR65" s="59">
        <v>242646.27904050853</v>
      </c>
      <c r="HS65" s="59">
        <v>-247918.81022835118</v>
      </c>
      <c r="HT65" s="59">
        <v>-19596.973435953601</v>
      </c>
      <c r="HU65" s="59">
        <v>-192975.75230682088</v>
      </c>
      <c r="HV65" s="59">
        <v>173378.7788708673</v>
      </c>
      <c r="HW65" s="66">
        <v>-18172.915172220655</v>
      </c>
      <c r="HX65" s="59">
        <v>-82805.283045596734</v>
      </c>
      <c r="HY65" s="59">
        <v>64632.367873376075</v>
      </c>
    </row>
    <row r="66" spans="119:234" x14ac:dyDescent="0.2">
      <c r="DO66" s="55" t="s">
        <v>501</v>
      </c>
      <c r="DP66" s="29">
        <v>55</v>
      </c>
      <c r="DQ66" s="29">
        <v>55</v>
      </c>
      <c r="DR66" s="29" t="s">
        <v>13</v>
      </c>
      <c r="DS66" s="30">
        <v>1405</v>
      </c>
      <c r="DT66" s="29" t="s">
        <v>13</v>
      </c>
      <c r="DU66" s="30">
        <v>1405</v>
      </c>
      <c r="DV66" s="29" t="s">
        <v>13</v>
      </c>
      <c r="DW66" s="29" t="s">
        <v>13</v>
      </c>
      <c r="DX66" s="29" t="s">
        <v>13</v>
      </c>
      <c r="DY66" s="29" t="s">
        <v>13</v>
      </c>
      <c r="DZ66" s="29" t="s">
        <v>13</v>
      </c>
      <c r="EA66" s="29" t="s">
        <v>13</v>
      </c>
      <c r="EB66" s="29" t="s">
        <v>13</v>
      </c>
      <c r="EC66" s="29" t="s">
        <v>13</v>
      </c>
      <c r="ED66" s="29" t="s">
        <v>13</v>
      </c>
      <c r="EE66" s="29" t="s">
        <v>13</v>
      </c>
      <c r="EF66" s="29" t="s">
        <v>13</v>
      </c>
      <c r="EG66" s="29" t="s">
        <v>13</v>
      </c>
      <c r="EH66" s="29" t="s">
        <v>13</v>
      </c>
      <c r="EI66" s="29" t="s">
        <v>13</v>
      </c>
      <c r="EJ66" s="29" t="s">
        <v>13</v>
      </c>
      <c r="EK66" s="29" t="s">
        <v>13</v>
      </c>
      <c r="EL66" s="29" t="s">
        <v>13</v>
      </c>
      <c r="EM66" s="29" t="s">
        <v>13</v>
      </c>
      <c r="EN66" s="29" t="s">
        <v>13</v>
      </c>
      <c r="EO66" s="29" t="s">
        <v>13</v>
      </c>
      <c r="EP66" s="29" t="s">
        <v>13</v>
      </c>
      <c r="EQ66" s="29" t="s">
        <v>13</v>
      </c>
      <c r="ER66" s="29" t="s">
        <v>13</v>
      </c>
      <c r="ES66" s="29" t="s">
        <v>13</v>
      </c>
      <c r="ET66" s="29" t="s">
        <v>13</v>
      </c>
      <c r="EU66" s="29" t="s">
        <v>13</v>
      </c>
      <c r="EV66" s="29" t="s">
        <v>13</v>
      </c>
      <c r="EW66" s="29" t="s">
        <v>13</v>
      </c>
      <c r="EX66" s="29" t="s">
        <v>13</v>
      </c>
      <c r="EY66" s="29" t="s">
        <v>13</v>
      </c>
      <c r="EZ66" s="29" t="s">
        <v>13</v>
      </c>
      <c r="FA66" s="29" t="s">
        <v>13</v>
      </c>
      <c r="FB66" s="29" t="s">
        <v>13</v>
      </c>
      <c r="FC66" s="29" t="s">
        <v>13</v>
      </c>
      <c r="FD66" s="29" t="s">
        <v>13</v>
      </c>
      <c r="FE66" s="29" t="s">
        <v>13</v>
      </c>
      <c r="FF66" s="29" t="s">
        <v>13</v>
      </c>
      <c r="FG66" s="29" t="s">
        <v>13</v>
      </c>
      <c r="FH66" s="29" t="s">
        <v>13</v>
      </c>
      <c r="FI66" s="29" t="s">
        <v>13</v>
      </c>
      <c r="FJ66" s="29" t="s">
        <v>13</v>
      </c>
      <c r="FK66" s="29" t="s">
        <v>13</v>
      </c>
      <c r="FL66" s="29" t="s">
        <v>13</v>
      </c>
      <c r="FM66" s="29" t="s">
        <v>13</v>
      </c>
      <c r="FN66" s="29" t="s">
        <v>13</v>
      </c>
      <c r="FO66" s="29" t="s">
        <v>13</v>
      </c>
      <c r="FP66" s="29" t="s">
        <v>13</v>
      </c>
      <c r="FQ66" s="29" t="s">
        <v>13</v>
      </c>
      <c r="FR66" s="30"/>
      <c r="FT66" s="35" t="s">
        <v>502</v>
      </c>
      <c r="FU66" s="30">
        <v>46682.600999999995</v>
      </c>
      <c r="FV66" s="30" t="s">
        <v>13</v>
      </c>
      <c r="FW66" s="30">
        <v>46682.600999999995</v>
      </c>
      <c r="FX66" s="30">
        <v>54753.349500000004</v>
      </c>
      <c r="FY66" s="30" t="s">
        <v>13</v>
      </c>
      <c r="FZ66" s="30">
        <v>54753.349500000004</v>
      </c>
      <c r="GA66" s="30">
        <v>90520.34</v>
      </c>
      <c r="GB66" s="30" t="s">
        <v>13</v>
      </c>
      <c r="GC66" s="30">
        <v>90520.34</v>
      </c>
      <c r="GD66" s="30">
        <v>210755.08859999999</v>
      </c>
      <c r="GE66" s="30" t="s">
        <v>13</v>
      </c>
      <c r="GF66" s="30">
        <v>210755.08859999999</v>
      </c>
      <c r="GG66" s="30">
        <v>311659.788</v>
      </c>
      <c r="GH66" s="30" t="s">
        <v>13</v>
      </c>
      <c r="GI66" s="30">
        <v>311659.788</v>
      </c>
      <c r="GJ66" s="30">
        <v>338376.565</v>
      </c>
      <c r="GK66" s="30" t="s">
        <v>13</v>
      </c>
      <c r="GL66" s="30">
        <v>338376.565</v>
      </c>
      <c r="GM66" s="30">
        <v>292013.67599999998</v>
      </c>
      <c r="GN66" s="30" t="s">
        <v>13</v>
      </c>
      <c r="GO66" s="30">
        <v>292013.67599999998</v>
      </c>
      <c r="GP66" s="30">
        <v>180257.45669999998</v>
      </c>
      <c r="GQ66" s="30" t="s">
        <v>13</v>
      </c>
      <c r="GR66" s="30">
        <v>180257.45669999998</v>
      </c>
      <c r="GS66" s="30">
        <v>139787</v>
      </c>
      <c r="GT66" s="30" t="s">
        <v>13</v>
      </c>
      <c r="GU66" s="30">
        <v>139787</v>
      </c>
      <c r="GV66" s="30">
        <v>139795.2795</v>
      </c>
      <c r="GW66" s="30" t="s">
        <v>13</v>
      </c>
      <c r="GX66" s="30">
        <v>139795.2795</v>
      </c>
      <c r="GY66" s="30"/>
      <c r="GZ66" s="30"/>
      <c r="HA66" s="35" t="s">
        <v>603</v>
      </c>
      <c r="HB66" s="59">
        <v>13445.081446609547</v>
      </c>
      <c r="HC66" s="59">
        <v>11607.264558224069</v>
      </c>
      <c r="HD66" s="59">
        <v>1837.8168883854776</v>
      </c>
      <c r="HE66" s="59">
        <v>-102.85912961995007</v>
      </c>
      <c r="HF66" s="59">
        <v>75601.460270663301</v>
      </c>
      <c r="HG66" s="59">
        <v>-75704.319400283246</v>
      </c>
      <c r="HH66" s="59">
        <v>-506.47359551527325</v>
      </c>
      <c r="HI66" s="59">
        <v>92482.078541088893</v>
      </c>
      <c r="HJ66" s="59">
        <v>-92988.552136604165</v>
      </c>
      <c r="HK66" s="421">
        <v>0</v>
      </c>
      <c r="HL66" s="59">
        <v>-33355.236765631904</v>
      </c>
      <c r="HM66" s="59">
        <v>33355.236765631904</v>
      </c>
      <c r="HN66" s="59">
        <v>314.09129908554206</v>
      </c>
      <c r="HO66" s="59">
        <v>-54023.703442713231</v>
      </c>
      <c r="HP66" s="59">
        <v>54337.794741798774</v>
      </c>
      <c r="HQ66" s="59">
        <v>-1977.199195440993</v>
      </c>
      <c r="HR66" s="59">
        <v>-26252.811539466518</v>
      </c>
      <c r="HS66" s="59">
        <v>24275.612344025525</v>
      </c>
      <c r="HT66" s="59">
        <v>136.09009330523335</v>
      </c>
      <c r="HU66" s="59">
        <v>-56477.388721671843</v>
      </c>
      <c r="HV66" s="59">
        <v>56613.478814977076</v>
      </c>
      <c r="HW66" s="393">
        <v>0</v>
      </c>
      <c r="HX66" s="59">
        <v>-44563.148509271523</v>
      </c>
      <c r="HY66" s="59">
        <v>44563.148509271523</v>
      </c>
    </row>
    <row r="67" spans="119:234" x14ac:dyDescent="0.2">
      <c r="DO67" s="26" t="s">
        <v>483</v>
      </c>
      <c r="DP67" s="29" t="s">
        <v>13</v>
      </c>
      <c r="DQ67" s="29">
        <v>55</v>
      </c>
      <c r="DR67" s="29">
        <v>-55</v>
      </c>
      <c r="DS67" s="30">
        <v>1370</v>
      </c>
      <c r="DT67" s="29" t="s">
        <v>13</v>
      </c>
      <c r="DU67" s="30">
        <v>1370</v>
      </c>
      <c r="DV67" s="29" t="s">
        <v>13</v>
      </c>
      <c r="DW67" s="29" t="s">
        <v>13</v>
      </c>
      <c r="DX67" s="29" t="s">
        <v>13</v>
      </c>
      <c r="DY67" s="29" t="s">
        <v>13</v>
      </c>
      <c r="DZ67" s="29" t="s">
        <v>13</v>
      </c>
      <c r="EA67" s="29" t="s">
        <v>13</v>
      </c>
      <c r="EB67" s="29" t="s">
        <v>13</v>
      </c>
      <c r="EC67" s="29" t="s">
        <v>13</v>
      </c>
      <c r="ED67" s="29" t="s">
        <v>13</v>
      </c>
      <c r="EE67" s="29" t="s">
        <v>13</v>
      </c>
      <c r="EF67" s="29" t="s">
        <v>13</v>
      </c>
      <c r="EG67" s="29" t="s">
        <v>13</v>
      </c>
      <c r="EH67" s="29" t="s">
        <v>13</v>
      </c>
      <c r="EI67" s="29" t="s">
        <v>13</v>
      </c>
      <c r="EJ67" s="29" t="s">
        <v>13</v>
      </c>
      <c r="EK67" s="29" t="s">
        <v>13</v>
      </c>
      <c r="EL67" s="29" t="s">
        <v>13</v>
      </c>
      <c r="EM67" s="29" t="s">
        <v>13</v>
      </c>
      <c r="EN67" s="29" t="s">
        <v>13</v>
      </c>
      <c r="EO67" s="29" t="s">
        <v>13</v>
      </c>
      <c r="EP67" s="29" t="s">
        <v>13</v>
      </c>
      <c r="EQ67" s="29" t="s">
        <v>13</v>
      </c>
      <c r="ER67" s="29" t="s">
        <v>13</v>
      </c>
      <c r="ES67" s="29" t="s">
        <v>13</v>
      </c>
      <c r="ET67" s="29" t="s">
        <v>13</v>
      </c>
      <c r="EU67" s="29" t="s">
        <v>13</v>
      </c>
      <c r="EV67" s="29" t="s">
        <v>13</v>
      </c>
      <c r="EW67" s="29" t="s">
        <v>13</v>
      </c>
      <c r="EX67" s="29" t="s">
        <v>13</v>
      </c>
      <c r="EY67" s="29" t="s">
        <v>13</v>
      </c>
      <c r="EZ67" s="29" t="s">
        <v>13</v>
      </c>
      <c r="FA67" s="29" t="s">
        <v>13</v>
      </c>
      <c r="FB67" s="29" t="s">
        <v>13</v>
      </c>
      <c r="FC67" s="29" t="s">
        <v>13</v>
      </c>
      <c r="FD67" s="29" t="s">
        <v>13</v>
      </c>
      <c r="FE67" s="29" t="s">
        <v>13</v>
      </c>
      <c r="FF67" s="29" t="s">
        <v>13</v>
      </c>
      <c r="FG67" s="29" t="s">
        <v>13</v>
      </c>
      <c r="FH67" s="29" t="s">
        <v>13</v>
      </c>
      <c r="FI67" s="29" t="s">
        <v>13</v>
      </c>
      <c r="FJ67" s="29" t="s">
        <v>13</v>
      </c>
      <c r="FK67" s="29" t="s">
        <v>13</v>
      </c>
      <c r="FL67" s="29" t="s">
        <v>13</v>
      </c>
      <c r="FM67" s="29" t="s">
        <v>13</v>
      </c>
      <c r="FN67" s="29" t="s">
        <v>13</v>
      </c>
      <c r="FO67" s="29" t="s">
        <v>13</v>
      </c>
      <c r="FP67" s="29" t="s">
        <v>13</v>
      </c>
      <c r="FQ67" s="29" t="s">
        <v>13</v>
      </c>
      <c r="FR67" s="30"/>
      <c r="FT67" s="35" t="s">
        <v>504</v>
      </c>
      <c r="FU67" s="30" t="s">
        <v>13</v>
      </c>
      <c r="FV67" s="30">
        <v>13981.380499999999</v>
      </c>
      <c r="FW67" s="30">
        <v>-13981.380499999999</v>
      </c>
      <c r="FX67" s="30">
        <v>18078.393</v>
      </c>
      <c r="FY67" s="30" t="s">
        <v>13</v>
      </c>
      <c r="FZ67" s="30">
        <v>18078.393</v>
      </c>
      <c r="GA67" s="30">
        <v>36801.712</v>
      </c>
      <c r="GB67" s="30" t="s">
        <v>13</v>
      </c>
      <c r="GC67" s="30">
        <v>36801.712</v>
      </c>
      <c r="GD67" s="30">
        <v>59018.607600000003</v>
      </c>
      <c r="GE67" s="30" t="s">
        <v>13</v>
      </c>
      <c r="GF67" s="30">
        <v>59018.607600000003</v>
      </c>
      <c r="GG67" s="30">
        <v>199365.24960000001</v>
      </c>
      <c r="GH67" s="30">
        <v>303.17099999999999</v>
      </c>
      <c r="GI67" s="30">
        <v>199062.07860000001</v>
      </c>
      <c r="GJ67" s="30">
        <v>2314.2204999999999</v>
      </c>
      <c r="GK67" s="30">
        <v>312.73250000000002</v>
      </c>
      <c r="GL67" s="30">
        <v>2001.4880000000001</v>
      </c>
      <c r="GM67" s="30" t="s">
        <v>13</v>
      </c>
      <c r="GN67" s="30">
        <v>84228.675900000002</v>
      </c>
      <c r="GO67" s="30">
        <v>-84228.675900000002</v>
      </c>
      <c r="GP67" s="30" t="s">
        <v>13</v>
      </c>
      <c r="GQ67" s="30">
        <v>5447.1104999999998</v>
      </c>
      <c r="GR67" s="30">
        <v>-5447.1104999999998</v>
      </c>
      <c r="GS67" s="30">
        <v>29509</v>
      </c>
      <c r="GT67" s="30">
        <v>599</v>
      </c>
      <c r="GU67" s="30">
        <v>28910</v>
      </c>
      <c r="GV67" s="30">
        <v>29498.086500000001</v>
      </c>
      <c r="GW67" s="30">
        <v>598.51189999999997</v>
      </c>
      <c r="GX67" s="30">
        <v>28899.5746</v>
      </c>
      <c r="GY67" s="30"/>
      <c r="GZ67" s="30"/>
      <c r="HA67" s="35" t="s">
        <v>604</v>
      </c>
      <c r="HB67" s="59">
        <v>-3869.0881860746895</v>
      </c>
      <c r="HC67" s="59">
        <v>483.63602325933618</v>
      </c>
      <c r="HD67" s="59">
        <v>-4352.7242093340255</v>
      </c>
      <c r="HE67" s="59">
        <v>-2262.9008516389013</v>
      </c>
      <c r="HF67" s="59">
        <v>206129.69575837994</v>
      </c>
      <c r="HG67" s="59">
        <v>-208392.59661001884</v>
      </c>
      <c r="HH67" s="59">
        <v>-3950.4940450191311</v>
      </c>
      <c r="HI67" s="59">
        <v>94102.794046737763</v>
      </c>
      <c r="HJ67" s="59">
        <v>-98053.288091756898</v>
      </c>
      <c r="HK67" s="59">
        <v>10423.51148925997</v>
      </c>
      <c r="HL67" s="59">
        <v>-938.11603403339723</v>
      </c>
      <c r="HM67" s="59">
        <v>11361.627523293368</v>
      </c>
      <c r="HN67" s="59">
        <v>-418.78839878072273</v>
      </c>
      <c r="HO67" s="59">
        <v>27744.731419222881</v>
      </c>
      <c r="HP67" s="59">
        <v>-28163.519818003602</v>
      </c>
      <c r="HQ67" s="59">
        <v>-3295.331992401655</v>
      </c>
      <c r="HR67" s="59">
        <v>268899.09057997505</v>
      </c>
      <c r="HS67" s="59">
        <v>-272194.42257237673</v>
      </c>
      <c r="HT67" s="59">
        <v>-19733.063529258838</v>
      </c>
      <c r="HU67" s="59">
        <v>-136498.36358514905</v>
      </c>
      <c r="HV67" s="59">
        <v>116765.30005589021</v>
      </c>
      <c r="HW67" s="59">
        <v>-18172.915172220655</v>
      </c>
      <c r="HX67" s="59">
        <v>-38242.134536325204</v>
      </c>
      <c r="HY67" s="59">
        <v>20069.219364104549</v>
      </c>
    </row>
    <row r="68" spans="119:234" x14ac:dyDescent="0.2">
      <c r="DO68" s="26" t="s">
        <v>505</v>
      </c>
      <c r="DP68" s="29">
        <v>55</v>
      </c>
      <c r="DQ68" s="29" t="s">
        <v>13</v>
      </c>
      <c r="DR68" s="29">
        <v>55</v>
      </c>
      <c r="DS68" s="29">
        <v>35</v>
      </c>
      <c r="DT68" s="29" t="s">
        <v>13</v>
      </c>
      <c r="DU68" s="29">
        <v>35</v>
      </c>
      <c r="DV68" s="29" t="s">
        <v>13</v>
      </c>
      <c r="DW68" s="29" t="s">
        <v>13</v>
      </c>
      <c r="DX68" s="29" t="s">
        <v>13</v>
      </c>
      <c r="DY68" s="29" t="s">
        <v>13</v>
      </c>
      <c r="DZ68" s="29" t="s">
        <v>13</v>
      </c>
      <c r="EA68" s="29" t="s">
        <v>13</v>
      </c>
      <c r="EB68" s="29" t="s">
        <v>13</v>
      </c>
      <c r="EC68" s="29" t="s">
        <v>13</v>
      </c>
      <c r="ED68" s="29" t="s">
        <v>13</v>
      </c>
      <c r="EE68" s="29" t="s">
        <v>13</v>
      </c>
      <c r="EF68" s="29" t="s">
        <v>13</v>
      </c>
      <c r="EG68" s="29" t="s">
        <v>13</v>
      </c>
      <c r="EH68" s="29" t="s">
        <v>13</v>
      </c>
      <c r="EI68" s="29" t="s">
        <v>13</v>
      </c>
      <c r="EJ68" s="29" t="s">
        <v>13</v>
      </c>
      <c r="EK68" s="29" t="s">
        <v>13</v>
      </c>
      <c r="EL68" s="29" t="s">
        <v>13</v>
      </c>
      <c r="EM68" s="29" t="s">
        <v>13</v>
      </c>
      <c r="EN68" s="29" t="s">
        <v>13</v>
      </c>
      <c r="EO68" s="29" t="s">
        <v>13</v>
      </c>
      <c r="EP68" s="29" t="s">
        <v>13</v>
      </c>
      <c r="EQ68" s="29" t="s">
        <v>13</v>
      </c>
      <c r="ER68" s="29" t="s">
        <v>13</v>
      </c>
      <c r="ES68" s="29" t="s">
        <v>13</v>
      </c>
      <c r="ET68" s="29" t="s">
        <v>13</v>
      </c>
      <c r="EU68" s="29" t="s">
        <v>13</v>
      </c>
      <c r="EV68" s="29" t="s">
        <v>13</v>
      </c>
      <c r="EW68" s="29" t="s">
        <v>13</v>
      </c>
      <c r="EX68" s="29" t="s">
        <v>13</v>
      </c>
      <c r="EY68" s="29" t="s">
        <v>13</v>
      </c>
      <c r="EZ68" s="29" t="s">
        <v>13</v>
      </c>
      <c r="FA68" s="29" t="s">
        <v>13</v>
      </c>
      <c r="FB68" s="29" t="s">
        <v>13</v>
      </c>
      <c r="FC68" s="29" t="s">
        <v>13</v>
      </c>
      <c r="FD68" s="29" t="s">
        <v>13</v>
      </c>
      <c r="FE68" s="29" t="s">
        <v>13</v>
      </c>
      <c r="FF68" s="29" t="s">
        <v>13</v>
      </c>
      <c r="FG68" s="29" t="s">
        <v>13</v>
      </c>
      <c r="FH68" s="29" t="s">
        <v>13</v>
      </c>
      <c r="FI68" s="29" t="s">
        <v>13</v>
      </c>
      <c r="FJ68" s="29" t="s">
        <v>13</v>
      </c>
      <c r="FK68" s="29" t="s">
        <v>13</v>
      </c>
      <c r="FL68" s="29" t="s">
        <v>13</v>
      </c>
      <c r="FM68" s="29" t="s">
        <v>13</v>
      </c>
      <c r="FN68" s="29" t="s">
        <v>13</v>
      </c>
      <c r="FO68" s="29" t="s">
        <v>13</v>
      </c>
      <c r="FP68" s="29" t="s">
        <v>13</v>
      </c>
      <c r="FQ68" s="29" t="s">
        <v>13</v>
      </c>
      <c r="FR68" s="30"/>
      <c r="FT68" s="35" t="s">
        <v>506</v>
      </c>
      <c r="FU68" s="30" t="s">
        <v>13</v>
      </c>
      <c r="FV68" s="30" t="s">
        <v>13</v>
      </c>
      <c r="FW68" s="30" t="s">
        <v>13</v>
      </c>
      <c r="FX68" s="30">
        <v>172.7235</v>
      </c>
      <c r="FY68" s="30" t="s">
        <v>13</v>
      </c>
      <c r="FZ68" s="30">
        <v>172.7235</v>
      </c>
      <c r="GA68" s="30">
        <v>652.93359999999996</v>
      </c>
      <c r="GB68" s="30" t="s">
        <v>13</v>
      </c>
      <c r="GC68" s="30">
        <v>652.93359999999996</v>
      </c>
      <c r="GD68" s="30">
        <v>1316.8452</v>
      </c>
      <c r="GE68" s="30" t="s">
        <v>13</v>
      </c>
      <c r="GF68" s="30">
        <v>1316.8452</v>
      </c>
      <c r="GG68" s="30" t="s">
        <v>13</v>
      </c>
      <c r="GH68" s="30">
        <v>303.17099999999999</v>
      </c>
      <c r="GI68" s="30">
        <v>-303.17099999999999</v>
      </c>
      <c r="GJ68" s="30" t="s">
        <v>13</v>
      </c>
      <c r="GK68" s="30">
        <v>312.73250000000002</v>
      </c>
      <c r="GL68" s="30">
        <v>-312.73250000000002</v>
      </c>
      <c r="GM68" s="30" t="s">
        <v>13</v>
      </c>
      <c r="GN68" s="30">
        <v>3218.4303</v>
      </c>
      <c r="GO68" s="30">
        <v>-3218.4303</v>
      </c>
      <c r="GP68" s="30" t="s">
        <v>13</v>
      </c>
      <c r="GQ68" s="30">
        <v>83.801699999999997</v>
      </c>
      <c r="GR68" s="30">
        <v>-83.801699999999997</v>
      </c>
      <c r="GS68" s="30" t="s">
        <v>13</v>
      </c>
      <c r="GT68" s="30">
        <v>599</v>
      </c>
      <c r="GU68" s="30">
        <v>-599</v>
      </c>
      <c r="GV68" s="30" t="s">
        <v>13</v>
      </c>
      <c r="GW68" s="30">
        <v>598.51189999999997</v>
      </c>
      <c r="GX68" s="30">
        <v>-598.51189999999997</v>
      </c>
      <c r="GY68" s="30"/>
      <c r="GZ68" s="30"/>
      <c r="HA68" s="35" t="s">
        <v>509</v>
      </c>
      <c r="HB68" s="59"/>
      <c r="HC68" s="59"/>
      <c r="HD68" s="59"/>
      <c r="HE68" s="59"/>
      <c r="HF68" s="59"/>
      <c r="HG68" s="59"/>
      <c r="HH68" s="59"/>
      <c r="HI68" s="59"/>
      <c r="HJ68" s="59"/>
      <c r="HK68" s="59"/>
      <c r="HL68" s="59"/>
      <c r="HM68" s="59"/>
      <c r="HN68" s="59"/>
      <c r="HO68" s="59"/>
      <c r="HP68" s="59"/>
      <c r="HQ68" s="59"/>
      <c r="HR68" s="59"/>
      <c r="HS68" s="59"/>
      <c r="HT68" s="59"/>
      <c r="HU68" s="59"/>
      <c r="HV68" s="59"/>
      <c r="HW68" s="59"/>
      <c r="HX68" s="59"/>
      <c r="HY68" s="59"/>
    </row>
    <row r="69" spans="119:234" x14ac:dyDescent="0.2">
      <c r="DO69" s="55" t="s">
        <v>507</v>
      </c>
      <c r="DP69" s="30">
        <v>15370</v>
      </c>
      <c r="DQ69" s="29" t="s">
        <v>13</v>
      </c>
      <c r="DR69" s="30">
        <v>15370</v>
      </c>
      <c r="DS69" s="30">
        <v>2311</v>
      </c>
      <c r="DT69" s="30">
        <v>5662</v>
      </c>
      <c r="DU69" s="30">
        <v>-3351</v>
      </c>
      <c r="DV69" s="30">
        <v>1048</v>
      </c>
      <c r="DW69" s="29">
        <v>531</v>
      </c>
      <c r="DX69" s="29">
        <v>517</v>
      </c>
      <c r="DY69" s="30">
        <v>7866</v>
      </c>
      <c r="DZ69" s="29" t="s">
        <v>13</v>
      </c>
      <c r="EA69" s="30">
        <v>7866</v>
      </c>
      <c r="EB69" s="30">
        <v>1314</v>
      </c>
      <c r="EC69" s="30">
        <v>1868</v>
      </c>
      <c r="ED69" s="29">
        <v>-554</v>
      </c>
      <c r="EE69" s="29">
        <v>603</v>
      </c>
      <c r="EF69" s="30">
        <v>3978</v>
      </c>
      <c r="EG69" s="30">
        <v>-3375</v>
      </c>
      <c r="EH69" s="30">
        <v>1112</v>
      </c>
      <c r="EI69" s="29">
        <v>337</v>
      </c>
      <c r="EJ69" s="29">
        <v>775</v>
      </c>
      <c r="EK69" s="29">
        <v>852</v>
      </c>
      <c r="EL69" s="30">
        <v>12180</v>
      </c>
      <c r="EM69" s="30">
        <v>-11328</v>
      </c>
      <c r="EN69" s="30">
        <v>14645</v>
      </c>
      <c r="EO69" s="29" t="s">
        <v>13</v>
      </c>
      <c r="EP69" s="30">
        <v>14645</v>
      </c>
      <c r="EQ69" s="30">
        <v>2017</v>
      </c>
      <c r="ER69" s="30">
        <v>58062</v>
      </c>
      <c r="ES69" s="30">
        <v>-56045</v>
      </c>
      <c r="ET69" s="30">
        <v>4568</v>
      </c>
      <c r="EU69" s="30">
        <v>14523</v>
      </c>
      <c r="EV69" s="30">
        <v>-9955</v>
      </c>
      <c r="EW69" s="30">
        <v>18176</v>
      </c>
      <c r="EX69" s="29" t="s">
        <v>13</v>
      </c>
      <c r="EY69" s="30">
        <v>18176</v>
      </c>
      <c r="EZ69" s="30">
        <v>32081</v>
      </c>
      <c r="FA69" s="29" t="s">
        <v>13</v>
      </c>
      <c r="FB69" s="30">
        <v>32081</v>
      </c>
      <c r="FC69" s="30">
        <v>9540</v>
      </c>
      <c r="FD69" s="29" t="s">
        <v>13</v>
      </c>
      <c r="FE69" s="30">
        <v>9540</v>
      </c>
      <c r="FF69" s="30">
        <v>10087</v>
      </c>
      <c r="FG69" s="30">
        <v>46824</v>
      </c>
      <c r="FH69" s="30">
        <v>-36737</v>
      </c>
      <c r="FI69" s="30">
        <v>19766</v>
      </c>
      <c r="FJ69" s="29" t="s">
        <v>13</v>
      </c>
      <c r="FK69" s="30">
        <v>19766</v>
      </c>
      <c r="FL69" s="30">
        <v>14552</v>
      </c>
      <c r="FM69" s="30">
        <v>62779</v>
      </c>
      <c r="FN69" s="30">
        <v>-48227</v>
      </c>
      <c r="FO69" s="29" t="s">
        <v>13</v>
      </c>
      <c r="FP69" s="30">
        <v>163600</v>
      </c>
      <c r="FQ69" s="30">
        <v>-163600</v>
      </c>
      <c r="FR69" s="30"/>
      <c r="FT69" s="35" t="s">
        <v>508</v>
      </c>
      <c r="FU69" s="30" t="s">
        <v>13</v>
      </c>
      <c r="FV69" s="30">
        <v>13981.380499999999</v>
      </c>
      <c r="FW69" s="30">
        <v>-13981.380499999999</v>
      </c>
      <c r="FX69" s="30">
        <v>17905.6695</v>
      </c>
      <c r="FY69" s="30" t="s">
        <v>13</v>
      </c>
      <c r="FZ69" s="30">
        <v>17905.6695</v>
      </c>
      <c r="GA69" s="30">
        <v>36148.778399999996</v>
      </c>
      <c r="GB69" s="30" t="s">
        <v>13</v>
      </c>
      <c r="GC69" s="30">
        <v>36148.778399999996</v>
      </c>
      <c r="GD69" s="30">
        <v>57701.7624</v>
      </c>
      <c r="GE69" s="30" t="s">
        <v>13</v>
      </c>
      <c r="GF69" s="30">
        <v>57701.7624</v>
      </c>
      <c r="GG69" s="30">
        <v>199365.24960000001</v>
      </c>
      <c r="GH69" s="30" t="s">
        <v>13</v>
      </c>
      <c r="GI69" s="30">
        <v>199365.24960000001</v>
      </c>
      <c r="GJ69" s="30">
        <v>2314.2204999999999</v>
      </c>
      <c r="GK69" s="30" t="s">
        <v>13</v>
      </c>
      <c r="GL69" s="30">
        <v>2314.2204999999999</v>
      </c>
      <c r="GM69" s="30" t="s">
        <v>13</v>
      </c>
      <c r="GN69" s="30">
        <v>81010.245599999995</v>
      </c>
      <c r="GO69" s="30">
        <v>-81010.245599999995</v>
      </c>
      <c r="GP69" s="30" t="s">
        <v>13</v>
      </c>
      <c r="GQ69" s="30">
        <v>5363.3087999999998</v>
      </c>
      <c r="GR69" s="30">
        <v>-5363.3087999999998</v>
      </c>
      <c r="GS69" s="30">
        <v>29509</v>
      </c>
      <c r="GT69" s="30" t="s">
        <v>13</v>
      </c>
      <c r="GU69" s="30">
        <v>29509</v>
      </c>
      <c r="GV69" s="30">
        <v>29498.086500000001</v>
      </c>
      <c r="GW69" s="30" t="s">
        <v>13</v>
      </c>
      <c r="GX69" s="30">
        <v>29498.086500000001</v>
      </c>
      <c r="GY69" s="30"/>
      <c r="GZ69" s="30"/>
      <c r="HA69" s="35" t="s">
        <v>511</v>
      </c>
      <c r="HB69" s="395">
        <v>0</v>
      </c>
      <c r="HC69" s="395">
        <v>0</v>
      </c>
      <c r="HD69" s="395">
        <v>0</v>
      </c>
      <c r="HE69" s="30">
        <v>205.71825923990014</v>
      </c>
      <c r="HF69" s="394">
        <v>0</v>
      </c>
      <c r="HG69" s="30">
        <v>205.71825923990014</v>
      </c>
      <c r="HH69" s="30">
        <v>-202.58943820610929</v>
      </c>
      <c r="HI69" s="394">
        <v>0</v>
      </c>
      <c r="HJ69" s="30">
        <v>-202.58943820610929</v>
      </c>
      <c r="HK69" s="394">
        <v>0</v>
      </c>
      <c r="HL69" s="394">
        <v>0</v>
      </c>
      <c r="HM69" s="394">
        <v>0</v>
      </c>
      <c r="HN69" s="394">
        <v>0</v>
      </c>
      <c r="HO69" s="394">
        <v>0</v>
      </c>
      <c r="HP69" s="394">
        <v>0</v>
      </c>
      <c r="HQ69" s="394">
        <v>0</v>
      </c>
      <c r="HR69" s="394">
        <v>0</v>
      </c>
      <c r="HS69" s="394">
        <v>0</v>
      </c>
      <c r="HT69" s="394">
        <v>0</v>
      </c>
      <c r="HU69" s="394">
        <v>0</v>
      </c>
      <c r="HV69" s="394">
        <v>0</v>
      </c>
      <c r="HW69" s="30">
        <v>-1264.202794589263</v>
      </c>
      <c r="HX69" s="394">
        <v>0</v>
      </c>
      <c r="HY69" s="30">
        <v>-1264.202794589263</v>
      </c>
    </row>
    <row r="70" spans="119:234" x14ac:dyDescent="0.2">
      <c r="DO70" s="26" t="s">
        <v>483</v>
      </c>
      <c r="DP70" s="30">
        <v>13767</v>
      </c>
      <c r="DQ70" s="29" t="s">
        <v>13</v>
      </c>
      <c r="DR70" s="30">
        <v>13767</v>
      </c>
      <c r="DS70" s="29" t="s">
        <v>13</v>
      </c>
      <c r="DT70" s="30">
        <v>5662</v>
      </c>
      <c r="DU70" s="30">
        <v>-5662</v>
      </c>
      <c r="DV70" s="29" t="s">
        <v>13</v>
      </c>
      <c r="DW70" s="29">
        <v>531</v>
      </c>
      <c r="DX70" s="29">
        <v>-531</v>
      </c>
      <c r="DY70" s="30">
        <v>7148</v>
      </c>
      <c r="DZ70" s="29" t="s">
        <v>13</v>
      </c>
      <c r="EA70" s="30">
        <v>7148</v>
      </c>
      <c r="EB70" s="29" t="s">
        <v>13</v>
      </c>
      <c r="EC70" s="30">
        <v>1868</v>
      </c>
      <c r="ED70" s="30">
        <v>-1868</v>
      </c>
      <c r="EE70" s="29" t="s">
        <v>13</v>
      </c>
      <c r="EF70" s="30">
        <v>3978</v>
      </c>
      <c r="EG70" s="30">
        <v>-3978</v>
      </c>
      <c r="EH70" s="29" t="s">
        <v>13</v>
      </c>
      <c r="EI70" s="29">
        <v>337</v>
      </c>
      <c r="EJ70" s="29">
        <v>-337</v>
      </c>
      <c r="EK70" s="29" t="s">
        <v>13</v>
      </c>
      <c r="EL70" s="30">
        <v>12180</v>
      </c>
      <c r="EM70" s="30">
        <v>-12180</v>
      </c>
      <c r="EN70" s="30">
        <v>13438</v>
      </c>
      <c r="EO70" s="29" t="s">
        <v>13</v>
      </c>
      <c r="EP70" s="30">
        <v>13438</v>
      </c>
      <c r="EQ70" s="29" t="s">
        <v>13</v>
      </c>
      <c r="ER70" s="30">
        <v>58062</v>
      </c>
      <c r="ES70" s="30">
        <v>-58062</v>
      </c>
      <c r="ET70" s="29" t="s">
        <v>13</v>
      </c>
      <c r="EU70" s="30">
        <v>14523</v>
      </c>
      <c r="EV70" s="30">
        <v>-14523</v>
      </c>
      <c r="EW70" s="30">
        <v>12981</v>
      </c>
      <c r="EX70" s="29" t="s">
        <v>13</v>
      </c>
      <c r="EY70" s="30">
        <v>12981</v>
      </c>
      <c r="EZ70" s="30">
        <v>25929</v>
      </c>
      <c r="FA70" s="29" t="s">
        <v>13</v>
      </c>
      <c r="FB70" s="30">
        <v>25929</v>
      </c>
      <c r="FC70" s="30">
        <v>3227</v>
      </c>
      <c r="FD70" s="29" t="s">
        <v>13</v>
      </c>
      <c r="FE70" s="30">
        <v>3227</v>
      </c>
      <c r="FF70" s="29" t="s">
        <v>13</v>
      </c>
      <c r="FG70" s="30">
        <v>46824</v>
      </c>
      <c r="FH70" s="30">
        <v>-46824</v>
      </c>
      <c r="FI70" s="30">
        <v>19131</v>
      </c>
      <c r="FJ70" s="29" t="s">
        <v>13</v>
      </c>
      <c r="FK70" s="30">
        <v>19131</v>
      </c>
      <c r="FL70" s="29" t="s">
        <v>13</v>
      </c>
      <c r="FM70" s="30">
        <v>62779</v>
      </c>
      <c r="FN70" s="30">
        <v>-62779</v>
      </c>
      <c r="FO70" s="29" t="s">
        <v>13</v>
      </c>
      <c r="FP70" s="30">
        <v>154853</v>
      </c>
      <c r="FQ70" s="30">
        <v>-154853</v>
      </c>
      <c r="FR70" s="30"/>
      <c r="FT70" s="35" t="s">
        <v>510</v>
      </c>
      <c r="FU70" s="30">
        <v>184097.9265</v>
      </c>
      <c r="FV70" s="30">
        <v>239789.45049999998</v>
      </c>
      <c r="FW70" s="30">
        <v>-55691.523999999998</v>
      </c>
      <c r="FX70" s="30">
        <v>92925.243000000002</v>
      </c>
      <c r="FY70" s="30">
        <v>264554.82750000001</v>
      </c>
      <c r="FZ70" s="30">
        <v>-171629.5845</v>
      </c>
      <c r="GA70" s="30">
        <v>129815.07119999999</v>
      </c>
      <c r="GB70" s="30">
        <v>235352.88399999999</v>
      </c>
      <c r="GC70" s="30">
        <v>-105537.8128</v>
      </c>
      <c r="GD70" s="30">
        <v>222486.9822</v>
      </c>
      <c r="GE70" s="30">
        <v>147606.3756</v>
      </c>
      <c r="GF70" s="30">
        <v>74880.606599999999</v>
      </c>
      <c r="GG70" s="30">
        <v>264122.57520000002</v>
      </c>
      <c r="GH70" s="30">
        <v>170564.00459999999</v>
      </c>
      <c r="GI70" s="30">
        <v>93558.570600000006</v>
      </c>
      <c r="GJ70" s="30">
        <v>338689.29749999999</v>
      </c>
      <c r="GK70" s="30">
        <v>176631.31599999999</v>
      </c>
      <c r="GL70" s="30">
        <v>162057.98149999999</v>
      </c>
      <c r="GM70" s="30">
        <v>807904.50360000005</v>
      </c>
      <c r="GN70" s="30">
        <v>281887.39529999997</v>
      </c>
      <c r="GO70" s="30">
        <v>526017.10829999996</v>
      </c>
      <c r="GP70" s="30">
        <v>750779.43030000001</v>
      </c>
      <c r="GQ70" s="30">
        <v>309898.68660000002</v>
      </c>
      <c r="GR70" s="30">
        <v>440880.74369999999</v>
      </c>
      <c r="GS70" s="30">
        <v>390907</v>
      </c>
      <c r="GT70" s="30">
        <v>399033</v>
      </c>
      <c r="GU70" s="30">
        <v>-8125</v>
      </c>
      <c r="GV70" s="30">
        <v>340296.766</v>
      </c>
      <c r="GW70" s="30">
        <v>348419.42749999999</v>
      </c>
      <c r="GX70" s="30">
        <v>-8122.6615000000002</v>
      </c>
      <c r="GY70" s="30"/>
      <c r="GZ70" s="30"/>
      <c r="HA70" s="20" t="s">
        <v>513</v>
      </c>
      <c r="HB70" s="21">
        <v>30372.342260686313</v>
      </c>
      <c r="HC70" s="21">
        <v>-286215.79856487515</v>
      </c>
      <c r="HD70" s="21">
        <v>316588.14082556148</v>
      </c>
      <c r="HE70" s="21">
        <v>-21703.276349809465</v>
      </c>
      <c r="HF70" s="21">
        <v>44949.43964391818</v>
      </c>
      <c r="HG70" s="21">
        <v>-66652.715993727645</v>
      </c>
      <c r="HH70" s="21">
        <v>-7191.9250563168798</v>
      </c>
      <c r="HI70" s="21">
        <v>420271.78955857374</v>
      </c>
      <c r="HJ70" s="21">
        <v>-427463.71461489063</v>
      </c>
      <c r="HK70" s="21">
        <v>10006.57102968957</v>
      </c>
      <c r="HL70" s="21">
        <v>733585.89159113821</v>
      </c>
      <c r="HM70" s="21">
        <v>-723579.32056144858</v>
      </c>
      <c r="HN70" s="21">
        <v>123542.5776403132</v>
      </c>
      <c r="HO70" s="21">
        <v>949288.60293620324</v>
      </c>
      <c r="HP70" s="21">
        <v>-825746.02529589005</v>
      </c>
      <c r="HQ70" s="21">
        <v>29987.521130855061</v>
      </c>
      <c r="HR70" s="21">
        <v>963225.54137900379</v>
      </c>
      <c r="HS70" s="21">
        <v>-933238.02024814871</v>
      </c>
      <c r="HT70" s="21">
        <v>-9118.0362514506342</v>
      </c>
      <c r="HU70" s="21">
        <v>1517948.9007265728</v>
      </c>
      <c r="HV70" s="21">
        <v>-1527066.9369780235</v>
      </c>
      <c r="HW70" s="21">
        <v>-20069.219364104549</v>
      </c>
      <c r="HX70" s="21">
        <v>978176.91231344221</v>
      </c>
      <c r="HY70" s="21">
        <v>-998246.13167754677</v>
      </c>
      <c r="HZ70" s="21"/>
    </row>
    <row r="71" spans="119:234" x14ac:dyDescent="0.2">
      <c r="DO71" s="26" t="s">
        <v>505</v>
      </c>
      <c r="DP71" s="30">
        <v>1603</v>
      </c>
      <c r="DQ71" s="29" t="s">
        <v>13</v>
      </c>
      <c r="DR71" s="30">
        <v>1603</v>
      </c>
      <c r="DS71" s="30">
        <v>2311</v>
      </c>
      <c r="DT71" s="29" t="s">
        <v>13</v>
      </c>
      <c r="DU71" s="30">
        <v>2311</v>
      </c>
      <c r="DV71" s="30">
        <v>1048</v>
      </c>
      <c r="DW71" s="29" t="s">
        <v>13</v>
      </c>
      <c r="DX71" s="30">
        <v>1048</v>
      </c>
      <c r="DY71" s="29">
        <v>718</v>
      </c>
      <c r="DZ71" s="29" t="s">
        <v>13</v>
      </c>
      <c r="EA71" s="29">
        <v>718</v>
      </c>
      <c r="EB71" s="30">
        <v>1314</v>
      </c>
      <c r="EC71" s="29" t="s">
        <v>13</v>
      </c>
      <c r="ED71" s="30">
        <v>1314</v>
      </c>
      <c r="EE71" s="29">
        <v>603</v>
      </c>
      <c r="EF71" s="29" t="s">
        <v>13</v>
      </c>
      <c r="EG71" s="29">
        <v>603</v>
      </c>
      <c r="EH71" s="30">
        <v>1112</v>
      </c>
      <c r="EI71" s="29" t="s">
        <v>13</v>
      </c>
      <c r="EJ71" s="30">
        <v>1112</v>
      </c>
      <c r="EK71" s="29">
        <v>852</v>
      </c>
      <c r="EL71" s="29" t="s">
        <v>13</v>
      </c>
      <c r="EM71" s="29">
        <v>852</v>
      </c>
      <c r="EN71" s="30">
        <v>1207</v>
      </c>
      <c r="EO71" s="29" t="s">
        <v>13</v>
      </c>
      <c r="EP71" s="30">
        <v>1207</v>
      </c>
      <c r="EQ71" s="30">
        <v>2017</v>
      </c>
      <c r="ER71" s="29" t="s">
        <v>13</v>
      </c>
      <c r="ES71" s="30">
        <v>2017</v>
      </c>
      <c r="ET71" s="30">
        <v>4568</v>
      </c>
      <c r="EU71" s="29" t="s">
        <v>13</v>
      </c>
      <c r="EV71" s="30">
        <v>4568</v>
      </c>
      <c r="EW71" s="30">
        <v>5195</v>
      </c>
      <c r="EX71" s="29" t="s">
        <v>13</v>
      </c>
      <c r="EY71" s="30">
        <v>5195</v>
      </c>
      <c r="EZ71" s="30">
        <v>6152</v>
      </c>
      <c r="FA71" s="29" t="s">
        <v>13</v>
      </c>
      <c r="FB71" s="30">
        <v>6152</v>
      </c>
      <c r="FC71" s="30">
        <v>6313</v>
      </c>
      <c r="FD71" s="29" t="s">
        <v>13</v>
      </c>
      <c r="FE71" s="30">
        <v>6313</v>
      </c>
      <c r="FF71" s="30">
        <v>10087</v>
      </c>
      <c r="FG71" s="29" t="s">
        <v>13</v>
      </c>
      <c r="FH71" s="30">
        <v>10087</v>
      </c>
      <c r="FI71" s="29">
        <v>635</v>
      </c>
      <c r="FJ71" s="29" t="s">
        <v>13</v>
      </c>
      <c r="FK71" s="29">
        <v>635</v>
      </c>
      <c r="FL71" s="30">
        <v>14552</v>
      </c>
      <c r="FM71" s="29" t="s">
        <v>13</v>
      </c>
      <c r="FN71" s="30">
        <v>14552</v>
      </c>
      <c r="FO71" s="29" t="s">
        <v>13</v>
      </c>
      <c r="FP71" s="30">
        <v>8747</v>
      </c>
      <c r="FQ71" s="30">
        <v>-8747</v>
      </c>
      <c r="FR71" s="30"/>
      <c r="FT71" s="35" t="s">
        <v>512</v>
      </c>
      <c r="FU71" s="30">
        <v>39545.661999999997</v>
      </c>
      <c r="FV71" s="30">
        <v>13279.386499999999</v>
      </c>
      <c r="FW71" s="30">
        <v>26266.2755</v>
      </c>
      <c r="FX71" s="30">
        <v>172.7235</v>
      </c>
      <c r="FY71" s="30">
        <v>38690.063999999998</v>
      </c>
      <c r="FZ71" s="30">
        <v>-38517.340499999998</v>
      </c>
      <c r="GA71" s="30" t="s">
        <v>13</v>
      </c>
      <c r="GB71" s="30">
        <v>80251.475200000001</v>
      </c>
      <c r="GC71" s="30">
        <v>-80251.475200000001</v>
      </c>
      <c r="GD71" s="30">
        <v>30646.5792</v>
      </c>
      <c r="GE71" s="30">
        <v>21787.8024</v>
      </c>
      <c r="GF71" s="30">
        <v>8858.7767999999996</v>
      </c>
      <c r="GG71" s="30">
        <v>10368.448200000001</v>
      </c>
      <c r="GH71" s="30">
        <v>56329.171799999996</v>
      </c>
      <c r="GI71" s="30">
        <v>-45960.723599999998</v>
      </c>
      <c r="GJ71" s="30">
        <v>39216.655500000001</v>
      </c>
      <c r="GK71" s="30">
        <v>37215.167500000003</v>
      </c>
      <c r="GL71" s="30">
        <v>2001.4880000000001</v>
      </c>
      <c r="GM71" s="30">
        <v>43959.048000000003</v>
      </c>
      <c r="GN71" s="30" t="s">
        <v>13</v>
      </c>
      <c r="GO71" s="30">
        <v>43959.048000000003</v>
      </c>
      <c r="GP71" s="30">
        <v>35196.714</v>
      </c>
      <c r="GQ71" s="30">
        <v>36118.532699999996</v>
      </c>
      <c r="GR71" s="30">
        <v>-921.81869999999992</v>
      </c>
      <c r="GS71" s="30">
        <v>54696</v>
      </c>
      <c r="GT71" s="30">
        <v>133309</v>
      </c>
      <c r="GU71" s="30">
        <v>-78613</v>
      </c>
      <c r="GV71" s="30">
        <v>15475.807699999999</v>
      </c>
      <c r="GW71" s="30">
        <v>94137.371700000003</v>
      </c>
      <c r="GX71" s="30">
        <v>-78661.563999999998</v>
      </c>
      <c r="GY71" s="30"/>
      <c r="GZ71" s="30"/>
      <c r="HA71" s="35" t="s">
        <v>516</v>
      </c>
      <c r="HB71" s="394">
        <v>0</v>
      </c>
      <c r="HC71" s="394">
        <v>0</v>
      </c>
      <c r="HD71" s="394">
        <v>0</v>
      </c>
      <c r="HE71" s="394">
        <v>0</v>
      </c>
      <c r="HF71" s="394">
        <v>0</v>
      </c>
      <c r="HG71" s="394">
        <v>0</v>
      </c>
      <c r="HH71" s="30">
        <v>3342.7257304008035</v>
      </c>
      <c r="HI71" s="394">
        <v>0</v>
      </c>
      <c r="HJ71" s="30">
        <v>3342.7257304008035</v>
      </c>
      <c r="HK71" s="30">
        <v>4273.639710596588</v>
      </c>
      <c r="HL71" s="394">
        <v>0</v>
      </c>
      <c r="HM71" s="30">
        <v>4273.639710596588</v>
      </c>
      <c r="HN71" s="30">
        <v>4292.5810875024081</v>
      </c>
      <c r="HO71" s="394">
        <v>0</v>
      </c>
      <c r="HP71" s="30">
        <v>4292.5810875024081</v>
      </c>
      <c r="HQ71" s="30">
        <v>4174.0871903754296</v>
      </c>
      <c r="HR71" s="394">
        <v>0</v>
      </c>
      <c r="HS71" s="30">
        <v>4174.0871903754296</v>
      </c>
      <c r="HT71" s="30">
        <v>1224.8108397471001</v>
      </c>
      <c r="HU71" s="394">
        <v>0</v>
      </c>
      <c r="HV71" s="30">
        <v>1224.8108397471001</v>
      </c>
      <c r="HW71" s="394">
        <v>0</v>
      </c>
      <c r="HX71" s="394">
        <v>0</v>
      </c>
      <c r="HY71" s="394">
        <v>0</v>
      </c>
    </row>
    <row r="72" spans="119:234" x14ac:dyDescent="0.2">
      <c r="DO72" s="55" t="s">
        <v>514</v>
      </c>
      <c r="DP72" s="29">
        <v>949</v>
      </c>
      <c r="DQ72" s="29" t="s">
        <v>13</v>
      </c>
      <c r="DR72" s="29">
        <v>949</v>
      </c>
      <c r="DS72" s="29">
        <v>334</v>
      </c>
      <c r="DT72" s="29">
        <v>851</v>
      </c>
      <c r="DU72" s="29">
        <v>-517</v>
      </c>
      <c r="DV72" s="29">
        <v>883</v>
      </c>
      <c r="DW72" s="29" t="s">
        <v>13</v>
      </c>
      <c r="DX72" s="29">
        <v>883</v>
      </c>
      <c r="DY72" s="29">
        <v>257</v>
      </c>
      <c r="DZ72" s="29" t="s">
        <v>13</v>
      </c>
      <c r="EA72" s="29">
        <v>257</v>
      </c>
      <c r="EB72" s="29">
        <v>424</v>
      </c>
      <c r="EC72" s="29">
        <v>179</v>
      </c>
      <c r="ED72" s="29">
        <v>245</v>
      </c>
      <c r="EE72" s="29">
        <v>127</v>
      </c>
      <c r="EF72" s="30">
        <v>2225</v>
      </c>
      <c r="EG72" s="30">
        <v>-2098</v>
      </c>
      <c r="EH72" s="29">
        <v>953</v>
      </c>
      <c r="EI72" s="29" t="s">
        <v>13</v>
      </c>
      <c r="EJ72" s="29">
        <v>953</v>
      </c>
      <c r="EK72" s="30">
        <v>1896</v>
      </c>
      <c r="EL72" s="29" t="s">
        <v>13</v>
      </c>
      <c r="EM72" s="30">
        <v>1896</v>
      </c>
      <c r="EN72" s="29">
        <v>87</v>
      </c>
      <c r="EO72" s="30">
        <v>2890</v>
      </c>
      <c r="EP72" s="30">
        <v>-2803</v>
      </c>
      <c r="EQ72" s="29">
        <v>403</v>
      </c>
      <c r="ER72" s="30">
        <v>3672</v>
      </c>
      <c r="ES72" s="30">
        <v>-3269</v>
      </c>
      <c r="ET72" s="30">
        <v>1710</v>
      </c>
      <c r="EU72" s="29" t="s">
        <v>13</v>
      </c>
      <c r="EV72" s="30">
        <v>1710</v>
      </c>
      <c r="EW72" s="30">
        <v>1150</v>
      </c>
      <c r="EX72" s="30">
        <v>8457</v>
      </c>
      <c r="EY72" s="30">
        <v>-7307</v>
      </c>
      <c r="EZ72" s="30">
        <v>9847</v>
      </c>
      <c r="FA72" s="29" t="s">
        <v>13</v>
      </c>
      <c r="FB72" s="30">
        <v>9847</v>
      </c>
      <c r="FC72" s="29">
        <v>624</v>
      </c>
      <c r="FD72" s="30">
        <v>2975</v>
      </c>
      <c r="FE72" s="30">
        <v>-2351</v>
      </c>
      <c r="FF72" s="29">
        <v>739</v>
      </c>
      <c r="FG72" s="30">
        <v>24191</v>
      </c>
      <c r="FH72" s="30">
        <v>-23452</v>
      </c>
      <c r="FI72" s="29">
        <v>347</v>
      </c>
      <c r="FJ72" s="30">
        <v>9014</v>
      </c>
      <c r="FK72" s="30">
        <v>-8667</v>
      </c>
      <c r="FL72" s="29">
        <v>994</v>
      </c>
      <c r="FM72" s="30">
        <v>22873</v>
      </c>
      <c r="FN72" s="30">
        <v>-21879</v>
      </c>
      <c r="FO72" s="29" t="s">
        <v>13</v>
      </c>
      <c r="FP72" s="30">
        <v>22264</v>
      </c>
      <c r="FQ72" s="30">
        <v>-22264</v>
      </c>
      <c r="FR72" s="21"/>
      <c r="FT72" s="35" t="s">
        <v>515</v>
      </c>
      <c r="FU72" s="30" t="s">
        <v>13</v>
      </c>
      <c r="FV72" s="30">
        <v>10120.413499999999</v>
      </c>
      <c r="FW72" s="30">
        <v>-10120.413499999999</v>
      </c>
      <c r="FX72" s="30" t="s">
        <v>13</v>
      </c>
      <c r="FY72" s="30">
        <v>19287.4575</v>
      </c>
      <c r="FZ72" s="30">
        <v>-19287.4575</v>
      </c>
      <c r="GA72" s="30" t="s">
        <v>13</v>
      </c>
      <c r="GB72" s="30">
        <v>14720.684799999999</v>
      </c>
      <c r="GC72" s="30">
        <v>-14720.684799999999</v>
      </c>
      <c r="GD72" s="30" t="s">
        <v>13</v>
      </c>
      <c r="GE72" s="30">
        <v>16939.417799999999</v>
      </c>
      <c r="GF72" s="30">
        <v>-16939.417799999999</v>
      </c>
      <c r="GG72" s="30" t="s">
        <v>13</v>
      </c>
      <c r="GH72" s="30">
        <v>17038.210200000001</v>
      </c>
      <c r="GI72" s="30">
        <v>-17038.210200000001</v>
      </c>
      <c r="GJ72" s="30" t="s">
        <v>13</v>
      </c>
      <c r="GK72" s="30">
        <v>37215.167500000003</v>
      </c>
      <c r="GL72" s="30">
        <v>-37215.167500000003</v>
      </c>
      <c r="GM72" s="30">
        <v>13972.697400000001</v>
      </c>
      <c r="GN72" s="30" t="s">
        <v>13</v>
      </c>
      <c r="GO72" s="30">
        <v>13972.697400000001</v>
      </c>
      <c r="GP72" s="30" t="s">
        <v>13</v>
      </c>
      <c r="GQ72" s="30">
        <v>35364.3174</v>
      </c>
      <c r="GR72" s="30">
        <v>-35364.3174</v>
      </c>
      <c r="GS72" s="30" t="s">
        <v>13</v>
      </c>
      <c r="GT72" s="30">
        <v>71366</v>
      </c>
      <c r="GU72" s="30">
        <v>-71366</v>
      </c>
      <c r="GV72" s="30" t="s">
        <v>13</v>
      </c>
      <c r="GW72" s="30">
        <v>71479.421199999997</v>
      </c>
      <c r="GX72" s="30">
        <v>-71479.421199999997</v>
      </c>
      <c r="GY72" s="30"/>
      <c r="GZ72" s="30"/>
      <c r="HA72" s="35" t="s">
        <v>518</v>
      </c>
      <c r="HB72" s="66">
        <v>-8511.9940093643163</v>
      </c>
      <c r="HC72" s="30">
        <v>-14025.44467452075</v>
      </c>
      <c r="HD72" s="30">
        <v>5513.4506651564325</v>
      </c>
      <c r="HE72" s="66">
        <v>-11005.926869334657</v>
      </c>
      <c r="HF72" s="30">
        <v>9565.8990546553559</v>
      </c>
      <c r="HG72" s="30">
        <v>-20571.825923990014</v>
      </c>
      <c r="HH72" s="66">
        <v>-3950.4940450191311</v>
      </c>
      <c r="HI72" s="30">
        <v>12965.724045190995</v>
      </c>
      <c r="HJ72" s="30">
        <v>-16916.218090210125</v>
      </c>
      <c r="HK72" s="66">
        <v>-16052.207693460354</v>
      </c>
      <c r="HL72" s="30">
        <v>12091.273327541565</v>
      </c>
      <c r="HM72" s="30">
        <v>-28143.481021001917</v>
      </c>
      <c r="HN72" s="66">
        <v>69204.78289851443</v>
      </c>
      <c r="HO72" s="394">
        <v>0</v>
      </c>
      <c r="HP72" s="30">
        <v>69204.78289851443</v>
      </c>
      <c r="HQ72" s="66">
        <v>-18563.70355719599</v>
      </c>
      <c r="HR72" s="30">
        <v>25374.056341492742</v>
      </c>
      <c r="HS72" s="30">
        <v>-43937.759898688731</v>
      </c>
      <c r="HT72" s="66">
        <v>-7893.2254117035345</v>
      </c>
      <c r="HU72" s="30">
        <v>797079.67648875178</v>
      </c>
      <c r="HV72" s="30">
        <v>-804972.90190045524</v>
      </c>
      <c r="HW72" s="66">
        <v>-20385.270062751868</v>
      </c>
      <c r="HX72" s="30">
        <v>-36977.931741735942</v>
      </c>
      <c r="HY72" s="30">
        <v>16592.661678984077</v>
      </c>
    </row>
    <row r="73" spans="119:234" x14ac:dyDescent="0.2">
      <c r="DO73" s="26" t="s">
        <v>483</v>
      </c>
      <c r="DP73" s="29">
        <v>705</v>
      </c>
      <c r="DQ73" s="29" t="s">
        <v>13</v>
      </c>
      <c r="DR73" s="29">
        <v>705</v>
      </c>
      <c r="DS73" s="29" t="s">
        <v>13</v>
      </c>
      <c r="DT73" s="29">
        <v>851</v>
      </c>
      <c r="DU73" s="29">
        <v>-851</v>
      </c>
      <c r="DV73" s="29">
        <v>661</v>
      </c>
      <c r="DW73" s="29" t="s">
        <v>13</v>
      </c>
      <c r="DX73" s="29">
        <v>661</v>
      </c>
      <c r="DY73" s="29">
        <v>108</v>
      </c>
      <c r="DZ73" s="29" t="s">
        <v>13</v>
      </c>
      <c r="EA73" s="29">
        <v>108</v>
      </c>
      <c r="EB73" s="29" t="s">
        <v>13</v>
      </c>
      <c r="EC73" s="29">
        <v>179</v>
      </c>
      <c r="ED73" s="29">
        <v>-179</v>
      </c>
      <c r="EE73" s="29" t="s">
        <v>13</v>
      </c>
      <c r="EF73" s="30">
        <v>2225</v>
      </c>
      <c r="EG73" s="30">
        <v>-2225</v>
      </c>
      <c r="EH73" s="29">
        <v>670</v>
      </c>
      <c r="EI73" s="29" t="s">
        <v>13</v>
      </c>
      <c r="EJ73" s="29">
        <v>670</v>
      </c>
      <c r="EK73" s="30">
        <v>1696</v>
      </c>
      <c r="EL73" s="29" t="s">
        <v>13</v>
      </c>
      <c r="EM73" s="30">
        <v>1696</v>
      </c>
      <c r="EN73" s="29" t="s">
        <v>13</v>
      </c>
      <c r="EO73" s="30">
        <v>2890</v>
      </c>
      <c r="EP73" s="30">
        <v>-2890</v>
      </c>
      <c r="EQ73" s="29" t="s">
        <v>13</v>
      </c>
      <c r="ER73" s="30">
        <v>3672</v>
      </c>
      <c r="ES73" s="30">
        <v>-3672</v>
      </c>
      <c r="ET73" s="30">
        <v>1371</v>
      </c>
      <c r="EU73" s="29" t="s">
        <v>13</v>
      </c>
      <c r="EV73" s="30">
        <v>1371</v>
      </c>
      <c r="EW73" s="29" t="s">
        <v>13</v>
      </c>
      <c r="EX73" s="30">
        <v>8457</v>
      </c>
      <c r="EY73" s="30">
        <v>-8457</v>
      </c>
      <c r="EZ73" s="30">
        <v>8585</v>
      </c>
      <c r="FA73" s="29" t="s">
        <v>13</v>
      </c>
      <c r="FB73" s="30">
        <v>8585</v>
      </c>
      <c r="FC73" s="29">
        <v>624</v>
      </c>
      <c r="FD73" s="30">
        <v>2975</v>
      </c>
      <c r="FE73" s="30">
        <v>-2351</v>
      </c>
      <c r="FF73" s="29" t="s">
        <v>13</v>
      </c>
      <c r="FG73" s="30">
        <v>24191</v>
      </c>
      <c r="FH73" s="30">
        <v>-24191</v>
      </c>
      <c r="FI73" s="29" t="s">
        <v>13</v>
      </c>
      <c r="FJ73" s="30">
        <v>9014</v>
      </c>
      <c r="FK73" s="30">
        <v>-9014</v>
      </c>
      <c r="FL73" s="29" t="s">
        <v>13</v>
      </c>
      <c r="FM73" s="30">
        <v>22873</v>
      </c>
      <c r="FN73" s="30">
        <v>-22873</v>
      </c>
      <c r="FO73" s="29" t="s">
        <v>13</v>
      </c>
      <c r="FP73" s="30">
        <v>17524</v>
      </c>
      <c r="FQ73" s="30">
        <v>-17524</v>
      </c>
      <c r="FR73" s="30"/>
      <c r="FT73" s="35" t="s">
        <v>517</v>
      </c>
      <c r="FU73" s="30" t="s">
        <v>13</v>
      </c>
      <c r="FV73" s="30" t="s">
        <v>13</v>
      </c>
      <c r="FW73" s="30" t="s">
        <v>13</v>
      </c>
      <c r="FX73" s="30" t="s">
        <v>13</v>
      </c>
      <c r="FY73" s="30" t="s">
        <v>13</v>
      </c>
      <c r="FZ73" s="30" t="s">
        <v>13</v>
      </c>
      <c r="GA73" s="30" t="s">
        <v>13</v>
      </c>
      <c r="GB73" s="30" t="s">
        <v>13</v>
      </c>
      <c r="GC73" s="30" t="s">
        <v>13</v>
      </c>
      <c r="GD73" s="30" t="s">
        <v>13</v>
      </c>
      <c r="GE73" s="30" t="s">
        <v>13</v>
      </c>
      <c r="GF73" s="30" t="s">
        <v>13</v>
      </c>
      <c r="GG73" s="30" t="s">
        <v>13</v>
      </c>
      <c r="GH73" s="30" t="s">
        <v>13</v>
      </c>
      <c r="GI73" s="30" t="s">
        <v>13</v>
      </c>
      <c r="GJ73" s="30" t="s">
        <v>13</v>
      </c>
      <c r="GK73" s="30" t="s">
        <v>13</v>
      </c>
      <c r="GL73" s="30" t="s">
        <v>13</v>
      </c>
      <c r="GM73" s="30" t="s">
        <v>13</v>
      </c>
      <c r="GN73" s="30" t="s">
        <v>13</v>
      </c>
      <c r="GO73" s="30" t="s">
        <v>13</v>
      </c>
      <c r="GP73" s="30" t="s">
        <v>13</v>
      </c>
      <c r="GQ73" s="30" t="s">
        <v>13</v>
      </c>
      <c r="GR73" s="30" t="s">
        <v>13</v>
      </c>
      <c r="GS73" s="30" t="s">
        <v>13</v>
      </c>
      <c r="GT73" s="30" t="s">
        <v>13</v>
      </c>
      <c r="GU73" s="30" t="s">
        <v>13</v>
      </c>
      <c r="GV73" s="30" t="s">
        <v>13</v>
      </c>
      <c r="GW73" s="30" t="s">
        <v>13</v>
      </c>
      <c r="GX73" s="30" t="s">
        <v>13</v>
      </c>
      <c r="GY73" s="30"/>
      <c r="GZ73" s="30"/>
      <c r="HA73" s="35" t="s">
        <v>520</v>
      </c>
      <c r="HB73" s="394">
        <v>0</v>
      </c>
      <c r="HC73" s="30">
        <v>-483.63602325933618</v>
      </c>
      <c r="HD73" s="30">
        <v>483.63602325933618</v>
      </c>
      <c r="HE73" s="394">
        <v>0</v>
      </c>
      <c r="HF73" s="30">
        <v>102.85912961995007</v>
      </c>
      <c r="HG73" s="30">
        <v>-102.85912961995007</v>
      </c>
      <c r="HH73" s="394">
        <v>0</v>
      </c>
      <c r="HI73" s="30">
        <v>-101.29471910305465</v>
      </c>
      <c r="HJ73" s="30">
        <v>101.29471910305465</v>
      </c>
      <c r="HK73" s="394">
        <v>0</v>
      </c>
      <c r="HL73" s="30">
        <v>521.1755744629985</v>
      </c>
      <c r="HM73" s="30">
        <v>-521.1755744629985</v>
      </c>
      <c r="HN73" s="394">
        <v>0</v>
      </c>
      <c r="HO73" s="30">
        <v>-418.78839878072273</v>
      </c>
      <c r="HP73" s="30">
        <v>418.78839878072273</v>
      </c>
      <c r="HQ73" s="394">
        <v>0</v>
      </c>
      <c r="HR73" s="30">
        <v>219.68879949344367</v>
      </c>
      <c r="HS73" s="30">
        <v>-219.68879949344367</v>
      </c>
      <c r="HT73" s="394">
        <v>0</v>
      </c>
      <c r="HU73" s="30">
        <v>747815.06271225726</v>
      </c>
      <c r="HV73" s="30">
        <v>-747815.06271225726</v>
      </c>
      <c r="HW73" s="394">
        <v>0</v>
      </c>
      <c r="HX73" s="30">
        <v>-78696.623963181628</v>
      </c>
      <c r="HY73" s="30">
        <v>78696.623963181628</v>
      </c>
    </row>
    <row r="74" spans="119:234" x14ac:dyDescent="0.2">
      <c r="DO74" s="26" t="s">
        <v>505</v>
      </c>
      <c r="DP74" s="29">
        <v>244</v>
      </c>
      <c r="DQ74" s="29" t="s">
        <v>13</v>
      </c>
      <c r="DR74" s="29">
        <v>244</v>
      </c>
      <c r="DS74" s="29">
        <v>334</v>
      </c>
      <c r="DT74" s="29" t="s">
        <v>13</v>
      </c>
      <c r="DU74" s="29">
        <v>334</v>
      </c>
      <c r="DV74" s="29">
        <v>222</v>
      </c>
      <c r="DW74" s="29" t="s">
        <v>13</v>
      </c>
      <c r="DX74" s="29">
        <v>222</v>
      </c>
      <c r="DY74" s="29">
        <v>149</v>
      </c>
      <c r="DZ74" s="29" t="s">
        <v>13</v>
      </c>
      <c r="EA74" s="29">
        <v>149</v>
      </c>
      <c r="EB74" s="29">
        <v>424</v>
      </c>
      <c r="EC74" s="29" t="s">
        <v>13</v>
      </c>
      <c r="ED74" s="29">
        <v>424</v>
      </c>
      <c r="EE74" s="29">
        <v>127</v>
      </c>
      <c r="EF74" s="29" t="s">
        <v>13</v>
      </c>
      <c r="EG74" s="29">
        <v>127</v>
      </c>
      <c r="EH74" s="29">
        <v>283</v>
      </c>
      <c r="EI74" s="29" t="s">
        <v>13</v>
      </c>
      <c r="EJ74" s="29">
        <v>283</v>
      </c>
      <c r="EK74" s="29">
        <v>200</v>
      </c>
      <c r="EL74" s="29" t="s">
        <v>13</v>
      </c>
      <c r="EM74" s="29">
        <v>200</v>
      </c>
      <c r="EN74" s="29">
        <v>87</v>
      </c>
      <c r="EO74" s="29" t="s">
        <v>13</v>
      </c>
      <c r="EP74" s="29">
        <v>87</v>
      </c>
      <c r="EQ74" s="29">
        <v>403</v>
      </c>
      <c r="ER74" s="29" t="s">
        <v>13</v>
      </c>
      <c r="ES74" s="29">
        <v>403</v>
      </c>
      <c r="ET74" s="29">
        <v>339</v>
      </c>
      <c r="EU74" s="29" t="s">
        <v>13</v>
      </c>
      <c r="EV74" s="29">
        <v>339</v>
      </c>
      <c r="EW74" s="30">
        <v>1150</v>
      </c>
      <c r="EX74" s="29" t="s">
        <v>13</v>
      </c>
      <c r="EY74" s="30">
        <v>1150</v>
      </c>
      <c r="EZ74" s="30">
        <v>1262</v>
      </c>
      <c r="FA74" s="29" t="s">
        <v>13</v>
      </c>
      <c r="FB74" s="30">
        <v>1262</v>
      </c>
      <c r="FC74" s="29" t="s">
        <v>13</v>
      </c>
      <c r="FD74" s="29" t="s">
        <v>13</v>
      </c>
      <c r="FE74" s="29" t="s">
        <v>13</v>
      </c>
      <c r="FF74" s="29">
        <v>739</v>
      </c>
      <c r="FG74" s="29" t="s">
        <v>13</v>
      </c>
      <c r="FH74" s="29">
        <v>739</v>
      </c>
      <c r="FI74" s="29">
        <v>347</v>
      </c>
      <c r="FJ74" s="29" t="s">
        <v>13</v>
      </c>
      <c r="FK74" s="29">
        <v>347</v>
      </c>
      <c r="FL74" s="29">
        <v>994</v>
      </c>
      <c r="FM74" s="29" t="s">
        <v>13</v>
      </c>
      <c r="FN74" s="29">
        <v>994</v>
      </c>
      <c r="FO74" s="29" t="s">
        <v>13</v>
      </c>
      <c r="FP74" s="30">
        <v>4740</v>
      </c>
      <c r="FQ74" s="30">
        <v>-4740</v>
      </c>
      <c r="FR74" s="30"/>
      <c r="FT74" s="35" t="s">
        <v>519</v>
      </c>
      <c r="FU74" s="30" t="s">
        <v>13</v>
      </c>
      <c r="FV74" s="30" t="s">
        <v>13</v>
      </c>
      <c r="FW74" s="30" t="s">
        <v>13</v>
      </c>
      <c r="FX74" s="30" t="s">
        <v>13</v>
      </c>
      <c r="FY74" s="30" t="s">
        <v>13</v>
      </c>
      <c r="FZ74" s="30" t="s">
        <v>13</v>
      </c>
      <c r="GA74" s="30" t="s">
        <v>13</v>
      </c>
      <c r="GB74" s="30" t="s">
        <v>13</v>
      </c>
      <c r="GC74" s="30" t="s">
        <v>13</v>
      </c>
      <c r="GD74" s="30" t="s">
        <v>13</v>
      </c>
      <c r="GE74" s="30" t="s">
        <v>13</v>
      </c>
      <c r="GF74" s="30" t="s">
        <v>13</v>
      </c>
      <c r="GG74" s="30" t="s">
        <v>13</v>
      </c>
      <c r="GH74" s="30" t="s">
        <v>13</v>
      </c>
      <c r="GI74" s="30" t="s">
        <v>13</v>
      </c>
      <c r="GJ74" s="30" t="s">
        <v>13</v>
      </c>
      <c r="GK74" s="30" t="s">
        <v>13</v>
      </c>
      <c r="GL74" s="30" t="s">
        <v>13</v>
      </c>
      <c r="GM74" s="30" t="s">
        <v>13</v>
      </c>
      <c r="GN74" s="30" t="s">
        <v>13</v>
      </c>
      <c r="GO74" s="30" t="s">
        <v>13</v>
      </c>
      <c r="GP74" s="30" t="s">
        <v>13</v>
      </c>
      <c r="GQ74" s="30" t="s">
        <v>13</v>
      </c>
      <c r="GR74" s="30" t="s">
        <v>13</v>
      </c>
      <c r="GS74" s="30" t="s">
        <v>13</v>
      </c>
      <c r="GT74" s="30" t="s">
        <v>13</v>
      </c>
      <c r="GU74" s="30" t="s">
        <v>13</v>
      </c>
      <c r="GV74" s="30" t="s">
        <v>13</v>
      </c>
      <c r="GW74" s="30" t="s">
        <v>13</v>
      </c>
      <c r="GX74" s="30" t="s">
        <v>13</v>
      </c>
      <c r="GY74" s="30"/>
      <c r="GZ74" s="30"/>
      <c r="HA74" s="35" t="s">
        <v>523</v>
      </c>
      <c r="HB74" s="30">
        <v>870.5448418668052</v>
      </c>
      <c r="HC74" s="66">
        <v>-11220.3557396166</v>
      </c>
      <c r="HD74" s="30">
        <v>12090.900581483405</v>
      </c>
      <c r="HE74" s="30">
        <v>3600.0695366982523</v>
      </c>
      <c r="HF74" s="66">
        <v>9463.0399250354058</v>
      </c>
      <c r="HG74" s="30">
        <v>-5862.970388337154</v>
      </c>
      <c r="HH74" s="30">
        <v>24310.732584733116</v>
      </c>
      <c r="HI74" s="66">
        <v>13067.018764294049</v>
      </c>
      <c r="HJ74" s="30">
        <v>11243.713820439065</v>
      </c>
      <c r="HK74" s="30">
        <v>-7087.9878126967797</v>
      </c>
      <c r="HL74" s="66">
        <v>11570.097753078566</v>
      </c>
      <c r="HM74" s="30">
        <v>-18658.085565775345</v>
      </c>
      <c r="HN74" s="30">
        <v>39366.109485387933</v>
      </c>
      <c r="HO74" s="66">
        <v>418.78839878072273</v>
      </c>
      <c r="HP74" s="30">
        <v>38947.321086607211</v>
      </c>
      <c r="HQ74" s="30">
        <v>-28559.543934147678</v>
      </c>
      <c r="HR74" s="66">
        <v>25154.367541999301</v>
      </c>
      <c r="HS74" s="66">
        <v>-53713.911476146975</v>
      </c>
      <c r="HT74" s="30">
        <v>-12520.288584081469</v>
      </c>
      <c r="HU74" s="37">
        <v>46406.721817084574</v>
      </c>
      <c r="HV74" s="30">
        <v>-58927.010401166044</v>
      </c>
      <c r="HW74" s="30">
        <v>22123.548905312102</v>
      </c>
      <c r="HX74" s="37">
        <v>35871.754296470339</v>
      </c>
      <c r="HY74" s="30">
        <v>-13748.205391158235</v>
      </c>
    </row>
    <row r="75" spans="119:234" x14ac:dyDescent="0.2">
      <c r="DO75" s="33" t="s">
        <v>521</v>
      </c>
      <c r="DP75" s="21">
        <v>1490</v>
      </c>
      <c r="DQ75" s="21">
        <v>2758</v>
      </c>
      <c r="DR75" s="21">
        <v>-1268</v>
      </c>
      <c r="DS75" s="21">
        <v>1445</v>
      </c>
      <c r="DT75" s="21">
        <v>5250</v>
      </c>
      <c r="DU75" s="21">
        <v>-3805</v>
      </c>
      <c r="DV75" s="18" t="s">
        <v>13</v>
      </c>
      <c r="DW75" s="21">
        <v>5849</v>
      </c>
      <c r="DX75" s="21">
        <v>-5849</v>
      </c>
      <c r="DY75" s="18" t="s">
        <v>13</v>
      </c>
      <c r="DZ75" s="21">
        <v>5557</v>
      </c>
      <c r="EA75" s="21">
        <v>-5557</v>
      </c>
      <c r="EB75" s="18">
        <v>744</v>
      </c>
      <c r="EC75" s="18">
        <v>868</v>
      </c>
      <c r="ED75" s="18">
        <v>-124</v>
      </c>
      <c r="EE75" s="18" t="s">
        <v>13</v>
      </c>
      <c r="EF75" s="21">
        <v>2684</v>
      </c>
      <c r="EG75" s="21">
        <v>-2684</v>
      </c>
      <c r="EH75" s="18" t="s">
        <v>13</v>
      </c>
      <c r="EI75" s="21">
        <v>2524</v>
      </c>
      <c r="EJ75" s="21">
        <v>-2524</v>
      </c>
      <c r="EK75" s="21">
        <v>6188</v>
      </c>
      <c r="EL75" s="18">
        <v>931</v>
      </c>
      <c r="EM75" s="21">
        <v>5257</v>
      </c>
      <c r="EN75" s="21">
        <v>3368</v>
      </c>
      <c r="EO75" s="21">
        <v>1500</v>
      </c>
      <c r="EP75" s="21">
        <v>1868</v>
      </c>
      <c r="EQ75" s="21">
        <v>11142</v>
      </c>
      <c r="ER75" s="21">
        <v>2432</v>
      </c>
      <c r="ES75" s="21">
        <v>8710</v>
      </c>
      <c r="ET75" s="21">
        <v>5550</v>
      </c>
      <c r="EU75" s="21">
        <v>2606</v>
      </c>
      <c r="EV75" s="21">
        <v>2944</v>
      </c>
      <c r="EW75" s="21">
        <v>2148</v>
      </c>
      <c r="EX75" s="21">
        <v>1129</v>
      </c>
      <c r="EY75" s="21">
        <v>1019</v>
      </c>
      <c r="EZ75" s="18" t="s">
        <v>13</v>
      </c>
      <c r="FA75" s="21">
        <v>6403</v>
      </c>
      <c r="FB75" s="21">
        <v>-6403</v>
      </c>
      <c r="FC75" s="21">
        <v>9539</v>
      </c>
      <c r="FD75" s="21">
        <v>2251</v>
      </c>
      <c r="FE75" s="21">
        <v>7288</v>
      </c>
      <c r="FF75" s="21">
        <v>19974</v>
      </c>
      <c r="FG75" s="21">
        <v>2209</v>
      </c>
      <c r="FH75" s="21">
        <v>17765</v>
      </c>
      <c r="FI75" s="18" t="s">
        <v>13</v>
      </c>
      <c r="FJ75" s="21">
        <v>14482</v>
      </c>
      <c r="FK75" s="21">
        <v>-14482</v>
      </c>
      <c r="FL75" s="21">
        <v>12555</v>
      </c>
      <c r="FM75" s="21">
        <v>7650</v>
      </c>
      <c r="FN75" s="21">
        <v>4905</v>
      </c>
      <c r="FO75" s="21">
        <v>19524</v>
      </c>
      <c r="FP75" s="21">
        <v>1202</v>
      </c>
      <c r="FQ75" s="21">
        <v>18322</v>
      </c>
      <c r="FR75" s="30"/>
      <c r="FT75" s="35" t="s">
        <v>522</v>
      </c>
      <c r="FU75" s="30" t="s">
        <v>13</v>
      </c>
      <c r="FV75" s="30" t="s">
        <v>13</v>
      </c>
      <c r="FW75" s="30" t="s">
        <v>13</v>
      </c>
      <c r="FX75" s="30" t="s">
        <v>13</v>
      </c>
      <c r="FY75" s="30" t="s">
        <v>13</v>
      </c>
      <c r="FZ75" s="30" t="s">
        <v>13</v>
      </c>
      <c r="GA75" s="30" t="s">
        <v>13</v>
      </c>
      <c r="GB75" s="30" t="s">
        <v>13</v>
      </c>
      <c r="GC75" s="30" t="s">
        <v>13</v>
      </c>
      <c r="GD75" s="30" t="s">
        <v>13</v>
      </c>
      <c r="GE75" s="30" t="s">
        <v>13</v>
      </c>
      <c r="GF75" s="30" t="s">
        <v>13</v>
      </c>
      <c r="GG75" s="30" t="s">
        <v>13</v>
      </c>
      <c r="GH75" s="30" t="s">
        <v>13</v>
      </c>
      <c r="GI75" s="30" t="s">
        <v>13</v>
      </c>
      <c r="GJ75" s="30" t="s">
        <v>13</v>
      </c>
      <c r="GK75" s="30" t="s">
        <v>13</v>
      </c>
      <c r="GL75" s="30" t="s">
        <v>13</v>
      </c>
      <c r="GM75" s="30" t="s">
        <v>13</v>
      </c>
      <c r="GN75" s="30" t="s">
        <v>13</v>
      </c>
      <c r="GO75" s="30" t="s">
        <v>13</v>
      </c>
      <c r="GP75" s="30" t="s">
        <v>13</v>
      </c>
      <c r="GQ75" s="30" t="s">
        <v>13</v>
      </c>
      <c r="GR75" s="30" t="s">
        <v>13</v>
      </c>
      <c r="GS75" s="30" t="s">
        <v>13</v>
      </c>
      <c r="GT75" s="30" t="s">
        <v>13</v>
      </c>
      <c r="GU75" s="30" t="s">
        <v>13</v>
      </c>
      <c r="GV75" s="30" t="s">
        <v>13</v>
      </c>
      <c r="GW75" s="30" t="s">
        <v>13</v>
      </c>
      <c r="GX75" s="30" t="s">
        <v>13</v>
      </c>
      <c r="GY75" s="30"/>
      <c r="GZ75" s="30"/>
      <c r="HA75" s="35" t="s">
        <v>526</v>
      </c>
      <c r="HB75" s="30">
        <v>193.45440930373448</v>
      </c>
      <c r="HC75" s="394">
        <v>0</v>
      </c>
      <c r="HD75" s="30">
        <v>193.45440930373448</v>
      </c>
      <c r="HE75" s="30">
        <v>-102.85912961995007</v>
      </c>
      <c r="HF75" s="394">
        <v>0</v>
      </c>
      <c r="HG75" s="30">
        <v>-102.85912961995007</v>
      </c>
      <c r="HH75" s="30">
        <v>202.58943820610929</v>
      </c>
      <c r="HI75" s="394">
        <v>0</v>
      </c>
      <c r="HJ75" s="30">
        <v>202.58943820610929</v>
      </c>
      <c r="HK75" s="30">
        <v>729.64580424819792</v>
      </c>
      <c r="HL75" s="394">
        <v>0</v>
      </c>
      <c r="HM75" s="30">
        <v>729.64580424819792</v>
      </c>
      <c r="HN75" s="30">
        <v>2931.5187914650592</v>
      </c>
      <c r="HO75" s="394">
        <v>0</v>
      </c>
      <c r="HP75" s="30">
        <v>2931.5187914650592</v>
      </c>
      <c r="HQ75" s="30">
        <v>329.53319924016552</v>
      </c>
      <c r="HR75" s="394">
        <v>0</v>
      </c>
      <c r="HS75" s="30">
        <v>329.53319924016552</v>
      </c>
      <c r="HT75" s="30">
        <v>272.18018661046671</v>
      </c>
      <c r="HU75" s="66">
        <v>2857.8919594099002</v>
      </c>
      <c r="HV75" s="30">
        <v>-2585.7117727994337</v>
      </c>
      <c r="HW75" s="30">
        <v>474.0760479709736</v>
      </c>
      <c r="HX75" s="66">
        <v>5846.937924975341</v>
      </c>
      <c r="HY75" s="30">
        <v>-5372.8618770043677</v>
      </c>
    </row>
    <row r="76" spans="119:234" x14ac:dyDescent="0.2">
      <c r="DO76" s="3" t="s">
        <v>524</v>
      </c>
      <c r="DP76" s="30">
        <v>1490</v>
      </c>
      <c r="DQ76" s="30">
        <v>2758</v>
      </c>
      <c r="DR76" s="30">
        <v>-1268</v>
      </c>
      <c r="DS76" s="30">
        <v>1445</v>
      </c>
      <c r="DT76" s="30">
        <v>5250</v>
      </c>
      <c r="DU76" s="30">
        <v>-3805</v>
      </c>
      <c r="DV76" s="29" t="s">
        <v>13</v>
      </c>
      <c r="DW76" s="30">
        <v>5849</v>
      </c>
      <c r="DX76" s="30">
        <v>-5849</v>
      </c>
      <c r="DY76" s="29" t="s">
        <v>13</v>
      </c>
      <c r="DZ76" s="30">
        <v>5557</v>
      </c>
      <c r="EA76" s="30">
        <v>-5557</v>
      </c>
      <c r="EB76" s="29">
        <v>744</v>
      </c>
      <c r="EC76" s="29">
        <v>868</v>
      </c>
      <c r="ED76" s="29">
        <v>-124</v>
      </c>
      <c r="EE76" s="29" t="s">
        <v>13</v>
      </c>
      <c r="EF76" s="30">
        <v>2684</v>
      </c>
      <c r="EG76" s="30">
        <v>-2684</v>
      </c>
      <c r="EH76" s="29" t="s">
        <v>13</v>
      </c>
      <c r="EI76" s="30">
        <v>2524</v>
      </c>
      <c r="EJ76" s="30">
        <v>-2524</v>
      </c>
      <c r="EK76" s="30">
        <v>6188</v>
      </c>
      <c r="EL76" s="29">
        <v>931</v>
      </c>
      <c r="EM76" s="30">
        <v>5257</v>
      </c>
      <c r="EN76" s="30">
        <v>3368</v>
      </c>
      <c r="EO76" s="30">
        <v>1500</v>
      </c>
      <c r="EP76" s="30">
        <v>1868</v>
      </c>
      <c r="EQ76" s="30">
        <v>11142</v>
      </c>
      <c r="ER76" s="30">
        <v>2432</v>
      </c>
      <c r="ES76" s="30">
        <v>8710</v>
      </c>
      <c r="ET76" s="30">
        <v>5550</v>
      </c>
      <c r="EU76" s="30">
        <v>2606</v>
      </c>
      <c r="EV76" s="30">
        <v>2944</v>
      </c>
      <c r="EW76" s="30">
        <v>2148</v>
      </c>
      <c r="EX76" s="30">
        <v>1129</v>
      </c>
      <c r="EY76" s="30">
        <v>1019</v>
      </c>
      <c r="EZ76" s="29" t="s">
        <v>13</v>
      </c>
      <c r="FA76" s="30">
        <v>6403</v>
      </c>
      <c r="FB76" s="30">
        <v>-6403</v>
      </c>
      <c r="FC76" s="30">
        <v>9539</v>
      </c>
      <c r="FD76" s="30">
        <v>2251</v>
      </c>
      <c r="FE76" s="30">
        <v>7288</v>
      </c>
      <c r="FF76" s="30">
        <v>19974</v>
      </c>
      <c r="FG76" s="30">
        <v>2209</v>
      </c>
      <c r="FH76" s="30">
        <v>17765</v>
      </c>
      <c r="FI76" s="29" t="s">
        <v>13</v>
      </c>
      <c r="FJ76" s="30">
        <v>14482</v>
      </c>
      <c r="FK76" s="30">
        <v>-14482</v>
      </c>
      <c r="FL76" s="30">
        <v>12555</v>
      </c>
      <c r="FM76" s="30">
        <v>7650</v>
      </c>
      <c r="FN76" s="30">
        <v>4905</v>
      </c>
      <c r="FO76" s="30">
        <v>19524</v>
      </c>
      <c r="FP76" s="30">
        <v>1202</v>
      </c>
      <c r="FQ76" s="30">
        <v>18322</v>
      </c>
      <c r="FR76" s="21"/>
      <c r="FT76" s="35" t="s">
        <v>525</v>
      </c>
      <c r="FU76" s="30">
        <v>38902.167499999996</v>
      </c>
      <c r="FV76" s="30">
        <v>1696.4855</v>
      </c>
      <c r="FW76" s="30">
        <v>37205.682000000001</v>
      </c>
      <c r="FX76" s="30">
        <v>115.149</v>
      </c>
      <c r="FY76" s="30">
        <v>12493.666499999999</v>
      </c>
      <c r="FZ76" s="30">
        <v>-12378.5175</v>
      </c>
      <c r="GA76" s="30" t="s">
        <v>13</v>
      </c>
      <c r="GB76" s="30">
        <v>56686.508000000002</v>
      </c>
      <c r="GC76" s="30">
        <v>-56686.508000000002</v>
      </c>
      <c r="GD76" s="30">
        <v>30586.722600000001</v>
      </c>
      <c r="GE76" s="30" t="s">
        <v>13</v>
      </c>
      <c r="GF76" s="30">
        <v>30586.722600000001</v>
      </c>
      <c r="GG76" s="30">
        <v>9640.8377999999993</v>
      </c>
      <c r="GH76" s="30">
        <v>39290.961600000002</v>
      </c>
      <c r="GI76" s="30">
        <v>-29650.123800000001</v>
      </c>
      <c r="GJ76" s="30">
        <v>38090.818500000001</v>
      </c>
      <c r="GK76" s="30" t="s">
        <v>13</v>
      </c>
      <c r="GL76" s="30">
        <v>38090.818500000001</v>
      </c>
      <c r="GM76" s="30">
        <v>17976.110700000001</v>
      </c>
      <c r="GN76" s="30" t="s">
        <v>13</v>
      </c>
      <c r="GO76" s="30">
        <v>17976.110700000001</v>
      </c>
      <c r="GP76" s="30">
        <v>35196.714</v>
      </c>
      <c r="GQ76" s="30">
        <v>502.81020000000001</v>
      </c>
      <c r="GR76" s="30">
        <v>34693.9038</v>
      </c>
      <c r="GS76" s="30">
        <v>47283</v>
      </c>
      <c r="GT76" s="30">
        <v>33578</v>
      </c>
      <c r="GU76" s="30">
        <v>13705</v>
      </c>
      <c r="GV76" s="30">
        <v>15475.807699999999</v>
      </c>
      <c r="GW76" s="30">
        <v>1795.5356999999999</v>
      </c>
      <c r="GX76" s="30">
        <v>13680.272000000001</v>
      </c>
      <c r="GY76" s="30"/>
      <c r="GZ76" s="30"/>
      <c r="HA76" s="35" t="s">
        <v>528</v>
      </c>
      <c r="HB76" s="66">
        <v>-9575.9932605348567</v>
      </c>
      <c r="HC76" s="30">
        <v>-2321.4529116448139</v>
      </c>
      <c r="HD76" s="30">
        <v>-7254.5403488900429</v>
      </c>
      <c r="HE76" s="66">
        <v>-14503.137276412959</v>
      </c>
      <c r="HF76" s="394">
        <v>0</v>
      </c>
      <c r="HG76" s="30">
        <v>-14503.137276412959</v>
      </c>
      <c r="HH76" s="66">
        <v>-28463.816067958356</v>
      </c>
      <c r="HI76" s="394">
        <v>0</v>
      </c>
      <c r="HJ76" s="30">
        <v>-28463.816067958356</v>
      </c>
      <c r="HK76" s="66">
        <v>-9693.8656850117713</v>
      </c>
      <c r="HL76" s="394">
        <v>0</v>
      </c>
      <c r="HM76" s="30">
        <v>-9693.8656850117713</v>
      </c>
      <c r="HN76" s="66">
        <v>26907.154621661437</v>
      </c>
      <c r="HO76" s="394">
        <v>0</v>
      </c>
      <c r="HP76" s="30">
        <v>26907.154621661437</v>
      </c>
      <c r="HQ76" s="66">
        <v>9666.3071777115219</v>
      </c>
      <c r="HR76" s="394">
        <v>0</v>
      </c>
      <c r="HS76" s="30">
        <v>9666.3071777115219</v>
      </c>
      <c r="HT76" s="66">
        <v>4354.8829857674673</v>
      </c>
      <c r="HU76" s="394">
        <v>0</v>
      </c>
      <c r="HV76" s="30">
        <v>4354.8829857674673</v>
      </c>
      <c r="HW76" s="66">
        <v>-42982.895016034941</v>
      </c>
      <c r="HX76" s="394">
        <v>0</v>
      </c>
      <c r="HY76" s="30">
        <v>-42982.895016034941</v>
      </c>
    </row>
    <row r="77" spans="119:234" x14ac:dyDescent="0.2">
      <c r="DO77" s="26" t="s">
        <v>483</v>
      </c>
      <c r="DP77" s="30">
        <v>1490</v>
      </c>
      <c r="DQ77" s="29" t="s">
        <v>13</v>
      </c>
      <c r="DR77" s="30">
        <v>1490</v>
      </c>
      <c r="DS77" s="30">
        <v>1445</v>
      </c>
      <c r="DT77" s="29" t="s">
        <v>13</v>
      </c>
      <c r="DU77" s="30">
        <v>1445</v>
      </c>
      <c r="DV77" s="29" t="s">
        <v>13</v>
      </c>
      <c r="DW77" s="30">
        <v>1168</v>
      </c>
      <c r="DX77" s="30">
        <v>-1168</v>
      </c>
      <c r="DY77" s="29" t="s">
        <v>13</v>
      </c>
      <c r="DZ77" s="30">
        <v>4645</v>
      </c>
      <c r="EA77" s="30">
        <v>-4645</v>
      </c>
      <c r="EB77" s="29">
        <v>744</v>
      </c>
      <c r="EC77" s="29" t="s">
        <v>13</v>
      </c>
      <c r="ED77" s="29">
        <v>744</v>
      </c>
      <c r="EE77" s="29" t="s">
        <v>13</v>
      </c>
      <c r="EF77" s="30">
        <v>1761</v>
      </c>
      <c r="EG77" s="30">
        <v>-1761</v>
      </c>
      <c r="EH77" s="29" t="s">
        <v>13</v>
      </c>
      <c r="EI77" s="30">
        <v>1632</v>
      </c>
      <c r="EJ77" s="30">
        <v>-1632</v>
      </c>
      <c r="EK77" s="30">
        <v>6188</v>
      </c>
      <c r="EL77" s="29" t="s">
        <v>13</v>
      </c>
      <c r="EM77" s="30">
        <v>6188</v>
      </c>
      <c r="EN77" s="30">
        <v>3368</v>
      </c>
      <c r="EO77" s="29" t="s">
        <v>13</v>
      </c>
      <c r="EP77" s="30">
        <v>3368</v>
      </c>
      <c r="EQ77" s="30">
        <v>11142</v>
      </c>
      <c r="ER77" s="29" t="s">
        <v>13</v>
      </c>
      <c r="ES77" s="30">
        <v>11142</v>
      </c>
      <c r="ET77" s="30">
        <v>5550</v>
      </c>
      <c r="EU77" s="29" t="s">
        <v>13</v>
      </c>
      <c r="EV77" s="30">
        <v>5550</v>
      </c>
      <c r="EW77" s="30">
        <v>2148</v>
      </c>
      <c r="EX77" s="29" t="s">
        <v>13</v>
      </c>
      <c r="EY77" s="30">
        <v>2148</v>
      </c>
      <c r="EZ77" s="29" t="s">
        <v>13</v>
      </c>
      <c r="FA77" s="30">
        <v>3866</v>
      </c>
      <c r="FB77" s="30">
        <v>-3866</v>
      </c>
      <c r="FC77" s="30">
        <v>9539</v>
      </c>
      <c r="FD77" s="29" t="s">
        <v>13</v>
      </c>
      <c r="FE77" s="30">
        <v>9539</v>
      </c>
      <c r="FF77" s="30">
        <v>19974</v>
      </c>
      <c r="FG77" s="29" t="s">
        <v>13</v>
      </c>
      <c r="FH77" s="30">
        <v>19974</v>
      </c>
      <c r="FI77" s="29" t="s">
        <v>13</v>
      </c>
      <c r="FJ77" s="30">
        <v>10097</v>
      </c>
      <c r="FK77" s="30">
        <v>-10097</v>
      </c>
      <c r="FL77" s="30">
        <v>12555</v>
      </c>
      <c r="FM77" s="29" t="s">
        <v>13</v>
      </c>
      <c r="FN77" s="30">
        <v>12555</v>
      </c>
      <c r="FO77" s="30">
        <v>19524</v>
      </c>
      <c r="FP77" s="29" t="s">
        <v>13</v>
      </c>
      <c r="FQ77" s="30">
        <v>19524</v>
      </c>
      <c r="FR77" s="21"/>
      <c r="FT77" s="35" t="s">
        <v>527</v>
      </c>
      <c r="FU77" s="30" t="s">
        <v>13</v>
      </c>
      <c r="FV77" s="30" t="s">
        <v>13</v>
      </c>
      <c r="FW77" s="30" t="s">
        <v>13</v>
      </c>
      <c r="FX77" s="30" t="s">
        <v>13</v>
      </c>
      <c r="FY77" s="30" t="s">
        <v>13</v>
      </c>
      <c r="FZ77" s="30" t="s">
        <v>13</v>
      </c>
      <c r="GA77" s="30" t="s">
        <v>13</v>
      </c>
      <c r="GB77" s="30" t="s">
        <v>13</v>
      </c>
      <c r="GC77" s="30" t="s">
        <v>13</v>
      </c>
      <c r="GD77" s="30" t="s">
        <v>13</v>
      </c>
      <c r="GE77" s="30" t="s">
        <v>13</v>
      </c>
      <c r="GF77" s="30" t="s">
        <v>13</v>
      </c>
      <c r="GG77" s="30" t="s">
        <v>13</v>
      </c>
      <c r="GH77" s="30" t="s">
        <v>13</v>
      </c>
      <c r="GI77" s="30" t="s">
        <v>13</v>
      </c>
      <c r="GJ77" s="30" t="s">
        <v>13</v>
      </c>
      <c r="GK77" s="30" t="s">
        <v>13</v>
      </c>
      <c r="GL77" s="30" t="s">
        <v>13</v>
      </c>
      <c r="GM77" s="30" t="s">
        <v>13</v>
      </c>
      <c r="GN77" s="30" t="s">
        <v>13</v>
      </c>
      <c r="GO77" s="30" t="s">
        <v>13</v>
      </c>
      <c r="GP77" s="30" t="s">
        <v>13</v>
      </c>
      <c r="GQ77" s="30" t="s">
        <v>13</v>
      </c>
      <c r="GR77" s="30" t="s">
        <v>13</v>
      </c>
      <c r="GS77" s="30" t="s">
        <v>13</v>
      </c>
      <c r="GT77" s="30" t="s">
        <v>13</v>
      </c>
      <c r="GU77" s="30" t="s">
        <v>13</v>
      </c>
      <c r="GV77" s="30" t="s">
        <v>13</v>
      </c>
      <c r="GW77" s="30" t="s">
        <v>13</v>
      </c>
      <c r="GX77" s="30" t="s">
        <v>13</v>
      </c>
      <c r="GY77" s="30"/>
      <c r="GZ77" s="30"/>
      <c r="HA77" s="35" t="s">
        <v>530</v>
      </c>
      <c r="HB77" s="395">
        <v>0</v>
      </c>
      <c r="HC77" s="30">
        <v>-243268.91969944609</v>
      </c>
      <c r="HD77" s="30">
        <v>243268.91969944609</v>
      </c>
      <c r="HE77" s="394">
        <v>0</v>
      </c>
      <c r="HF77" s="30">
        <v>53486.747402374036</v>
      </c>
      <c r="HG77" s="30">
        <v>-53486.747402374036</v>
      </c>
      <c r="HH77" s="394">
        <v>0</v>
      </c>
      <c r="HI77" s="30">
        <v>298211.6530393929</v>
      </c>
      <c r="HJ77" s="30">
        <v>-298211.6530393929</v>
      </c>
      <c r="HK77" s="394">
        <v>0</v>
      </c>
      <c r="HL77" s="394">
        <v>700543.36017018405</v>
      </c>
      <c r="HM77" s="30">
        <v>-700543.36017018405</v>
      </c>
      <c r="HN77" s="395">
        <v>0</v>
      </c>
      <c r="HO77" s="395">
        <v>771512.92765378649</v>
      </c>
      <c r="HP77" s="30">
        <v>-771512.92765378649</v>
      </c>
      <c r="HQ77" s="394">
        <v>0</v>
      </c>
      <c r="HR77" s="30">
        <v>749138.80627264292</v>
      </c>
      <c r="HS77" s="30">
        <v>-749138.80627264292</v>
      </c>
      <c r="HT77" s="394">
        <v>0</v>
      </c>
      <c r="HU77" s="30">
        <v>427050.71279182227</v>
      </c>
      <c r="HV77" s="30">
        <v>-427050.71279182227</v>
      </c>
      <c r="HW77" s="394">
        <v>0</v>
      </c>
      <c r="HX77" s="30">
        <v>1072518.0458596661</v>
      </c>
      <c r="HY77" s="30">
        <v>-1072518.0458596661</v>
      </c>
    </row>
    <row r="78" spans="119:234" x14ac:dyDescent="0.2">
      <c r="DO78" s="26" t="s">
        <v>505</v>
      </c>
      <c r="DP78" s="29" t="s">
        <v>13</v>
      </c>
      <c r="DQ78" s="30">
        <v>2758</v>
      </c>
      <c r="DR78" s="30">
        <v>-2758</v>
      </c>
      <c r="DS78" s="29" t="s">
        <v>13</v>
      </c>
      <c r="DT78" s="30">
        <v>5250</v>
      </c>
      <c r="DU78" s="30">
        <v>-5250</v>
      </c>
      <c r="DV78" s="29" t="s">
        <v>13</v>
      </c>
      <c r="DW78" s="30">
        <v>4681</v>
      </c>
      <c r="DX78" s="30">
        <v>-4681</v>
      </c>
      <c r="DY78" s="29" t="s">
        <v>13</v>
      </c>
      <c r="DZ78" s="29">
        <v>912</v>
      </c>
      <c r="EA78" s="29">
        <v>-912</v>
      </c>
      <c r="EB78" s="29" t="s">
        <v>13</v>
      </c>
      <c r="EC78" s="29">
        <v>868</v>
      </c>
      <c r="ED78" s="29">
        <v>-868</v>
      </c>
      <c r="EE78" s="29" t="s">
        <v>13</v>
      </c>
      <c r="EF78" s="29">
        <v>923</v>
      </c>
      <c r="EG78" s="29">
        <v>-923</v>
      </c>
      <c r="EH78" s="29" t="s">
        <v>13</v>
      </c>
      <c r="EI78" s="29">
        <v>892</v>
      </c>
      <c r="EJ78" s="29">
        <v>-892</v>
      </c>
      <c r="EK78" s="29" t="s">
        <v>13</v>
      </c>
      <c r="EL78" s="29">
        <v>931</v>
      </c>
      <c r="EM78" s="29">
        <v>-931</v>
      </c>
      <c r="EN78" s="29" t="s">
        <v>13</v>
      </c>
      <c r="EO78" s="30">
        <v>1500</v>
      </c>
      <c r="EP78" s="30">
        <v>-1500</v>
      </c>
      <c r="EQ78" s="29" t="s">
        <v>13</v>
      </c>
      <c r="ER78" s="30">
        <v>2432</v>
      </c>
      <c r="ES78" s="30">
        <v>-2432</v>
      </c>
      <c r="ET78" s="29" t="s">
        <v>13</v>
      </c>
      <c r="EU78" s="30">
        <v>2606</v>
      </c>
      <c r="EV78" s="30">
        <v>-2606</v>
      </c>
      <c r="EW78" s="29" t="s">
        <v>13</v>
      </c>
      <c r="EX78" s="30">
        <v>1129</v>
      </c>
      <c r="EY78" s="30">
        <v>-1129</v>
      </c>
      <c r="EZ78" s="29" t="s">
        <v>13</v>
      </c>
      <c r="FA78" s="30">
        <v>2537</v>
      </c>
      <c r="FB78" s="30">
        <v>-2537</v>
      </c>
      <c r="FC78" s="29" t="s">
        <v>13</v>
      </c>
      <c r="FD78" s="30">
        <v>2251</v>
      </c>
      <c r="FE78" s="30">
        <v>-2251</v>
      </c>
      <c r="FF78" s="29" t="s">
        <v>13</v>
      </c>
      <c r="FG78" s="30">
        <v>2209</v>
      </c>
      <c r="FH78" s="30">
        <v>-2209</v>
      </c>
      <c r="FI78" s="29" t="s">
        <v>13</v>
      </c>
      <c r="FJ78" s="30">
        <v>4385</v>
      </c>
      <c r="FK78" s="30">
        <v>-4385</v>
      </c>
      <c r="FL78" s="29" t="s">
        <v>13</v>
      </c>
      <c r="FM78" s="30">
        <v>7650</v>
      </c>
      <c r="FN78" s="30">
        <v>-7650</v>
      </c>
      <c r="FO78" s="29" t="s">
        <v>13</v>
      </c>
      <c r="FP78" s="30">
        <v>1202</v>
      </c>
      <c r="FQ78" s="30">
        <v>-1202</v>
      </c>
      <c r="FR78" s="27"/>
      <c r="FT78" s="35" t="s">
        <v>529</v>
      </c>
      <c r="FU78" s="30" t="s">
        <v>13</v>
      </c>
      <c r="FV78" s="30" t="s">
        <v>13</v>
      </c>
      <c r="FW78" s="30" t="s">
        <v>13</v>
      </c>
      <c r="FX78" s="30">
        <v>115.149</v>
      </c>
      <c r="FY78" s="30" t="s">
        <v>13</v>
      </c>
      <c r="FZ78" s="30">
        <v>115.149</v>
      </c>
      <c r="GA78" s="30" t="s">
        <v>13</v>
      </c>
      <c r="GB78" s="30">
        <v>118.7152</v>
      </c>
      <c r="GC78" s="30">
        <v>-118.7152</v>
      </c>
      <c r="GD78" s="30" t="s">
        <v>13</v>
      </c>
      <c r="GE78" s="30" t="s">
        <v>13</v>
      </c>
      <c r="GF78" s="30" t="s">
        <v>13</v>
      </c>
      <c r="GG78" s="30" t="s">
        <v>13</v>
      </c>
      <c r="GH78" s="30">
        <v>121.2684</v>
      </c>
      <c r="GI78" s="30">
        <v>-121.2684</v>
      </c>
      <c r="GJ78" s="30">
        <v>312.73250000000002</v>
      </c>
      <c r="GK78" s="30" t="s">
        <v>13</v>
      </c>
      <c r="GL78" s="30">
        <v>312.73250000000002</v>
      </c>
      <c r="GM78" s="30">
        <v>627.9864</v>
      </c>
      <c r="GN78" s="30" t="s">
        <v>13</v>
      </c>
      <c r="GO78" s="30">
        <v>627.9864</v>
      </c>
      <c r="GP78" s="30" t="s">
        <v>13</v>
      </c>
      <c r="GQ78" s="30">
        <v>502.81020000000001</v>
      </c>
      <c r="GR78" s="30">
        <v>-502.81020000000001</v>
      </c>
      <c r="GS78" s="30">
        <v>171</v>
      </c>
      <c r="GT78" s="30">
        <v>428</v>
      </c>
      <c r="GU78" s="30">
        <v>-257</v>
      </c>
      <c r="GV78" s="30" t="s">
        <v>13</v>
      </c>
      <c r="GW78" s="30">
        <v>256.50509999999997</v>
      </c>
      <c r="GX78" s="30">
        <v>-256.50509999999997</v>
      </c>
      <c r="GY78" s="30"/>
      <c r="GZ78" s="30"/>
      <c r="HA78" s="35" t="s">
        <v>520</v>
      </c>
      <c r="HB78" s="395">
        <v>0</v>
      </c>
      <c r="HC78" s="30">
        <v>-245493.64540643906</v>
      </c>
      <c r="HD78" s="30">
        <v>245493.64540643906</v>
      </c>
      <c r="HE78" s="394">
        <v>0</v>
      </c>
      <c r="HF78" s="30">
        <v>-58938.28127223139</v>
      </c>
      <c r="HG78" s="30">
        <v>58938.28127223139</v>
      </c>
      <c r="HH78" s="394">
        <v>0</v>
      </c>
      <c r="HI78" s="30">
        <v>197423.4075318535</v>
      </c>
      <c r="HJ78" s="30">
        <v>-197423.4075318535</v>
      </c>
      <c r="HK78" s="394">
        <v>0</v>
      </c>
      <c r="HL78" s="394">
        <v>209408.34581923278</v>
      </c>
      <c r="HM78" s="66">
        <v>-209408.34581923278</v>
      </c>
      <c r="HN78" s="395">
        <v>0</v>
      </c>
      <c r="HO78" s="395">
        <v>10679.10416890843</v>
      </c>
      <c r="HP78" s="66">
        <v>-10679.10416890843</v>
      </c>
      <c r="HQ78" s="394">
        <v>0</v>
      </c>
      <c r="HR78" s="66">
        <v>-9446.6183782180779</v>
      </c>
      <c r="HS78" s="66">
        <v>9446.6183782180779</v>
      </c>
      <c r="HT78" s="394">
        <v>0</v>
      </c>
      <c r="HU78" s="66">
        <v>-51169.875082767743</v>
      </c>
      <c r="HV78" s="66">
        <v>51169.875082767743</v>
      </c>
      <c r="HW78" s="394">
        <v>0</v>
      </c>
      <c r="HX78" s="66">
        <v>-117728.88524612512</v>
      </c>
      <c r="HY78" s="66">
        <v>117728.88524612512</v>
      </c>
    </row>
    <row r="79" spans="119:234" x14ac:dyDescent="0.2">
      <c r="DO79" s="26"/>
      <c r="DP79" s="29"/>
      <c r="DQ79" s="30"/>
      <c r="DR79" s="30"/>
      <c r="DS79" s="29"/>
      <c r="DT79" s="30"/>
      <c r="DU79" s="30"/>
      <c r="DV79" s="29"/>
      <c r="DW79" s="30"/>
      <c r="DX79" s="30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30"/>
      <c r="EP79" s="30"/>
      <c r="EQ79" s="29"/>
      <c r="ER79" s="30"/>
      <c r="ES79" s="30"/>
      <c r="ET79" s="29"/>
      <c r="EU79" s="30"/>
      <c r="EV79" s="30"/>
      <c r="EW79" s="29"/>
      <c r="EX79" s="30"/>
      <c r="EY79" s="30"/>
      <c r="EZ79" s="29"/>
      <c r="FA79" s="30"/>
      <c r="FB79" s="30"/>
      <c r="FC79" s="29"/>
      <c r="FD79" s="30"/>
      <c r="FE79" s="30"/>
      <c r="FF79" s="29"/>
      <c r="FG79" s="30"/>
      <c r="FH79" s="30"/>
      <c r="FI79" s="29"/>
      <c r="FJ79" s="30"/>
      <c r="FK79" s="30"/>
      <c r="FL79" s="29"/>
      <c r="FM79" s="30"/>
      <c r="FN79" s="30"/>
      <c r="FO79" s="29"/>
      <c r="FP79" s="30"/>
      <c r="FQ79" s="30"/>
      <c r="FT79" s="35" t="s">
        <v>532</v>
      </c>
      <c r="FU79" s="30">
        <v>38902.167499999996</v>
      </c>
      <c r="FV79" s="30" t="s">
        <v>13</v>
      </c>
      <c r="FW79" s="30">
        <v>38902.167499999996</v>
      </c>
      <c r="FX79" s="30" t="s">
        <v>13</v>
      </c>
      <c r="FY79" s="30">
        <v>5757.45</v>
      </c>
      <c r="FZ79" s="30">
        <v>-5757.45</v>
      </c>
      <c r="GA79" s="30" t="s">
        <v>13</v>
      </c>
      <c r="GB79" s="30">
        <v>49682.311199999996</v>
      </c>
      <c r="GC79" s="30">
        <v>-49682.311199999996</v>
      </c>
      <c r="GD79" s="30">
        <v>27593.892599999999</v>
      </c>
      <c r="GE79" s="30" t="s">
        <v>13</v>
      </c>
      <c r="GF79" s="30">
        <v>27593.892599999999</v>
      </c>
      <c r="GG79" s="30" t="s">
        <v>13</v>
      </c>
      <c r="GH79" s="30">
        <v>39169.693200000002</v>
      </c>
      <c r="GI79" s="30">
        <v>-39169.693200000002</v>
      </c>
      <c r="GJ79" s="30">
        <v>31711.075500000003</v>
      </c>
      <c r="GK79" s="30" t="s">
        <v>13</v>
      </c>
      <c r="GL79" s="30">
        <v>31711.075500000003</v>
      </c>
      <c r="GM79" s="30">
        <v>15150.171899999999</v>
      </c>
      <c r="GN79" s="30" t="s">
        <v>13</v>
      </c>
      <c r="GO79" s="30">
        <v>15150.171899999999</v>
      </c>
      <c r="GP79" s="30">
        <v>32598.8613</v>
      </c>
      <c r="GQ79" s="30" t="s">
        <v>13</v>
      </c>
      <c r="GR79" s="30">
        <v>32598.8613</v>
      </c>
      <c r="GS79" s="30">
        <v>38825</v>
      </c>
      <c r="GT79" s="30">
        <v>23306</v>
      </c>
      <c r="GU79" s="30">
        <v>15519</v>
      </c>
      <c r="GV79" s="30">
        <v>15475.807699999999</v>
      </c>
      <c r="GW79" s="30" t="s">
        <v>13</v>
      </c>
      <c r="GX79" s="30">
        <v>15475.807699999999</v>
      </c>
      <c r="GY79" s="30"/>
      <c r="GZ79" s="30"/>
      <c r="HA79" s="35" t="s">
        <v>523</v>
      </c>
      <c r="HB79" s="395">
        <v>0</v>
      </c>
      <c r="HC79" s="30">
        <v>-1547.6352744298758</v>
      </c>
      <c r="HD79" s="30">
        <v>1547.6352744298758</v>
      </c>
      <c r="HE79" s="394">
        <v>0</v>
      </c>
      <c r="HF79" s="30">
        <v>-4628.6608328977527</v>
      </c>
      <c r="HG79" s="30">
        <v>4628.6608328977527</v>
      </c>
      <c r="HH79" s="394">
        <v>0</v>
      </c>
      <c r="HI79" s="30">
        <v>-1519.4207865458197</v>
      </c>
      <c r="HJ79" s="30">
        <v>1519.4207865458197</v>
      </c>
      <c r="HK79" s="394">
        <v>0</v>
      </c>
      <c r="HL79" s="394">
        <v>0</v>
      </c>
      <c r="HM79" s="394">
        <v>0</v>
      </c>
      <c r="HN79" s="395">
        <v>0</v>
      </c>
      <c r="HO79" s="395">
        <v>0</v>
      </c>
      <c r="HP79" s="394">
        <v>0</v>
      </c>
      <c r="HQ79" s="394">
        <v>0</v>
      </c>
      <c r="HR79" s="394">
        <v>0</v>
      </c>
      <c r="HS79" s="394">
        <v>0</v>
      </c>
      <c r="HT79" s="394">
        <v>0</v>
      </c>
      <c r="HU79" s="394">
        <v>0</v>
      </c>
      <c r="HV79" s="394">
        <v>0</v>
      </c>
      <c r="HW79" s="394">
        <v>0</v>
      </c>
      <c r="HX79" s="394">
        <v>0</v>
      </c>
      <c r="HY79" s="394">
        <v>0</v>
      </c>
    </row>
    <row r="80" spans="119:234" x14ac:dyDescent="0.2">
      <c r="DO80" s="33" t="s">
        <v>531</v>
      </c>
      <c r="DP80" s="18" t="s">
        <v>13</v>
      </c>
      <c r="DQ80" s="18">
        <v>338</v>
      </c>
      <c r="DR80" s="18">
        <v>-338</v>
      </c>
      <c r="DS80" s="18" t="s">
        <v>13</v>
      </c>
      <c r="DT80" s="18" t="s">
        <v>13</v>
      </c>
      <c r="DU80" s="18">
        <v>-373</v>
      </c>
      <c r="DV80" s="18" t="s">
        <v>13</v>
      </c>
      <c r="DW80" s="18" t="s">
        <v>13</v>
      </c>
      <c r="DX80" s="18">
        <v>-264</v>
      </c>
      <c r="DY80" s="18" t="s">
        <v>13</v>
      </c>
      <c r="DZ80" s="18">
        <v>694</v>
      </c>
      <c r="EA80" s="18">
        <v>-694</v>
      </c>
      <c r="EB80" s="18" t="s">
        <v>13</v>
      </c>
      <c r="EC80" s="18">
        <v>299</v>
      </c>
      <c r="ED80" s="18">
        <v>-299</v>
      </c>
      <c r="EE80" s="18" t="s">
        <v>13</v>
      </c>
      <c r="EF80" s="21">
        <v>1032</v>
      </c>
      <c r="EG80" s="21">
        <v>-1032</v>
      </c>
      <c r="EH80" s="18" t="s">
        <v>13</v>
      </c>
      <c r="EI80" s="21">
        <v>1648</v>
      </c>
      <c r="EJ80" s="21">
        <v>-1648</v>
      </c>
      <c r="EK80" s="18" t="s">
        <v>13</v>
      </c>
      <c r="EL80" s="18">
        <v>215</v>
      </c>
      <c r="EM80" s="18">
        <v>-215</v>
      </c>
      <c r="EN80" s="21">
        <v>2227</v>
      </c>
      <c r="EO80" s="18" t="s">
        <v>13</v>
      </c>
      <c r="EP80" s="21">
        <v>2227</v>
      </c>
      <c r="EQ80" s="21">
        <v>4416</v>
      </c>
      <c r="ER80" s="18" t="s">
        <v>13</v>
      </c>
      <c r="ES80" s="21">
        <v>4416</v>
      </c>
      <c r="ET80" s="18" t="s">
        <v>13</v>
      </c>
      <c r="EU80" s="21">
        <v>4005</v>
      </c>
      <c r="EV80" s="21">
        <v>-4005</v>
      </c>
      <c r="EW80" s="18" t="s">
        <v>13</v>
      </c>
      <c r="EX80" s="21">
        <v>2169</v>
      </c>
      <c r="EY80" s="21">
        <v>-2169</v>
      </c>
      <c r="EZ80" s="21">
        <v>3314</v>
      </c>
      <c r="FA80" s="18" t="s">
        <v>13</v>
      </c>
      <c r="FB80" s="21">
        <v>3314</v>
      </c>
      <c r="FC80" s="21">
        <v>15757</v>
      </c>
      <c r="FD80" s="18" t="s">
        <v>13</v>
      </c>
      <c r="FE80" s="21">
        <v>15757</v>
      </c>
      <c r="FF80" s="21">
        <v>42003</v>
      </c>
      <c r="FG80" s="18" t="s">
        <v>13</v>
      </c>
      <c r="FH80" s="21">
        <v>42093</v>
      </c>
      <c r="FI80" s="18" t="s">
        <v>13</v>
      </c>
      <c r="FJ80" s="18" t="s">
        <v>13</v>
      </c>
      <c r="FK80" s="21">
        <v>25273</v>
      </c>
      <c r="FL80" s="18" t="s">
        <v>13</v>
      </c>
      <c r="FM80" s="18" t="s">
        <v>13</v>
      </c>
      <c r="FN80" s="21">
        <v>37870</v>
      </c>
      <c r="FO80" s="21">
        <v>55643</v>
      </c>
      <c r="FP80" s="18" t="s">
        <v>13</v>
      </c>
      <c r="FQ80" s="21">
        <v>55643</v>
      </c>
      <c r="FT80" s="35" t="s">
        <v>534</v>
      </c>
      <c r="FU80" s="30" t="s">
        <v>13</v>
      </c>
      <c r="FV80" s="30">
        <v>1696.4855</v>
      </c>
      <c r="FW80" s="30">
        <v>-1696.4855</v>
      </c>
      <c r="FX80" s="30" t="s">
        <v>13</v>
      </c>
      <c r="FY80" s="30">
        <v>6736.2165000000005</v>
      </c>
      <c r="FZ80" s="30">
        <v>-6736.2165000000005</v>
      </c>
      <c r="GA80" s="30" t="s">
        <v>13</v>
      </c>
      <c r="GB80" s="30">
        <v>6885.4816000000001</v>
      </c>
      <c r="GC80" s="30">
        <v>-6885.4816000000001</v>
      </c>
      <c r="GD80" s="30">
        <v>2992.83</v>
      </c>
      <c r="GE80" s="30" t="s">
        <v>13</v>
      </c>
      <c r="GF80" s="30">
        <v>2992.83</v>
      </c>
      <c r="GG80" s="30">
        <v>9640.8377999999993</v>
      </c>
      <c r="GH80" s="30" t="s">
        <v>13</v>
      </c>
      <c r="GI80" s="30">
        <v>9640.8377999999993</v>
      </c>
      <c r="GJ80" s="30">
        <v>6067.0105000000003</v>
      </c>
      <c r="GK80" s="30" t="s">
        <v>13</v>
      </c>
      <c r="GL80" s="30">
        <v>6067.0105000000003</v>
      </c>
      <c r="GM80" s="30">
        <v>2197.9524000000001</v>
      </c>
      <c r="GN80" s="30" t="s">
        <v>13</v>
      </c>
      <c r="GO80" s="30">
        <v>2197.9524000000001</v>
      </c>
      <c r="GP80" s="30">
        <v>2597.8526999999999</v>
      </c>
      <c r="GQ80" s="30" t="s">
        <v>13</v>
      </c>
      <c r="GR80" s="30">
        <v>2597.8526999999999</v>
      </c>
      <c r="GS80" s="30">
        <v>8287</v>
      </c>
      <c r="GT80" s="30">
        <v>9845</v>
      </c>
      <c r="GU80" s="30">
        <v>-1557</v>
      </c>
      <c r="GV80" s="30" t="s">
        <v>13</v>
      </c>
      <c r="GW80" s="30">
        <v>1539.0306</v>
      </c>
      <c r="GX80" s="30">
        <v>-1539.0306</v>
      </c>
      <c r="GY80" s="30"/>
      <c r="GZ80" s="30"/>
      <c r="HA80" s="35" t="s">
        <v>526</v>
      </c>
      <c r="HB80" s="395">
        <v>0</v>
      </c>
      <c r="HC80" s="30">
        <v>23988.346753663074</v>
      </c>
      <c r="HD80" s="30">
        <v>-23988.346753663074</v>
      </c>
      <c r="HE80" s="394">
        <v>0</v>
      </c>
      <c r="HF80" s="30">
        <v>166117.49433621936</v>
      </c>
      <c r="HG80" s="30">
        <v>-166117.49433621936</v>
      </c>
      <c r="HH80" s="394">
        <v>0</v>
      </c>
      <c r="HI80" s="30">
        <v>142015.19618248261</v>
      </c>
      <c r="HJ80" s="30">
        <v>-142015.19618248261</v>
      </c>
      <c r="HK80" s="394">
        <v>0</v>
      </c>
      <c r="HL80" s="30">
        <v>359069.12378202745</v>
      </c>
      <c r="HM80" s="30">
        <v>-359069.12378202745</v>
      </c>
      <c r="HN80" s="395">
        <v>0</v>
      </c>
      <c r="HO80" s="395">
        <v>527673.38246371062</v>
      </c>
      <c r="HP80" s="30">
        <v>-527673.38246371062</v>
      </c>
      <c r="HQ80" s="394">
        <v>0</v>
      </c>
      <c r="HR80" s="30">
        <v>483315.35888557608</v>
      </c>
      <c r="HS80" s="30">
        <v>-483315.35888557608</v>
      </c>
      <c r="HT80" s="394">
        <v>0</v>
      </c>
      <c r="HU80" s="30">
        <v>309332.7820827954</v>
      </c>
      <c r="HV80" s="30">
        <v>-309332.7820827954</v>
      </c>
      <c r="HW80" s="394">
        <v>0</v>
      </c>
      <c r="HX80" s="30">
        <v>929505.1047217556</v>
      </c>
      <c r="HY80" s="30">
        <v>-929505.1047217556</v>
      </c>
    </row>
    <row r="81" spans="119:233" x14ac:dyDescent="0.2">
      <c r="DO81" s="33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21"/>
      <c r="EG81" s="21"/>
      <c r="EH81" s="18"/>
      <c r="EI81" s="21"/>
      <c r="EJ81" s="21"/>
      <c r="EK81" s="18"/>
      <c r="EL81" s="18"/>
      <c r="EM81" s="18"/>
      <c r="EN81" s="21"/>
      <c r="EO81" s="18"/>
      <c r="EP81" s="21"/>
      <c r="EQ81" s="21"/>
      <c r="ER81" s="18"/>
      <c r="ES81" s="21"/>
      <c r="ET81" s="18"/>
      <c r="EU81" s="21"/>
      <c r="EV81" s="21"/>
      <c r="EW81" s="18"/>
      <c r="EX81" s="21"/>
      <c r="EY81" s="21"/>
      <c r="EZ81" s="21"/>
      <c r="FA81" s="18"/>
      <c r="FB81" s="21"/>
      <c r="FC81" s="21"/>
      <c r="FD81" s="18"/>
      <c r="FE81" s="21"/>
      <c r="FF81" s="21"/>
      <c r="FG81" s="18"/>
      <c r="FH81" s="21"/>
      <c r="FI81" s="18"/>
      <c r="FJ81" s="18"/>
      <c r="FK81" s="21"/>
      <c r="FL81" s="18"/>
      <c r="FM81" s="18"/>
      <c r="FN81" s="21"/>
      <c r="FO81" s="21"/>
      <c r="FP81" s="18"/>
      <c r="FQ81" s="21"/>
      <c r="FT81" s="35" t="s">
        <v>535</v>
      </c>
      <c r="FU81" s="30">
        <v>643.49450000000002</v>
      </c>
      <c r="FV81" s="30">
        <v>1462.4875</v>
      </c>
      <c r="FW81" s="30">
        <v>-818.99299999999994</v>
      </c>
      <c r="FX81" s="30">
        <v>57.5745</v>
      </c>
      <c r="FY81" s="30">
        <v>6908.9400000000005</v>
      </c>
      <c r="FZ81" s="30">
        <v>-6851.3654999999999</v>
      </c>
      <c r="GA81" s="30" t="s">
        <v>13</v>
      </c>
      <c r="GB81" s="30">
        <v>8844.2824000000001</v>
      </c>
      <c r="GC81" s="30">
        <v>-8844.2824000000001</v>
      </c>
      <c r="GD81" s="30">
        <v>59.8566</v>
      </c>
      <c r="GE81" s="30">
        <v>4848.3846000000003</v>
      </c>
      <c r="GF81" s="30">
        <v>-4788.5280000000002</v>
      </c>
      <c r="GG81" s="30">
        <v>727.61040000000003</v>
      </c>
      <c r="GH81" s="30" t="s">
        <v>13</v>
      </c>
      <c r="GI81" s="30">
        <v>727.61040000000003</v>
      </c>
      <c r="GJ81" s="30">
        <v>1125.837</v>
      </c>
      <c r="GK81" s="30" t="s">
        <v>13</v>
      </c>
      <c r="GL81" s="30">
        <v>1125.837</v>
      </c>
      <c r="GM81" s="30">
        <v>12010.2399</v>
      </c>
      <c r="GN81" s="30" t="s">
        <v>13</v>
      </c>
      <c r="GO81" s="30">
        <v>12010.2399</v>
      </c>
      <c r="GP81" s="30" t="s">
        <v>13</v>
      </c>
      <c r="GQ81" s="30">
        <v>251.4051</v>
      </c>
      <c r="GR81" s="30">
        <v>-251.4051</v>
      </c>
      <c r="GS81" s="30">
        <v>7413</v>
      </c>
      <c r="GT81" s="30">
        <v>28365</v>
      </c>
      <c r="GU81" s="30">
        <v>-20951</v>
      </c>
      <c r="GV81" s="30" t="s">
        <v>13</v>
      </c>
      <c r="GW81" s="30">
        <v>20862.414799999999</v>
      </c>
      <c r="GX81" s="30">
        <v>-20862.414799999999</v>
      </c>
      <c r="GY81" s="30"/>
      <c r="GZ81" s="30"/>
      <c r="HA81" s="35" t="s">
        <v>528</v>
      </c>
      <c r="HB81" s="395">
        <v>0</v>
      </c>
      <c r="HC81" s="66">
        <v>-20215.985772240252</v>
      </c>
      <c r="HD81" s="66">
        <v>20215.985772240252</v>
      </c>
      <c r="HE81" s="394">
        <v>0</v>
      </c>
      <c r="HF81" s="66">
        <v>-49063.80482871618</v>
      </c>
      <c r="HG81" s="66">
        <v>49063.80482871618</v>
      </c>
      <c r="HH81" s="394">
        <v>0</v>
      </c>
      <c r="HI81" s="66">
        <v>-39707.529888397425</v>
      </c>
      <c r="HJ81" s="66">
        <v>39707.529888397425</v>
      </c>
      <c r="HK81" s="394">
        <v>0</v>
      </c>
      <c r="HL81" s="66">
        <v>132065.89056892382</v>
      </c>
      <c r="HM81" s="66">
        <v>-132065.89056892382</v>
      </c>
      <c r="HN81" s="395">
        <v>0</v>
      </c>
      <c r="HO81" s="395">
        <v>233160.44102116738</v>
      </c>
      <c r="HP81" s="66">
        <v>-233160.44102116738</v>
      </c>
      <c r="HQ81" s="394">
        <v>0</v>
      </c>
      <c r="HR81" s="66">
        <v>275270.06576528493</v>
      </c>
      <c r="HS81" s="66">
        <v>-275270.06576528493</v>
      </c>
      <c r="HT81" s="394">
        <v>0</v>
      </c>
      <c r="HU81" s="66">
        <v>168887.80579179458</v>
      </c>
      <c r="HV81" s="66">
        <v>-168887.80579179458</v>
      </c>
      <c r="HW81" s="394">
        <v>0</v>
      </c>
      <c r="HX81" s="66">
        <v>260741.82638403549</v>
      </c>
      <c r="HY81" s="66">
        <v>-260741.82638403549</v>
      </c>
    </row>
    <row r="82" spans="119:233" x14ac:dyDescent="0.2">
      <c r="DO82" s="33" t="s">
        <v>533</v>
      </c>
      <c r="DP82" s="26"/>
      <c r="EZ82" s="61" t="s">
        <v>13</v>
      </c>
      <c r="FA82" s="61" t="s">
        <v>13</v>
      </c>
      <c r="FB82" s="61" t="s">
        <v>13</v>
      </c>
      <c r="FC82" s="61" t="s">
        <v>13</v>
      </c>
      <c r="FD82" s="61" t="s">
        <v>13</v>
      </c>
      <c r="FE82" s="61" t="s">
        <v>13</v>
      </c>
      <c r="FF82" s="21">
        <v>188494</v>
      </c>
      <c r="FG82" s="18" t="s">
        <v>13</v>
      </c>
      <c r="FH82" s="18">
        <v>188494</v>
      </c>
      <c r="FI82" s="21">
        <v>205305</v>
      </c>
      <c r="FJ82" s="18" t="s">
        <v>13</v>
      </c>
      <c r="FK82" s="21">
        <v>205305</v>
      </c>
      <c r="FL82" s="21">
        <v>38289</v>
      </c>
      <c r="FM82" s="18" t="s">
        <v>13</v>
      </c>
      <c r="FN82" s="21">
        <v>38289</v>
      </c>
      <c r="FO82" s="21">
        <v>8998</v>
      </c>
      <c r="FP82" s="18" t="s">
        <v>13</v>
      </c>
      <c r="FQ82" s="21">
        <v>8998</v>
      </c>
      <c r="FT82" s="35" t="s">
        <v>536</v>
      </c>
      <c r="FU82" s="30" t="s">
        <v>13</v>
      </c>
      <c r="FV82" s="30" t="s">
        <v>13</v>
      </c>
      <c r="FW82" s="30" t="s">
        <v>13</v>
      </c>
      <c r="FX82" s="30" t="s">
        <v>13</v>
      </c>
      <c r="FY82" s="30" t="s">
        <v>13</v>
      </c>
      <c r="FZ82" s="30" t="s">
        <v>13</v>
      </c>
      <c r="GA82" s="30" t="s">
        <v>13</v>
      </c>
      <c r="GB82" s="30" t="s">
        <v>13</v>
      </c>
      <c r="GC82" s="30" t="s">
        <v>13</v>
      </c>
      <c r="GD82" s="30" t="s">
        <v>13</v>
      </c>
      <c r="GE82" s="30" t="s">
        <v>13</v>
      </c>
      <c r="GF82" s="30" t="s">
        <v>13</v>
      </c>
      <c r="GG82" s="30" t="s">
        <v>13</v>
      </c>
      <c r="GH82" s="30" t="s">
        <v>13</v>
      </c>
      <c r="GI82" s="30" t="s">
        <v>13</v>
      </c>
      <c r="GJ82" s="30" t="s">
        <v>13</v>
      </c>
      <c r="GK82" s="30" t="s">
        <v>13</v>
      </c>
      <c r="GL82" s="30" t="s">
        <v>13</v>
      </c>
      <c r="GM82" s="30" t="s">
        <v>13</v>
      </c>
      <c r="GN82" s="30" t="s">
        <v>13</v>
      </c>
      <c r="GO82" s="30" t="s">
        <v>13</v>
      </c>
      <c r="GP82" s="30" t="s">
        <v>13</v>
      </c>
      <c r="GQ82" s="30" t="s">
        <v>13</v>
      </c>
      <c r="GR82" s="30" t="s">
        <v>13</v>
      </c>
      <c r="GS82" s="30" t="s">
        <v>13</v>
      </c>
      <c r="GT82" s="30" t="s">
        <v>13</v>
      </c>
      <c r="GU82" s="30" t="s">
        <v>13</v>
      </c>
      <c r="GV82" s="30" t="s">
        <v>13</v>
      </c>
      <c r="GW82" s="30" t="s">
        <v>13</v>
      </c>
      <c r="GX82" s="30" t="s">
        <v>13</v>
      </c>
      <c r="GY82" s="30"/>
      <c r="GZ82" s="30"/>
      <c r="HA82" s="35" t="s">
        <v>538</v>
      </c>
      <c r="HB82" s="395">
        <v>0</v>
      </c>
      <c r="HC82" s="395">
        <v>0</v>
      </c>
      <c r="HD82" s="395">
        <v>0</v>
      </c>
      <c r="HE82" s="394">
        <v>0</v>
      </c>
      <c r="HF82" s="394">
        <v>0</v>
      </c>
      <c r="HG82" s="394">
        <v>0</v>
      </c>
      <c r="HH82" s="394">
        <v>0</v>
      </c>
      <c r="HI82" s="394">
        <v>0</v>
      </c>
      <c r="HJ82" s="394">
        <v>0</v>
      </c>
      <c r="HK82" s="394">
        <v>0</v>
      </c>
      <c r="HL82" s="394">
        <v>0</v>
      </c>
      <c r="HM82" s="394">
        <v>0</v>
      </c>
      <c r="HN82" s="394">
        <v>0</v>
      </c>
      <c r="HO82" s="394">
        <v>0</v>
      </c>
      <c r="HP82" s="394">
        <v>0</v>
      </c>
      <c r="HQ82" s="394">
        <v>0</v>
      </c>
      <c r="HR82" s="394">
        <v>0</v>
      </c>
      <c r="HS82" s="394">
        <v>0</v>
      </c>
      <c r="HT82" s="394">
        <v>0</v>
      </c>
      <c r="HU82" s="394">
        <v>0</v>
      </c>
      <c r="HV82" s="394">
        <v>0</v>
      </c>
      <c r="HW82" s="394">
        <v>0</v>
      </c>
      <c r="HX82" s="394">
        <v>0</v>
      </c>
      <c r="HY82" s="394">
        <v>0</v>
      </c>
    </row>
    <row r="83" spans="119:233" ht="12" thickBot="1" x14ac:dyDescent="0.25">
      <c r="DO83" s="92"/>
      <c r="DP83" s="91"/>
      <c r="DQ83" s="91"/>
      <c r="DR83" s="53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T83" s="35" t="s">
        <v>537</v>
      </c>
      <c r="FU83" s="30">
        <v>643.49450000000002</v>
      </c>
      <c r="FV83" s="30" t="s">
        <v>13</v>
      </c>
      <c r="FW83" s="30">
        <v>643.49450000000002</v>
      </c>
      <c r="FX83" s="30">
        <v>57.5745</v>
      </c>
      <c r="FY83" s="30" t="s">
        <v>13</v>
      </c>
      <c r="FZ83" s="30">
        <v>57.5745</v>
      </c>
      <c r="GA83" s="30" t="s">
        <v>13</v>
      </c>
      <c r="GB83" s="30" t="s">
        <v>13</v>
      </c>
      <c r="GC83" s="30" t="s">
        <v>13</v>
      </c>
      <c r="GD83" s="30">
        <v>59.8566</v>
      </c>
      <c r="GE83" s="30" t="s">
        <v>13</v>
      </c>
      <c r="GF83" s="30">
        <v>59.8566</v>
      </c>
      <c r="GG83" s="30">
        <v>121.2684</v>
      </c>
      <c r="GH83" s="30" t="s">
        <v>13</v>
      </c>
      <c r="GI83" s="30">
        <v>121.2684</v>
      </c>
      <c r="GJ83" s="30" t="s">
        <v>13</v>
      </c>
      <c r="GK83" s="30" t="s">
        <v>13</v>
      </c>
      <c r="GL83" s="30" t="s">
        <v>13</v>
      </c>
      <c r="GM83" s="30" t="s">
        <v>13</v>
      </c>
      <c r="GN83" s="30" t="s">
        <v>13</v>
      </c>
      <c r="GO83" s="30" t="s">
        <v>13</v>
      </c>
      <c r="GP83" s="30" t="s">
        <v>13</v>
      </c>
      <c r="GQ83" s="30" t="s">
        <v>13</v>
      </c>
      <c r="GR83" s="30" t="s">
        <v>13</v>
      </c>
      <c r="GS83" s="30" t="s">
        <v>13</v>
      </c>
      <c r="GT83" s="30" t="s">
        <v>13</v>
      </c>
      <c r="GU83" s="30" t="s">
        <v>13</v>
      </c>
      <c r="GV83" s="30" t="s">
        <v>13</v>
      </c>
      <c r="GW83" s="30" t="s">
        <v>13</v>
      </c>
      <c r="GX83" s="30" t="s">
        <v>13</v>
      </c>
      <c r="GY83" s="30"/>
      <c r="GZ83" s="30"/>
      <c r="HA83" s="35" t="s">
        <v>520</v>
      </c>
      <c r="HB83" s="395">
        <v>0</v>
      </c>
      <c r="HC83" s="395">
        <v>0</v>
      </c>
      <c r="HD83" s="395">
        <v>0</v>
      </c>
      <c r="HE83" s="394">
        <v>0</v>
      </c>
      <c r="HF83" s="394">
        <v>0</v>
      </c>
      <c r="HG83" s="394">
        <v>0</v>
      </c>
      <c r="HH83" s="394">
        <v>0</v>
      </c>
      <c r="HI83" s="394">
        <v>0</v>
      </c>
      <c r="HJ83" s="394">
        <v>0</v>
      </c>
      <c r="HK83" s="394">
        <v>0</v>
      </c>
      <c r="HL83" s="394">
        <v>0</v>
      </c>
      <c r="HM83" s="394">
        <v>0</v>
      </c>
      <c r="HN83" s="394">
        <v>0</v>
      </c>
      <c r="HO83" s="394">
        <v>0</v>
      </c>
      <c r="HP83" s="394">
        <v>0</v>
      </c>
      <c r="HQ83" s="394">
        <v>0</v>
      </c>
      <c r="HR83" s="394">
        <v>0</v>
      </c>
      <c r="HS83" s="394">
        <v>0</v>
      </c>
      <c r="HT83" s="394">
        <v>0</v>
      </c>
      <c r="HU83" s="394">
        <v>0</v>
      </c>
      <c r="HV83" s="394">
        <v>0</v>
      </c>
      <c r="HW83" s="394">
        <v>0</v>
      </c>
      <c r="HX83" s="394">
        <v>0</v>
      </c>
      <c r="HY83" s="394">
        <v>0</v>
      </c>
    </row>
    <row r="84" spans="119:233" ht="12" thickTop="1" x14ac:dyDescent="0.2">
      <c r="DO84" s="17" t="s">
        <v>845</v>
      </c>
      <c r="DR84" s="35"/>
      <c r="FT84" s="35" t="s">
        <v>539</v>
      </c>
      <c r="FU84" s="30" t="s">
        <v>13</v>
      </c>
      <c r="FV84" s="30">
        <v>1462.4875</v>
      </c>
      <c r="FW84" s="30">
        <v>-1462.4875</v>
      </c>
      <c r="FX84" s="30" t="s">
        <v>13</v>
      </c>
      <c r="FY84" s="30">
        <v>6908.9400000000005</v>
      </c>
      <c r="FZ84" s="30">
        <v>-6908.9400000000005</v>
      </c>
      <c r="GA84" s="30" t="s">
        <v>13</v>
      </c>
      <c r="GB84" s="30">
        <v>8844.2824000000001</v>
      </c>
      <c r="GC84" s="30">
        <v>-8844.2824000000001</v>
      </c>
      <c r="GD84" s="30" t="s">
        <v>13</v>
      </c>
      <c r="GE84" s="30">
        <v>4848.3846000000003</v>
      </c>
      <c r="GF84" s="30">
        <v>-4848.3846000000003</v>
      </c>
      <c r="GG84" s="30">
        <v>606.34199999999998</v>
      </c>
      <c r="GH84" s="30" t="s">
        <v>13</v>
      </c>
      <c r="GI84" s="30">
        <v>606.34199999999998</v>
      </c>
      <c r="GJ84" s="30">
        <v>1125.837</v>
      </c>
      <c r="GK84" s="30" t="s">
        <v>13</v>
      </c>
      <c r="GL84" s="30">
        <v>1125.837</v>
      </c>
      <c r="GM84" s="30">
        <v>12010.2399</v>
      </c>
      <c r="GN84" s="30" t="s">
        <v>13</v>
      </c>
      <c r="GO84" s="30">
        <v>12010.2399</v>
      </c>
      <c r="GP84" s="30" t="s">
        <v>13</v>
      </c>
      <c r="GQ84" s="30">
        <v>251.4051</v>
      </c>
      <c r="GR84" s="30">
        <v>-251.4051</v>
      </c>
      <c r="GS84" s="30">
        <v>7413</v>
      </c>
      <c r="GT84" s="30">
        <v>28365</v>
      </c>
      <c r="GU84" s="30">
        <v>-20951</v>
      </c>
      <c r="GV84" s="30" t="s">
        <v>13</v>
      </c>
      <c r="GW84" s="30">
        <v>20862.414799999999</v>
      </c>
      <c r="GX84" s="30">
        <v>-20862.414799999999</v>
      </c>
      <c r="GY84" s="30"/>
      <c r="GZ84" s="30"/>
      <c r="HA84" s="35" t="s">
        <v>523</v>
      </c>
      <c r="HB84" s="395">
        <v>0</v>
      </c>
      <c r="HC84" s="395">
        <v>0</v>
      </c>
      <c r="HD84" s="395">
        <v>0</v>
      </c>
      <c r="HE84" s="394">
        <v>0</v>
      </c>
      <c r="HF84" s="394">
        <v>0</v>
      </c>
      <c r="HG84" s="394">
        <v>0</v>
      </c>
      <c r="HH84" s="394">
        <v>0</v>
      </c>
      <c r="HI84" s="394">
        <v>0</v>
      </c>
      <c r="HJ84" s="394">
        <v>0</v>
      </c>
      <c r="HK84" s="394">
        <v>0</v>
      </c>
      <c r="HL84" s="394">
        <v>0</v>
      </c>
      <c r="HM84" s="394">
        <v>0</v>
      </c>
      <c r="HN84" s="394">
        <v>0</v>
      </c>
      <c r="HO84" s="394">
        <v>0</v>
      </c>
      <c r="HP84" s="394">
        <v>0</v>
      </c>
      <c r="HQ84" s="394">
        <v>0</v>
      </c>
      <c r="HR84" s="394">
        <v>0</v>
      </c>
      <c r="HS84" s="394">
        <v>0</v>
      </c>
      <c r="HT84" s="394">
        <v>0</v>
      </c>
      <c r="HU84" s="394">
        <v>0</v>
      </c>
      <c r="HV84" s="394">
        <v>0</v>
      </c>
      <c r="HW84" s="394">
        <v>0</v>
      </c>
      <c r="HX84" s="394">
        <v>0</v>
      </c>
      <c r="HY84" s="394">
        <v>0</v>
      </c>
    </row>
    <row r="85" spans="119:233" x14ac:dyDescent="0.2">
      <c r="DO85" s="17"/>
      <c r="DP85" s="26"/>
      <c r="DR85" s="26"/>
      <c r="FT85" s="35" t="s">
        <v>540</v>
      </c>
      <c r="FU85" s="30" t="s">
        <v>13</v>
      </c>
      <c r="FV85" s="30" t="s">
        <v>13</v>
      </c>
      <c r="FW85" s="30" t="s">
        <v>13</v>
      </c>
      <c r="FX85" s="30" t="s">
        <v>13</v>
      </c>
      <c r="FY85" s="30" t="s">
        <v>13</v>
      </c>
      <c r="FZ85" s="30" t="s">
        <v>13</v>
      </c>
      <c r="GA85" s="30" t="s">
        <v>13</v>
      </c>
      <c r="GB85" s="30" t="s">
        <v>13</v>
      </c>
      <c r="GC85" s="30" t="s">
        <v>13</v>
      </c>
      <c r="GD85" s="30" t="s">
        <v>13</v>
      </c>
      <c r="GE85" s="30" t="s">
        <v>13</v>
      </c>
      <c r="GF85" s="30" t="s">
        <v>13</v>
      </c>
      <c r="GG85" s="30" t="s">
        <v>13</v>
      </c>
      <c r="GH85" s="30" t="s">
        <v>13</v>
      </c>
      <c r="GI85" s="30" t="s">
        <v>13</v>
      </c>
      <c r="GJ85" s="30" t="s">
        <v>13</v>
      </c>
      <c r="GK85" s="30" t="s">
        <v>13</v>
      </c>
      <c r="GL85" s="30" t="s">
        <v>13</v>
      </c>
      <c r="GM85" s="30" t="s">
        <v>13</v>
      </c>
      <c r="GN85" s="30" t="s">
        <v>13</v>
      </c>
      <c r="GO85" s="30" t="s">
        <v>13</v>
      </c>
      <c r="GP85" s="30" t="s">
        <v>13</v>
      </c>
      <c r="GQ85" s="30" t="s">
        <v>13</v>
      </c>
      <c r="GR85" s="30" t="s">
        <v>13</v>
      </c>
      <c r="GS85" s="30" t="s">
        <v>13</v>
      </c>
      <c r="GT85" s="30" t="s">
        <v>13</v>
      </c>
      <c r="GU85" s="30" t="s">
        <v>13</v>
      </c>
      <c r="GV85" s="30" t="s">
        <v>13</v>
      </c>
      <c r="GW85" s="30" t="s">
        <v>13</v>
      </c>
      <c r="GX85" s="30" t="s">
        <v>13</v>
      </c>
      <c r="GY85" s="30"/>
      <c r="GZ85" s="30"/>
      <c r="HA85" s="35" t="s">
        <v>526</v>
      </c>
      <c r="HB85" s="395">
        <v>0</v>
      </c>
      <c r="HC85" s="395">
        <v>0</v>
      </c>
      <c r="HD85" s="395">
        <v>0</v>
      </c>
      <c r="HE85" s="394">
        <v>0</v>
      </c>
      <c r="HF85" s="394">
        <v>0</v>
      </c>
      <c r="HG85" s="394">
        <v>0</v>
      </c>
      <c r="HH85" s="394">
        <v>0</v>
      </c>
      <c r="HI85" s="394">
        <v>0</v>
      </c>
      <c r="HJ85" s="394">
        <v>0</v>
      </c>
      <c r="HK85" s="394">
        <v>0</v>
      </c>
      <c r="HL85" s="394">
        <v>0</v>
      </c>
      <c r="HM85" s="394">
        <v>0</v>
      </c>
      <c r="HN85" s="394">
        <v>0</v>
      </c>
      <c r="HO85" s="394">
        <v>0</v>
      </c>
      <c r="HP85" s="394">
        <v>0</v>
      </c>
      <c r="HQ85" s="394">
        <v>0</v>
      </c>
      <c r="HR85" s="394">
        <v>0</v>
      </c>
      <c r="HS85" s="394">
        <v>0</v>
      </c>
      <c r="HT85" s="394">
        <v>0</v>
      </c>
      <c r="HU85" s="394">
        <v>0</v>
      </c>
      <c r="HV85" s="394">
        <v>0</v>
      </c>
      <c r="HW85" s="394">
        <v>0</v>
      </c>
      <c r="HX85" s="394">
        <v>0</v>
      </c>
      <c r="HY85" s="394">
        <v>0</v>
      </c>
    </row>
    <row r="86" spans="119:233" x14ac:dyDescent="0.2">
      <c r="DP86" s="26"/>
      <c r="DR86" s="26"/>
      <c r="FT86" s="35" t="s">
        <v>541</v>
      </c>
      <c r="FU86" s="30">
        <v>144552.26449999999</v>
      </c>
      <c r="FV86" s="30">
        <v>226510.06399999998</v>
      </c>
      <c r="FW86" s="30">
        <v>-81957.799499999994</v>
      </c>
      <c r="FX86" s="30">
        <v>92752.519499999995</v>
      </c>
      <c r="FY86" s="30">
        <v>225864.7635</v>
      </c>
      <c r="FZ86" s="30">
        <v>-133112.24400000001</v>
      </c>
      <c r="GA86" s="30">
        <v>129815.07119999999</v>
      </c>
      <c r="GB86" s="30">
        <v>155101.4088</v>
      </c>
      <c r="GC86" s="30">
        <v>-25286.337599999999</v>
      </c>
      <c r="GD86" s="30">
        <v>191840.40299999999</v>
      </c>
      <c r="GE86" s="30">
        <v>125818.5732</v>
      </c>
      <c r="GF86" s="30">
        <v>66021.829800000007</v>
      </c>
      <c r="GG86" s="30">
        <v>253754.12700000001</v>
      </c>
      <c r="GH86" s="30">
        <v>114234.8328</v>
      </c>
      <c r="GI86" s="30">
        <v>139519.2942</v>
      </c>
      <c r="GJ86" s="30">
        <v>299472.64199999999</v>
      </c>
      <c r="GK86" s="30">
        <v>139416.14850000001</v>
      </c>
      <c r="GL86" s="30">
        <v>160056.49350000001</v>
      </c>
      <c r="GM86" s="30">
        <v>763945.45559999999</v>
      </c>
      <c r="GN86" s="30">
        <v>281887.39529999997</v>
      </c>
      <c r="GO86" s="30">
        <v>482058.06030000001</v>
      </c>
      <c r="GP86" s="30">
        <v>715582.71629999997</v>
      </c>
      <c r="GQ86" s="30">
        <v>273780.15389999998</v>
      </c>
      <c r="GR86" s="30">
        <v>441802.5624</v>
      </c>
      <c r="GS86" s="30">
        <v>336211</v>
      </c>
      <c r="GT86" s="30">
        <v>265723</v>
      </c>
      <c r="GU86" s="30">
        <v>70488</v>
      </c>
      <c r="GV86" s="30">
        <v>324820.9583</v>
      </c>
      <c r="GW86" s="30">
        <v>254282.0558</v>
      </c>
      <c r="GX86" s="30">
        <v>70538.902499999997</v>
      </c>
      <c r="GY86" s="30"/>
      <c r="GZ86" s="30"/>
      <c r="HA86" s="35" t="s">
        <v>528</v>
      </c>
      <c r="HB86" s="395">
        <v>0</v>
      </c>
      <c r="HC86" s="395">
        <v>0</v>
      </c>
      <c r="HD86" s="395">
        <v>0</v>
      </c>
      <c r="HE86" s="394">
        <v>0</v>
      </c>
      <c r="HF86" s="394">
        <v>0</v>
      </c>
      <c r="HG86" s="394">
        <v>0</v>
      </c>
      <c r="HH86" s="394">
        <v>0</v>
      </c>
      <c r="HI86" s="394">
        <v>0</v>
      </c>
      <c r="HJ86" s="394">
        <v>0</v>
      </c>
      <c r="HK86" s="394">
        <v>0</v>
      </c>
      <c r="HL86" s="394">
        <v>0</v>
      </c>
      <c r="HM86" s="394">
        <v>0</v>
      </c>
      <c r="HN86" s="394">
        <v>0</v>
      </c>
      <c r="HO86" s="388">
        <v>0</v>
      </c>
      <c r="HP86" s="394">
        <v>0</v>
      </c>
      <c r="HQ86" s="394">
        <v>0</v>
      </c>
      <c r="HR86" s="388">
        <v>0</v>
      </c>
      <c r="HS86" s="394">
        <v>0</v>
      </c>
      <c r="HT86" s="394">
        <v>0</v>
      </c>
      <c r="HU86" s="388">
        <v>0</v>
      </c>
      <c r="HV86" s="394">
        <v>0</v>
      </c>
      <c r="HW86" s="394">
        <v>0</v>
      </c>
      <c r="HX86" s="394">
        <v>0</v>
      </c>
      <c r="HY86" s="394">
        <v>0</v>
      </c>
    </row>
    <row r="87" spans="119:233" x14ac:dyDescent="0.2">
      <c r="DP87" s="33"/>
      <c r="DQ87" s="33"/>
      <c r="DR87" s="20"/>
      <c r="FT87" s="35" t="s">
        <v>542</v>
      </c>
      <c r="FU87" s="30" t="s">
        <v>13</v>
      </c>
      <c r="FV87" s="30" t="s">
        <v>13</v>
      </c>
      <c r="FW87" s="30" t="s">
        <v>13</v>
      </c>
      <c r="FX87" s="30" t="s">
        <v>13</v>
      </c>
      <c r="FY87" s="30" t="s">
        <v>13</v>
      </c>
      <c r="FZ87" s="30" t="s">
        <v>13</v>
      </c>
      <c r="GA87" s="30" t="s">
        <v>13</v>
      </c>
      <c r="GB87" s="30" t="s">
        <v>13</v>
      </c>
      <c r="GC87" s="30" t="s">
        <v>13</v>
      </c>
      <c r="GD87" s="30" t="s">
        <v>13</v>
      </c>
      <c r="GE87" s="30" t="s">
        <v>13</v>
      </c>
      <c r="GF87" s="30" t="s">
        <v>13</v>
      </c>
      <c r="GG87" s="30" t="s">
        <v>13</v>
      </c>
      <c r="GH87" s="30" t="s">
        <v>13</v>
      </c>
      <c r="GI87" s="30" t="s">
        <v>13</v>
      </c>
      <c r="GJ87" s="30" t="s">
        <v>13</v>
      </c>
      <c r="GK87" s="30" t="s">
        <v>13</v>
      </c>
      <c r="GL87" s="30" t="s">
        <v>13</v>
      </c>
      <c r="GM87" s="30" t="s">
        <v>13</v>
      </c>
      <c r="GN87" s="30" t="s">
        <v>13</v>
      </c>
      <c r="GO87" s="30" t="s">
        <v>13</v>
      </c>
      <c r="GP87" s="30" t="s">
        <v>13</v>
      </c>
      <c r="GQ87" s="30" t="s">
        <v>13</v>
      </c>
      <c r="GR87" s="30" t="s">
        <v>13</v>
      </c>
      <c r="GS87" s="30" t="s">
        <v>13</v>
      </c>
      <c r="GT87" s="30" t="s">
        <v>13</v>
      </c>
      <c r="GU87" s="30" t="s">
        <v>13</v>
      </c>
      <c r="GV87" s="30" t="s">
        <v>13</v>
      </c>
      <c r="GW87" s="30" t="s">
        <v>13</v>
      </c>
      <c r="GX87" s="30" t="s">
        <v>13</v>
      </c>
      <c r="GY87" s="30"/>
      <c r="GZ87" s="30"/>
      <c r="HA87" s="35" t="s">
        <v>544</v>
      </c>
      <c r="HB87" s="395">
        <v>27567.253325782163</v>
      </c>
      <c r="HC87" s="395">
        <v>0</v>
      </c>
      <c r="HD87" s="395">
        <v>27567.253325782163</v>
      </c>
      <c r="HE87" s="66">
        <v>-5862.970388337154</v>
      </c>
      <c r="HF87" s="394">
        <v>0</v>
      </c>
      <c r="HG87" s="66">
        <v>-5862.970388337154</v>
      </c>
      <c r="HH87" s="394">
        <v>10635.945505820739</v>
      </c>
      <c r="HI87" s="394">
        <v>0</v>
      </c>
      <c r="HJ87" s="66">
        <v>10635.945505820739</v>
      </c>
      <c r="HK87" s="66">
        <v>28247.71613589452</v>
      </c>
      <c r="HL87" s="394">
        <v>0</v>
      </c>
      <c r="HM87" s="66">
        <v>28247.71613589452</v>
      </c>
      <c r="HN87" s="66">
        <v>56641.130935092748</v>
      </c>
      <c r="HO87" s="66">
        <v>2198.6390935987943</v>
      </c>
      <c r="HP87" s="66">
        <v>54442.491841493953</v>
      </c>
      <c r="HQ87" s="66">
        <v>51187.490281972372</v>
      </c>
      <c r="HR87" s="66">
        <v>878.75519797377467</v>
      </c>
      <c r="HS87" s="66">
        <v>50308.735083998603</v>
      </c>
      <c r="HT87" s="66">
        <v>-7484.955131787834</v>
      </c>
      <c r="HU87" s="66">
        <v>1088.7207464418668</v>
      </c>
      <c r="HV87" s="66">
        <v>-8573.675878229702</v>
      </c>
      <c r="HW87" s="66">
        <v>-6795.0900209172887</v>
      </c>
      <c r="HX87" s="66">
        <v>158.02534932365788</v>
      </c>
      <c r="HY87" s="66">
        <v>-6953.1153702409465</v>
      </c>
    </row>
    <row r="88" spans="119:233" x14ac:dyDescent="0.2">
      <c r="FT88" s="35" t="s">
        <v>543</v>
      </c>
      <c r="FU88" s="30">
        <v>109745.06199999999</v>
      </c>
      <c r="FV88" s="30">
        <v>201881.7745</v>
      </c>
      <c r="FW88" s="30">
        <v>-92136.712499999994</v>
      </c>
      <c r="FX88" s="30">
        <v>85267.834499999997</v>
      </c>
      <c r="FY88" s="30">
        <v>217804.33350000001</v>
      </c>
      <c r="FZ88" s="30">
        <v>-132536.49900000001</v>
      </c>
      <c r="GA88" s="30">
        <v>129577.64079999999</v>
      </c>
      <c r="GB88" s="30">
        <v>123107.6624</v>
      </c>
      <c r="GC88" s="30">
        <v>6469.9784</v>
      </c>
      <c r="GD88" s="30">
        <v>166940.05739999999</v>
      </c>
      <c r="GE88" s="30">
        <v>114266.2494</v>
      </c>
      <c r="GF88" s="30">
        <v>52673.807999999997</v>
      </c>
      <c r="GG88" s="30">
        <v>214038.726</v>
      </c>
      <c r="GH88" s="30">
        <v>112840.24619999999</v>
      </c>
      <c r="GI88" s="30">
        <v>101198.4798</v>
      </c>
      <c r="GJ88" s="30">
        <v>258379.59150000001</v>
      </c>
      <c r="GK88" s="30">
        <v>111270.22350000001</v>
      </c>
      <c r="GL88" s="30">
        <v>147109.36800000002</v>
      </c>
      <c r="GM88" s="30">
        <v>662918.14350000001</v>
      </c>
      <c r="GN88" s="30">
        <v>212573.3964</v>
      </c>
      <c r="GO88" s="30">
        <v>450344.74709999998</v>
      </c>
      <c r="GP88" s="30">
        <v>580494.37589999998</v>
      </c>
      <c r="GQ88" s="30">
        <v>239337.65519999998</v>
      </c>
      <c r="GR88" s="30">
        <v>341156.72070000001</v>
      </c>
      <c r="GS88" s="30">
        <v>244899</v>
      </c>
      <c r="GT88" s="30">
        <v>233606</v>
      </c>
      <c r="GU88" s="30">
        <v>11293</v>
      </c>
      <c r="GV88" s="30">
        <v>245047.87220000001</v>
      </c>
      <c r="GW88" s="30">
        <v>233676.14610000001</v>
      </c>
      <c r="GX88" s="30">
        <v>11371.7261</v>
      </c>
      <c r="GY88" s="30"/>
      <c r="GZ88" s="30"/>
      <c r="HA88" s="35" t="s">
        <v>546</v>
      </c>
      <c r="HB88" s="395">
        <v>0</v>
      </c>
      <c r="HC88" s="395">
        <v>0</v>
      </c>
      <c r="HD88" s="395">
        <v>0</v>
      </c>
      <c r="HE88" s="394">
        <v>0</v>
      </c>
      <c r="HF88" s="394">
        <v>0</v>
      </c>
      <c r="HG88" s="394">
        <v>0</v>
      </c>
      <c r="HH88" s="394">
        <v>0</v>
      </c>
      <c r="HI88" s="394">
        <v>0</v>
      </c>
      <c r="HJ88" s="394">
        <v>0</v>
      </c>
      <c r="HK88" s="394">
        <v>0</v>
      </c>
      <c r="HL88" s="394">
        <v>0</v>
      </c>
      <c r="HM88" s="394">
        <v>0</v>
      </c>
      <c r="HN88" s="394">
        <v>0</v>
      </c>
      <c r="HO88" s="394">
        <v>0</v>
      </c>
      <c r="HP88" s="394">
        <v>0</v>
      </c>
      <c r="HQ88" s="394">
        <v>0</v>
      </c>
      <c r="HR88" s="394">
        <v>0</v>
      </c>
      <c r="HS88" s="394">
        <v>0</v>
      </c>
      <c r="HT88" s="394">
        <v>0</v>
      </c>
      <c r="HU88" s="394">
        <v>0</v>
      </c>
      <c r="HV88" s="394">
        <v>0</v>
      </c>
      <c r="HW88" s="394">
        <v>0</v>
      </c>
      <c r="HX88" s="394">
        <v>0</v>
      </c>
      <c r="HY88" s="394">
        <v>0</v>
      </c>
    </row>
    <row r="89" spans="119:233" x14ac:dyDescent="0.2">
      <c r="FT89" s="35" t="s">
        <v>545</v>
      </c>
      <c r="FU89" s="30">
        <v>3041.9739999999997</v>
      </c>
      <c r="FV89" s="30" t="s">
        <v>13</v>
      </c>
      <c r="FW89" s="30">
        <v>3041.9739999999997</v>
      </c>
      <c r="FX89" s="30" t="s">
        <v>13</v>
      </c>
      <c r="FY89" s="30">
        <v>24584.3115</v>
      </c>
      <c r="FZ89" s="30">
        <v>-24584.3115</v>
      </c>
      <c r="GA89" s="30" t="s">
        <v>13</v>
      </c>
      <c r="GB89" s="30">
        <v>8606.851999999999</v>
      </c>
      <c r="GC89" s="30">
        <v>-8606.851999999999</v>
      </c>
      <c r="GD89" s="30" t="s">
        <v>13</v>
      </c>
      <c r="GE89" s="30">
        <v>8559.4938000000002</v>
      </c>
      <c r="GF89" s="30">
        <v>-8559.4938000000002</v>
      </c>
      <c r="GG89" s="30" t="s">
        <v>13</v>
      </c>
      <c r="GH89" s="30">
        <v>7276.1040000000003</v>
      </c>
      <c r="GI89" s="30">
        <v>-7276.1040000000003</v>
      </c>
      <c r="GJ89" s="30" t="s">
        <v>13</v>
      </c>
      <c r="GK89" s="30">
        <v>10820.5445</v>
      </c>
      <c r="GL89" s="30">
        <v>-10820.5445</v>
      </c>
      <c r="GM89" s="30">
        <v>289737.22529999999</v>
      </c>
      <c r="GN89" s="30" t="s">
        <v>13</v>
      </c>
      <c r="GO89" s="30">
        <v>289737.22529999999</v>
      </c>
      <c r="GP89" s="30">
        <v>182184.8958</v>
      </c>
      <c r="GQ89" s="30" t="s">
        <v>13</v>
      </c>
      <c r="GR89" s="30">
        <v>182184.8958</v>
      </c>
      <c r="GS89" s="30" t="s">
        <v>13</v>
      </c>
      <c r="GT89" s="30">
        <v>22826</v>
      </c>
      <c r="GU89" s="30">
        <v>-22826</v>
      </c>
      <c r="GV89" s="30" t="s">
        <v>13</v>
      </c>
      <c r="GW89" s="30">
        <v>22828.9539</v>
      </c>
      <c r="GX89" s="30">
        <v>-22828.9539</v>
      </c>
      <c r="GY89" s="30"/>
      <c r="GZ89" s="30"/>
      <c r="HA89" s="35" t="s">
        <v>548</v>
      </c>
      <c r="HB89" s="395">
        <v>0</v>
      </c>
      <c r="HC89" s="395">
        <v>0</v>
      </c>
      <c r="HD89" s="395">
        <v>0</v>
      </c>
      <c r="HE89" s="394">
        <v>0</v>
      </c>
      <c r="HF89" s="394">
        <v>0</v>
      </c>
      <c r="HG89" s="394">
        <v>0</v>
      </c>
      <c r="HH89" s="394">
        <v>0</v>
      </c>
      <c r="HI89" s="394">
        <v>0</v>
      </c>
      <c r="HJ89" s="394">
        <v>0</v>
      </c>
      <c r="HK89" s="394">
        <v>0</v>
      </c>
      <c r="HL89" s="394">
        <v>0</v>
      </c>
      <c r="HM89" s="394">
        <v>0</v>
      </c>
      <c r="HN89" s="394">
        <v>0</v>
      </c>
      <c r="HO89" s="394">
        <v>0</v>
      </c>
      <c r="HP89" s="394">
        <v>0</v>
      </c>
      <c r="HQ89" s="394">
        <v>0</v>
      </c>
      <c r="HR89" s="394">
        <v>0</v>
      </c>
      <c r="HS89" s="394">
        <v>0</v>
      </c>
      <c r="HT89" s="394">
        <v>0</v>
      </c>
      <c r="HU89" s="394">
        <v>0</v>
      </c>
      <c r="HV89" s="394">
        <v>0</v>
      </c>
      <c r="HW89" s="394">
        <v>0</v>
      </c>
      <c r="HX89" s="394">
        <v>0</v>
      </c>
      <c r="HY89" s="394">
        <v>0</v>
      </c>
    </row>
    <row r="90" spans="119:233" x14ac:dyDescent="0.2">
      <c r="FT90" s="35" t="s">
        <v>547</v>
      </c>
      <c r="FU90" s="30">
        <v>81255.805500000002</v>
      </c>
      <c r="FV90" s="30">
        <v>163096.606</v>
      </c>
      <c r="FW90" s="30">
        <v>-81840.800499999998</v>
      </c>
      <c r="FX90" s="30">
        <v>56307.860999999997</v>
      </c>
      <c r="FY90" s="30">
        <v>157984.42800000001</v>
      </c>
      <c r="FZ90" s="30">
        <v>-101676.567</v>
      </c>
      <c r="GA90" s="30">
        <v>128390.48879999999</v>
      </c>
      <c r="GB90" s="30">
        <v>92479.140799999994</v>
      </c>
      <c r="GC90" s="30">
        <v>35911.347999999998</v>
      </c>
      <c r="GD90" s="30">
        <v>133959.07079999999</v>
      </c>
      <c r="GE90" s="30">
        <v>86552.643599999996</v>
      </c>
      <c r="GF90" s="30">
        <v>47406.427199999998</v>
      </c>
      <c r="GG90" s="30">
        <v>161832.67980000001</v>
      </c>
      <c r="GH90" s="30">
        <v>81189.193799999994</v>
      </c>
      <c r="GI90" s="30">
        <v>80643.486000000004</v>
      </c>
      <c r="GJ90" s="30">
        <v>191017.011</v>
      </c>
      <c r="GK90" s="30">
        <v>79559.148000000001</v>
      </c>
      <c r="GL90" s="30">
        <v>111457.863</v>
      </c>
      <c r="GM90" s="30">
        <v>289658.72700000001</v>
      </c>
      <c r="GN90" s="30">
        <v>176307.18179999999</v>
      </c>
      <c r="GO90" s="30">
        <v>113351.54520000001</v>
      </c>
      <c r="GP90" s="30">
        <v>346436.22779999999</v>
      </c>
      <c r="GQ90" s="30">
        <v>188553.82499999998</v>
      </c>
      <c r="GR90" s="30">
        <v>157882.40279999998</v>
      </c>
      <c r="GS90" s="30">
        <v>203094</v>
      </c>
      <c r="GT90" s="30">
        <v>167270</v>
      </c>
      <c r="GU90" s="30">
        <v>35825</v>
      </c>
      <c r="GV90" s="30">
        <v>203237.54089999999</v>
      </c>
      <c r="GW90" s="30">
        <v>167326.82689999999</v>
      </c>
      <c r="GX90" s="30">
        <v>35910.714</v>
      </c>
      <c r="GY90" s="30"/>
      <c r="GZ90" s="30"/>
      <c r="HA90" s="35" t="s">
        <v>550</v>
      </c>
      <c r="HB90" s="395">
        <v>0</v>
      </c>
      <c r="HC90" s="395">
        <v>0</v>
      </c>
      <c r="HD90" s="395">
        <v>0</v>
      </c>
      <c r="HE90" s="394">
        <v>0</v>
      </c>
      <c r="HF90" s="394">
        <v>0</v>
      </c>
      <c r="HG90" s="394">
        <v>0</v>
      </c>
      <c r="HH90" s="394">
        <v>0</v>
      </c>
      <c r="HI90" s="394">
        <v>0</v>
      </c>
      <c r="HJ90" s="394">
        <v>0</v>
      </c>
      <c r="HK90" s="394">
        <v>0</v>
      </c>
      <c r="HL90" s="394">
        <v>0</v>
      </c>
      <c r="HM90" s="394">
        <v>0</v>
      </c>
      <c r="HN90" s="394">
        <v>0</v>
      </c>
      <c r="HO90" s="388">
        <v>0</v>
      </c>
      <c r="HP90" s="394">
        <v>0</v>
      </c>
      <c r="HQ90" s="394">
        <v>0</v>
      </c>
      <c r="HR90" s="388">
        <v>0</v>
      </c>
      <c r="HS90" s="394">
        <v>0</v>
      </c>
      <c r="HT90" s="394">
        <v>0</v>
      </c>
      <c r="HU90" s="388">
        <v>0</v>
      </c>
      <c r="HV90" s="394">
        <v>0</v>
      </c>
      <c r="HW90" s="394">
        <v>0</v>
      </c>
      <c r="HX90" s="394">
        <v>0</v>
      </c>
      <c r="HY90" s="394">
        <v>0</v>
      </c>
    </row>
    <row r="91" spans="119:233" x14ac:dyDescent="0.2">
      <c r="FT91" s="35" t="s">
        <v>549</v>
      </c>
      <c r="FU91" s="30">
        <v>70316.39899999999</v>
      </c>
      <c r="FV91" s="30">
        <v>141627.28949999998</v>
      </c>
      <c r="FW91" s="30">
        <v>-71310.890499999994</v>
      </c>
      <c r="FX91" s="30">
        <v>55847.264999999999</v>
      </c>
      <c r="FY91" s="30">
        <v>139272.71549999999</v>
      </c>
      <c r="FZ91" s="30">
        <v>-83425.450500000006</v>
      </c>
      <c r="GA91" s="30">
        <v>112304.57919999999</v>
      </c>
      <c r="GB91" s="30">
        <v>85118.7984</v>
      </c>
      <c r="GC91" s="30">
        <v>27185.7808</v>
      </c>
      <c r="GD91" s="30">
        <v>123843.3054</v>
      </c>
      <c r="GE91" s="30">
        <v>63388.1394</v>
      </c>
      <c r="GF91" s="30">
        <v>60455.165999999997</v>
      </c>
      <c r="GG91" s="30">
        <v>148189.98480000001</v>
      </c>
      <c r="GH91" s="30">
        <v>62513.860200000003</v>
      </c>
      <c r="GI91" s="30">
        <v>85676.124599999996</v>
      </c>
      <c r="GJ91" s="30">
        <v>147234.46100000001</v>
      </c>
      <c r="GK91" s="30">
        <v>70740.091499999995</v>
      </c>
      <c r="GL91" s="30">
        <v>76494.369500000001</v>
      </c>
      <c r="GM91" s="30">
        <v>232040.9748</v>
      </c>
      <c r="GN91" s="30">
        <v>109034.1387</v>
      </c>
      <c r="GO91" s="30">
        <v>123006.8361</v>
      </c>
      <c r="GP91" s="30">
        <v>298669.25880000001</v>
      </c>
      <c r="GQ91" s="30">
        <v>113970.31199999999</v>
      </c>
      <c r="GR91" s="30">
        <v>184698.94680000001</v>
      </c>
      <c r="GS91" s="30">
        <v>203094</v>
      </c>
      <c r="GT91" s="30">
        <v>133147</v>
      </c>
      <c r="GU91" s="30">
        <v>69947</v>
      </c>
      <c r="GV91" s="30">
        <v>203237.54089999999</v>
      </c>
      <c r="GW91" s="30">
        <v>133126.14689999999</v>
      </c>
      <c r="GX91" s="30">
        <v>70111.394</v>
      </c>
      <c r="GY91" s="30"/>
      <c r="GZ91" s="30"/>
      <c r="HA91" s="35" t="s">
        <v>552</v>
      </c>
      <c r="HB91" s="395">
        <v>27567.253325782163</v>
      </c>
      <c r="HC91" s="395">
        <v>0</v>
      </c>
      <c r="HD91" s="30">
        <v>27567.253325782163</v>
      </c>
      <c r="HE91" s="30">
        <v>-5862.970388337154</v>
      </c>
      <c r="HF91" s="394">
        <v>0</v>
      </c>
      <c r="HG91" s="30">
        <v>-5862.970388337154</v>
      </c>
      <c r="HH91" s="30">
        <v>10635.945505820739</v>
      </c>
      <c r="HI91" s="394">
        <v>0</v>
      </c>
      <c r="HJ91" s="30">
        <v>10635.945505820739</v>
      </c>
      <c r="HK91" s="30">
        <v>28247.71613589452</v>
      </c>
      <c r="HL91" s="394">
        <v>0</v>
      </c>
      <c r="HM91" s="30">
        <v>28247.71613589452</v>
      </c>
      <c r="HN91" s="30">
        <v>56641.130935092748</v>
      </c>
      <c r="HO91" s="30">
        <v>2198.6390935987943</v>
      </c>
      <c r="HP91" s="30">
        <v>54442.491841493953</v>
      </c>
      <c r="HQ91" s="30">
        <v>51187.490281972372</v>
      </c>
      <c r="HR91" s="30">
        <v>878.75519797377467</v>
      </c>
      <c r="HS91" s="30">
        <v>50308.735083998603</v>
      </c>
      <c r="HT91" s="30">
        <v>-7484.955131787834</v>
      </c>
      <c r="HU91" s="30">
        <v>1088.7207464418668</v>
      </c>
      <c r="HV91" s="30">
        <v>-8573.675878229702</v>
      </c>
      <c r="HW91" s="30">
        <v>-6795.0900209172887</v>
      </c>
      <c r="HX91" s="30">
        <v>158.02534932365788</v>
      </c>
      <c r="HY91" s="30">
        <v>-6953.1153702409465</v>
      </c>
    </row>
    <row r="92" spans="119:233" x14ac:dyDescent="0.2">
      <c r="FT92" s="35" t="s">
        <v>551</v>
      </c>
      <c r="FU92" s="30">
        <v>10939.406499999999</v>
      </c>
      <c r="FV92" s="30">
        <v>21469.316500000001</v>
      </c>
      <c r="FW92" s="30">
        <v>-10529.91</v>
      </c>
      <c r="FX92" s="30">
        <v>460.596</v>
      </c>
      <c r="FY92" s="30">
        <v>18711.712500000001</v>
      </c>
      <c r="FZ92" s="30">
        <v>-18251.1165</v>
      </c>
      <c r="GA92" s="30">
        <v>16085.909599999999</v>
      </c>
      <c r="GB92" s="30">
        <v>7360.3423999999995</v>
      </c>
      <c r="GC92" s="30">
        <v>8725.5671999999995</v>
      </c>
      <c r="GD92" s="30">
        <v>10115.7654</v>
      </c>
      <c r="GE92" s="30">
        <v>23164.504199999999</v>
      </c>
      <c r="GF92" s="30">
        <v>-13048.738799999999</v>
      </c>
      <c r="GG92" s="30">
        <v>13642.695</v>
      </c>
      <c r="GH92" s="30">
        <v>18675.333600000002</v>
      </c>
      <c r="GI92" s="30">
        <v>-5032.6386000000002</v>
      </c>
      <c r="GJ92" s="30">
        <v>43782.55</v>
      </c>
      <c r="GK92" s="30">
        <v>8819.0565000000006</v>
      </c>
      <c r="GL92" s="30">
        <v>34963.493500000004</v>
      </c>
      <c r="GM92" s="30">
        <v>57617.752200000003</v>
      </c>
      <c r="GN92" s="30">
        <v>67273.043099999995</v>
      </c>
      <c r="GO92" s="30">
        <v>-9655.2909</v>
      </c>
      <c r="GP92" s="30">
        <v>47766.968999999997</v>
      </c>
      <c r="GQ92" s="30">
        <v>74583.512999999992</v>
      </c>
      <c r="GR92" s="30">
        <v>-26816.543999999998</v>
      </c>
      <c r="GS92" s="30" t="s">
        <v>13</v>
      </c>
      <c r="GT92" s="30">
        <v>34123</v>
      </c>
      <c r="GU92" s="30">
        <v>-34123</v>
      </c>
      <c r="GV92" s="30" t="s">
        <v>13</v>
      </c>
      <c r="GW92" s="30">
        <v>34200.68</v>
      </c>
      <c r="GX92" s="30">
        <v>-34200.68</v>
      </c>
      <c r="GY92" s="30"/>
      <c r="GZ92" s="30"/>
      <c r="HA92" s="35" t="s">
        <v>554</v>
      </c>
      <c r="HB92" s="395">
        <v>11317.082944268466</v>
      </c>
      <c r="HC92" s="30">
        <v>-28921.434190908305</v>
      </c>
      <c r="HD92" s="30">
        <v>40238.517135176771</v>
      </c>
      <c r="HE92" s="66">
        <v>-4834.3790921376531</v>
      </c>
      <c r="HF92" s="30">
        <v>-18103.20681311121</v>
      </c>
      <c r="HG92" s="30">
        <v>13268.827720973559</v>
      </c>
      <c r="HH92" s="66">
        <v>-17220.102247519291</v>
      </c>
      <c r="HI92" s="30">
        <v>109094.41247398985</v>
      </c>
      <c r="HJ92" s="30">
        <v>-126314.51472150914</v>
      </c>
      <c r="HK92" s="66">
        <v>-6462.5771233411815</v>
      </c>
      <c r="HL92" s="66">
        <v>20951.25809341254</v>
      </c>
      <c r="HM92" s="66">
        <v>-27413.83521675372</v>
      </c>
      <c r="HN92" s="66">
        <v>-6595.9172807963832</v>
      </c>
      <c r="HO92" s="66">
        <v>175577.03618881799</v>
      </c>
      <c r="HP92" s="66">
        <v>-182172.95346961438</v>
      </c>
      <c r="HQ92" s="66">
        <v>-6810.3527842967533</v>
      </c>
      <c r="HR92" s="30">
        <v>187833.92356689434</v>
      </c>
      <c r="HS92" s="30">
        <v>-194644.2763511911</v>
      </c>
      <c r="HT92" s="66">
        <v>5035.3334522936339</v>
      </c>
      <c r="HU92" s="66">
        <v>292729.79069955694</v>
      </c>
      <c r="HV92" s="66">
        <v>-287694.45724726329</v>
      </c>
      <c r="HW92" s="66">
        <v>7111.1407195646043</v>
      </c>
      <c r="HX92" s="66">
        <v>-57521.227153811466</v>
      </c>
      <c r="HY92" s="66">
        <v>64632.367873376075</v>
      </c>
    </row>
    <row r="93" spans="119:233" x14ac:dyDescent="0.2">
      <c r="FT93" s="35" t="s">
        <v>553</v>
      </c>
      <c r="FU93" s="30" t="s">
        <v>13</v>
      </c>
      <c r="FV93" s="30" t="s">
        <v>13</v>
      </c>
      <c r="FW93" s="30" t="s">
        <v>13</v>
      </c>
      <c r="FX93" s="30" t="s">
        <v>13</v>
      </c>
      <c r="FY93" s="30" t="s">
        <v>13</v>
      </c>
      <c r="FZ93" s="30" t="s">
        <v>13</v>
      </c>
      <c r="GA93" s="30" t="s">
        <v>13</v>
      </c>
      <c r="GB93" s="30" t="s">
        <v>13</v>
      </c>
      <c r="GC93" s="30" t="s">
        <v>13</v>
      </c>
      <c r="GD93" s="30" t="s">
        <v>13</v>
      </c>
      <c r="GE93" s="30" t="s">
        <v>13</v>
      </c>
      <c r="GF93" s="30" t="s">
        <v>13</v>
      </c>
      <c r="GG93" s="30" t="s">
        <v>13</v>
      </c>
      <c r="GH93" s="30" t="s">
        <v>13</v>
      </c>
      <c r="GI93" s="30" t="s">
        <v>13</v>
      </c>
      <c r="GJ93" s="30">
        <v>3127.3250000000003</v>
      </c>
      <c r="GK93" s="30" t="s">
        <v>13</v>
      </c>
      <c r="GL93" s="30">
        <v>3127.3250000000003</v>
      </c>
      <c r="GM93" s="30" t="s">
        <v>13</v>
      </c>
      <c r="GN93" s="30" t="s">
        <v>13</v>
      </c>
      <c r="GO93" s="30" t="s">
        <v>13</v>
      </c>
      <c r="GP93" s="30" t="s">
        <v>13</v>
      </c>
      <c r="GQ93" s="30" t="s">
        <v>13</v>
      </c>
      <c r="GR93" s="30" t="s">
        <v>13</v>
      </c>
      <c r="GS93" s="30" t="s">
        <v>13</v>
      </c>
      <c r="GT93" s="30" t="s">
        <v>13</v>
      </c>
      <c r="GU93" s="30" t="s">
        <v>13</v>
      </c>
      <c r="GV93" s="30" t="s">
        <v>13</v>
      </c>
      <c r="GW93" s="30" t="s">
        <v>13</v>
      </c>
      <c r="GX93" s="30" t="s">
        <v>13</v>
      </c>
      <c r="GY93" s="30"/>
      <c r="GZ93" s="30"/>
      <c r="HA93" s="35" t="s">
        <v>556</v>
      </c>
      <c r="HB93" s="395">
        <v>0</v>
      </c>
      <c r="HC93" s="30">
        <v>69159.95132608508</v>
      </c>
      <c r="HD93" s="30">
        <v>-69159.95132608508</v>
      </c>
      <c r="HE93" s="394">
        <v>0</v>
      </c>
      <c r="HF93" s="30">
        <v>14914.57379489276</v>
      </c>
      <c r="HG93" s="30">
        <v>-14914.57379489276</v>
      </c>
      <c r="HH93" s="394">
        <v>0</v>
      </c>
      <c r="HI93" s="30">
        <v>57130.221574122821</v>
      </c>
      <c r="HJ93" s="30">
        <v>-57130.221574122821</v>
      </c>
      <c r="HK93" s="394">
        <v>0</v>
      </c>
      <c r="HL93" s="394">
        <v>0</v>
      </c>
      <c r="HM93" s="394">
        <v>0</v>
      </c>
      <c r="HN93" s="394">
        <v>0</v>
      </c>
      <c r="HO93" s="394">
        <v>0</v>
      </c>
      <c r="HP93" s="394">
        <v>0</v>
      </c>
      <c r="HQ93" s="394">
        <v>0</v>
      </c>
      <c r="HR93" s="30">
        <v>169819.44200843194</v>
      </c>
      <c r="HS93" s="30">
        <v>-169819.44200843194</v>
      </c>
      <c r="HT93" s="394">
        <v>0</v>
      </c>
      <c r="HU93" s="394">
        <v>0</v>
      </c>
      <c r="HV93" s="394">
        <v>0</v>
      </c>
      <c r="HW93" s="394">
        <v>0</v>
      </c>
      <c r="HX93" s="394">
        <v>0</v>
      </c>
      <c r="HY93" s="394">
        <v>0</v>
      </c>
    </row>
    <row r="94" spans="119:233" x14ac:dyDescent="0.2">
      <c r="FT94" s="35" t="s">
        <v>555</v>
      </c>
      <c r="FU94" s="30" t="s">
        <v>13</v>
      </c>
      <c r="FV94" s="30" t="s">
        <v>13</v>
      </c>
      <c r="FW94" s="30" t="s">
        <v>13</v>
      </c>
      <c r="FX94" s="30" t="s">
        <v>13</v>
      </c>
      <c r="FY94" s="30" t="s">
        <v>13</v>
      </c>
      <c r="FZ94" s="30" t="s">
        <v>13</v>
      </c>
      <c r="GA94" s="30" t="s">
        <v>13</v>
      </c>
      <c r="GB94" s="30" t="s">
        <v>13</v>
      </c>
      <c r="GC94" s="30" t="s">
        <v>13</v>
      </c>
      <c r="GD94" s="30" t="s">
        <v>13</v>
      </c>
      <c r="GE94" s="30" t="s">
        <v>13</v>
      </c>
      <c r="GF94" s="30" t="s">
        <v>13</v>
      </c>
      <c r="GG94" s="30" t="s">
        <v>13</v>
      </c>
      <c r="GH94" s="30" t="s">
        <v>13</v>
      </c>
      <c r="GI94" s="30" t="s">
        <v>13</v>
      </c>
      <c r="GJ94" s="30">
        <v>3127.3250000000003</v>
      </c>
      <c r="GK94" s="30" t="s">
        <v>13</v>
      </c>
      <c r="GL94" s="30">
        <v>3127.3250000000003</v>
      </c>
      <c r="GM94" s="30" t="s">
        <v>13</v>
      </c>
      <c r="GN94" s="30" t="s">
        <v>13</v>
      </c>
      <c r="GO94" s="30" t="s">
        <v>13</v>
      </c>
      <c r="GP94" s="30" t="s">
        <v>13</v>
      </c>
      <c r="GQ94" s="30" t="s">
        <v>13</v>
      </c>
      <c r="GR94" s="30" t="s">
        <v>13</v>
      </c>
      <c r="GS94" s="30" t="s">
        <v>13</v>
      </c>
      <c r="GT94" s="30" t="s">
        <v>13</v>
      </c>
      <c r="GU94" s="30" t="s">
        <v>13</v>
      </c>
      <c r="GV94" s="30" t="s">
        <v>13</v>
      </c>
      <c r="GW94" s="30" t="s">
        <v>13</v>
      </c>
      <c r="GX94" s="30" t="s">
        <v>13</v>
      </c>
      <c r="GY94" s="30"/>
      <c r="GZ94" s="30"/>
      <c r="HA94" s="35" t="s">
        <v>548</v>
      </c>
      <c r="HB94" s="395">
        <v>11317.082944268466</v>
      </c>
      <c r="HC94" s="66">
        <v>-95276.296582089228</v>
      </c>
      <c r="HD94" s="66">
        <v>106593.3795263577</v>
      </c>
      <c r="HE94" s="30">
        <v>-4422.9425736578532</v>
      </c>
      <c r="HF94" s="30">
        <v>-34972.104070783025</v>
      </c>
      <c r="HG94" s="30">
        <v>30549.161497125169</v>
      </c>
      <c r="HH94" s="66">
        <v>-17422.6916857254</v>
      </c>
      <c r="HI94" s="30">
        <v>36972.572472614949</v>
      </c>
      <c r="HJ94" s="30">
        <v>-54395.264158340346</v>
      </c>
      <c r="HK94" s="37">
        <v>-6149.8717786633824</v>
      </c>
      <c r="HL94" s="66">
        <v>30749.358893316912</v>
      </c>
      <c r="HM94" s="30">
        <v>-36899.230671980295</v>
      </c>
      <c r="HN94" s="66">
        <v>-6595.9172807963832</v>
      </c>
      <c r="HO94" s="66">
        <v>170342.18120405896</v>
      </c>
      <c r="HP94" s="66">
        <v>-176938.09848485535</v>
      </c>
      <c r="HQ94" s="66">
        <v>-6810.3527842967533</v>
      </c>
      <c r="HR94" s="30">
        <v>-37127.407114391979</v>
      </c>
      <c r="HS94" s="30">
        <v>30317.054330095227</v>
      </c>
      <c r="HT94" s="392">
        <v>0</v>
      </c>
      <c r="HU94" s="30">
        <v>17147.351756459404</v>
      </c>
      <c r="HV94" s="30">
        <v>-17147.351756459404</v>
      </c>
      <c r="HW94" s="392">
        <v>0</v>
      </c>
      <c r="HX94" s="66">
        <v>-55466.897612603912</v>
      </c>
      <c r="HY94" s="30">
        <v>55466.897612603912</v>
      </c>
    </row>
    <row r="95" spans="119:233" x14ac:dyDescent="0.2">
      <c r="FT95" s="35" t="s">
        <v>557</v>
      </c>
      <c r="FU95" s="30" t="s">
        <v>13</v>
      </c>
      <c r="FV95" s="30" t="s">
        <v>13</v>
      </c>
      <c r="FW95" s="30" t="s">
        <v>13</v>
      </c>
      <c r="FX95" s="30" t="s">
        <v>13</v>
      </c>
      <c r="FY95" s="30" t="s">
        <v>13</v>
      </c>
      <c r="FZ95" s="30" t="s">
        <v>13</v>
      </c>
      <c r="GA95" s="30" t="s">
        <v>13</v>
      </c>
      <c r="GB95" s="30" t="s">
        <v>13</v>
      </c>
      <c r="GC95" s="30" t="s">
        <v>13</v>
      </c>
      <c r="GD95" s="30" t="s">
        <v>13</v>
      </c>
      <c r="GE95" s="30" t="s">
        <v>13</v>
      </c>
      <c r="GF95" s="30" t="s">
        <v>13</v>
      </c>
      <c r="GG95" s="30" t="s">
        <v>13</v>
      </c>
      <c r="GH95" s="30" t="s">
        <v>13</v>
      </c>
      <c r="GI95" s="30" t="s">
        <v>13</v>
      </c>
      <c r="GJ95" s="30" t="s">
        <v>13</v>
      </c>
      <c r="GK95" s="30" t="s">
        <v>13</v>
      </c>
      <c r="GL95" s="30" t="s">
        <v>13</v>
      </c>
      <c r="GM95" s="30" t="s">
        <v>13</v>
      </c>
      <c r="GN95" s="30" t="s">
        <v>13</v>
      </c>
      <c r="GO95" s="30" t="s">
        <v>13</v>
      </c>
      <c r="GP95" s="30" t="s">
        <v>13</v>
      </c>
      <c r="GQ95" s="30" t="s">
        <v>13</v>
      </c>
      <c r="GR95" s="30" t="s">
        <v>13</v>
      </c>
      <c r="GS95" s="30" t="s">
        <v>13</v>
      </c>
      <c r="GT95" s="30" t="s">
        <v>13</v>
      </c>
      <c r="GU95" s="30" t="s">
        <v>13</v>
      </c>
      <c r="GV95" s="30" t="s">
        <v>13</v>
      </c>
      <c r="GW95" s="30" t="s">
        <v>13</v>
      </c>
      <c r="GX95" s="30" t="s">
        <v>13</v>
      </c>
      <c r="GY95" s="30"/>
      <c r="GZ95" s="30"/>
      <c r="HA95" s="35" t="s">
        <v>550</v>
      </c>
      <c r="HB95" s="395">
        <v>0</v>
      </c>
      <c r="HC95" s="394">
        <v>0</v>
      </c>
      <c r="HD95" s="394">
        <v>0</v>
      </c>
      <c r="HE95" s="66">
        <v>-411.43651847980027</v>
      </c>
      <c r="HF95" s="30">
        <v>-514.29564809975034</v>
      </c>
      <c r="HG95" s="30">
        <v>102.85912961995007</v>
      </c>
      <c r="HH95" s="388">
        <v>0</v>
      </c>
      <c r="HI95" s="30">
        <v>-202.58943820610929</v>
      </c>
      <c r="HJ95" s="30">
        <v>202.58943820610929</v>
      </c>
      <c r="HK95" s="66">
        <v>-312.70534467779908</v>
      </c>
      <c r="HL95" s="394">
        <v>0</v>
      </c>
      <c r="HM95" s="30">
        <v>-312.70534467779908</v>
      </c>
      <c r="HN95" s="394">
        <v>0</v>
      </c>
      <c r="HO95" s="394">
        <v>0</v>
      </c>
      <c r="HP95" s="394">
        <v>0</v>
      </c>
      <c r="HQ95" s="394">
        <v>0</v>
      </c>
      <c r="HR95" s="30">
        <v>54263.133474880589</v>
      </c>
      <c r="HS95" s="30">
        <v>-54263.133474880589</v>
      </c>
      <c r="HT95" s="395">
        <v>5035.3334522936339</v>
      </c>
      <c r="HU95" s="30">
        <v>272180.18661046668</v>
      </c>
      <c r="HV95" s="30">
        <v>-267144.85315817309</v>
      </c>
      <c r="HW95" s="395">
        <v>7111.1407195646043</v>
      </c>
      <c r="HX95" s="394">
        <v>0</v>
      </c>
      <c r="HY95" s="30">
        <v>7111.1407195646043</v>
      </c>
    </row>
    <row r="96" spans="119:233" x14ac:dyDescent="0.2">
      <c r="FT96" s="35" t="s">
        <v>558</v>
      </c>
      <c r="FU96" s="30">
        <v>25447.282499999998</v>
      </c>
      <c r="FV96" s="30">
        <v>38785.1685</v>
      </c>
      <c r="FW96" s="30">
        <v>-13337.885999999999</v>
      </c>
      <c r="FX96" s="30">
        <v>28959.9735</v>
      </c>
      <c r="FY96" s="30">
        <v>35235.593999999997</v>
      </c>
      <c r="FZ96" s="30">
        <v>-6275.6205</v>
      </c>
      <c r="GA96" s="30">
        <v>1187.152</v>
      </c>
      <c r="GB96" s="30">
        <v>22021.669599999997</v>
      </c>
      <c r="GC96" s="30">
        <v>-20834.517599999999</v>
      </c>
      <c r="GD96" s="30">
        <v>32980.986599999997</v>
      </c>
      <c r="GE96" s="30">
        <v>19154.112000000001</v>
      </c>
      <c r="GF96" s="30">
        <v>13826.874599999999</v>
      </c>
      <c r="GG96" s="30">
        <v>52206.046199999997</v>
      </c>
      <c r="GH96" s="30">
        <v>24374.948400000001</v>
      </c>
      <c r="GI96" s="30">
        <v>27831.0978</v>
      </c>
      <c r="GJ96" s="30">
        <v>64235.255499999999</v>
      </c>
      <c r="GK96" s="30">
        <v>20890.530999999999</v>
      </c>
      <c r="GL96" s="30">
        <v>43344.724500000004</v>
      </c>
      <c r="GM96" s="30">
        <v>83522.191200000001</v>
      </c>
      <c r="GN96" s="30">
        <v>36266.214599999999</v>
      </c>
      <c r="GO96" s="30">
        <v>47255.976600000002</v>
      </c>
      <c r="GP96" s="30">
        <v>51873.2523</v>
      </c>
      <c r="GQ96" s="30">
        <v>50783.830199999997</v>
      </c>
      <c r="GR96" s="30">
        <v>1089.4221</v>
      </c>
      <c r="GS96" s="30">
        <v>41804</v>
      </c>
      <c r="GT96" s="30">
        <v>43510</v>
      </c>
      <c r="GU96" s="30">
        <v>-1706</v>
      </c>
      <c r="GV96" s="30">
        <v>41810.331299999998</v>
      </c>
      <c r="GW96" s="30">
        <v>43520.365299999998</v>
      </c>
      <c r="GX96" s="30">
        <v>-1710.0340000000001</v>
      </c>
      <c r="GY96" s="30"/>
      <c r="GZ96" s="30"/>
      <c r="HA96" s="35" t="s">
        <v>552</v>
      </c>
      <c r="HB96" s="395">
        <v>0</v>
      </c>
      <c r="HC96" s="66">
        <v>-2805.0889349041499</v>
      </c>
      <c r="HD96" s="30">
        <v>2805.0889349041499</v>
      </c>
      <c r="HE96" s="394">
        <v>0</v>
      </c>
      <c r="HF96" s="66">
        <v>2468.6191108788016</v>
      </c>
      <c r="HG96" s="30">
        <v>-2468.6191108788016</v>
      </c>
      <c r="HH96" s="30">
        <v>202.58943820610929</v>
      </c>
      <c r="HI96" s="66">
        <v>15194.207865458196</v>
      </c>
      <c r="HJ96" s="30">
        <v>-14991.618427252088</v>
      </c>
      <c r="HK96" s="394">
        <v>0</v>
      </c>
      <c r="HL96" s="66">
        <v>-9798.1007999043723</v>
      </c>
      <c r="HM96" s="30">
        <v>9798.1007999043723</v>
      </c>
      <c r="HN96" s="394">
        <v>0</v>
      </c>
      <c r="HO96" s="66">
        <v>5234.8549847590339</v>
      </c>
      <c r="HP96" s="30">
        <v>-5234.8549847590339</v>
      </c>
      <c r="HQ96" s="394">
        <v>0</v>
      </c>
      <c r="HR96" s="66">
        <v>878.75519797377467</v>
      </c>
      <c r="HS96" s="30">
        <v>-878.75519797377467</v>
      </c>
      <c r="HT96" s="395">
        <v>0</v>
      </c>
      <c r="HU96" s="66">
        <v>3402.2523326308337</v>
      </c>
      <c r="HV96" s="30">
        <v>-3402.2523326308337</v>
      </c>
      <c r="HW96" s="395">
        <v>0</v>
      </c>
      <c r="HX96" s="66">
        <v>-2054.3295412075522</v>
      </c>
      <c r="HY96" s="30">
        <v>2054.3295412075522</v>
      </c>
    </row>
    <row r="97" spans="176:233" x14ac:dyDescent="0.2">
      <c r="FT97" s="35" t="s">
        <v>559</v>
      </c>
      <c r="FU97" s="30">
        <v>20474.825000000001</v>
      </c>
      <c r="FV97" s="30">
        <v>33754.211499999998</v>
      </c>
      <c r="FW97" s="30">
        <v>-13279.386499999999</v>
      </c>
      <c r="FX97" s="30">
        <v>28959.9735</v>
      </c>
      <c r="FY97" s="30">
        <v>35235.593999999997</v>
      </c>
      <c r="FZ97" s="30">
        <v>-6275.6205</v>
      </c>
      <c r="GA97" s="30">
        <v>1187.152</v>
      </c>
      <c r="GB97" s="30">
        <v>22021.669599999997</v>
      </c>
      <c r="GC97" s="30">
        <v>-20834.517599999999</v>
      </c>
      <c r="GD97" s="30">
        <v>32980.986599999997</v>
      </c>
      <c r="GE97" s="30">
        <v>19154.112000000001</v>
      </c>
      <c r="GF97" s="30">
        <v>13826.874599999999</v>
      </c>
      <c r="GG97" s="30">
        <v>52206.046199999997</v>
      </c>
      <c r="GH97" s="30">
        <v>24374.948400000001</v>
      </c>
      <c r="GI97" s="30">
        <v>27831.0978</v>
      </c>
      <c r="GJ97" s="30">
        <v>64235.255499999999</v>
      </c>
      <c r="GK97" s="30">
        <v>20890.530999999999</v>
      </c>
      <c r="GL97" s="30">
        <v>43344.724500000004</v>
      </c>
      <c r="GM97" s="30">
        <v>83051.201400000005</v>
      </c>
      <c r="GN97" s="30">
        <v>36266.214599999999</v>
      </c>
      <c r="GO97" s="30">
        <v>46784.986799999999</v>
      </c>
      <c r="GP97" s="30">
        <v>42906.470399999998</v>
      </c>
      <c r="GQ97" s="30">
        <v>42152.255099999995</v>
      </c>
      <c r="GR97" s="30">
        <v>754.21529999999996</v>
      </c>
      <c r="GS97" s="30">
        <v>40098</v>
      </c>
      <c r="GT97" s="30">
        <v>36332</v>
      </c>
      <c r="GU97" s="30">
        <v>3766</v>
      </c>
      <c r="GV97" s="30">
        <v>40100.297299999998</v>
      </c>
      <c r="GW97" s="30">
        <v>36338.222499999996</v>
      </c>
      <c r="GX97" s="30">
        <v>3762.0747999999999</v>
      </c>
      <c r="GY97" s="30"/>
      <c r="GZ97" s="30"/>
      <c r="HA97" s="35" t="s">
        <v>561</v>
      </c>
      <c r="HB97" s="21" t="s">
        <v>13</v>
      </c>
      <c r="HC97" s="396">
        <v>0</v>
      </c>
      <c r="HD97" s="396">
        <v>0</v>
      </c>
      <c r="HE97" s="396" t="s">
        <v>13</v>
      </c>
      <c r="HF97" s="396">
        <v>0</v>
      </c>
      <c r="HG97" s="396">
        <v>0</v>
      </c>
      <c r="HH97" s="396" t="s">
        <v>13</v>
      </c>
      <c r="HI97" s="394">
        <v>0</v>
      </c>
      <c r="HJ97" s="396">
        <v>0</v>
      </c>
      <c r="HK97" s="396" t="s">
        <v>13</v>
      </c>
      <c r="HL97" s="396">
        <v>0</v>
      </c>
      <c r="HM97" s="396">
        <v>0</v>
      </c>
      <c r="HN97" s="396" t="s">
        <v>13</v>
      </c>
      <c r="HO97" s="394">
        <v>0</v>
      </c>
      <c r="HP97" s="396">
        <v>0</v>
      </c>
      <c r="HQ97" s="396" t="s">
        <v>13</v>
      </c>
      <c r="HR97" s="396">
        <v>0</v>
      </c>
      <c r="HS97" s="396">
        <v>0</v>
      </c>
      <c r="HT97" s="396" t="s">
        <v>13</v>
      </c>
      <c r="HU97" s="396">
        <v>0</v>
      </c>
      <c r="HV97" s="396">
        <v>0</v>
      </c>
      <c r="HW97" s="420" t="s">
        <v>13</v>
      </c>
      <c r="HX97" s="394">
        <v>0</v>
      </c>
      <c r="HY97" s="396">
        <v>0</v>
      </c>
    </row>
    <row r="98" spans="176:233" x14ac:dyDescent="0.2">
      <c r="FT98" s="35" t="s">
        <v>560</v>
      </c>
      <c r="FU98" s="30">
        <v>4972.4574999999995</v>
      </c>
      <c r="FV98" s="30">
        <v>5030.9569999999994</v>
      </c>
      <c r="FW98" s="30">
        <v>-58.499499999999998</v>
      </c>
      <c r="FX98" s="30" t="s">
        <v>13</v>
      </c>
      <c r="FY98" s="30" t="s">
        <v>13</v>
      </c>
      <c r="FZ98" s="30" t="s">
        <v>13</v>
      </c>
      <c r="GA98" s="30" t="s">
        <v>13</v>
      </c>
      <c r="GB98" s="30" t="s">
        <v>13</v>
      </c>
      <c r="GC98" s="30" t="s">
        <v>13</v>
      </c>
      <c r="GD98" s="30" t="s">
        <v>13</v>
      </c>
      <c r="GE98" s="30" t="s">
        <v>13</v>
      </c>
      <c r="GF98" s="30" t="s">
        <v>13</v>
      </c>
      <c r="GG98" s="30" t="s">
        <v>13</v>
      </c>
      <c r="GH98" s="30" t="s">
        <v>13</v>
      </c>
      <c r="GI98" s="30" t="s">
        <v>13</v>
      </c>
      <c r="GJ98" s="30" t="s">
        <v>13</v>
      </c>
      <c r="GK98" s="30" t="s">
        <v>13</v>
      </c>
      <c r="GL98" s="30" t="s">
        <v>13</v>
      </c>
      <c r="GM98" s="30">
        <v>470.9898</v>
      </c>
      <c r="GN98" s="30" t="s">
        <v>13</v>
      </c>
      <c r="GO98" s="30">
        <v>470.9898</v>
      </c>
      <c r="GP98" s="30">
        <v>8966.7819</v>
      </c>
      <c r="GQ98" s="30">
        <v>8631.5751</v>
      </c>
      <c r="GR98" s="30">
        <v>335.20679999999999</v>
      </c>
      <c r="GS98" s="30">
        <v>1706</v>
      </c>
      <c r="GT98" s="30">
        <v>7178</v>
      </c>
      <c r="GU98" s="30">
        <v>-5472</v>
      </c>
      <c r="GV98" s="30">
        <v>1710.0340000000001</v>
      </c>
      <c r="GW98" s="30">
        <v>7182.1427999999996</v>
      </c>
      <c r="GX98" s="30">
        <v>-5472.1088</v>
      </c>
      <c r="GY98" s="30"/>
      <c r="GZ98" s="30"/>
      <c r="HA98" s="20" t="s">
        <v>563</v>
      </c>
      <c r="HB98" s="66">
        <v>-438174.23707295861</v>
      </c>
      <c r="HC98" s="30" t="s">
        <v>13</v>
      </c>
      <c r="HD98" s="66">
        <v>-438174.23707295861</v>
      </c>
      <c r="HE98" s="66">
        <v>337892.24080153595</v>
      </c>
      <c r="HF98" s="30" t="s">
        <v>13</v>
      </c>
      <c r="HG98" s="66">
        <v>337892.24080153595</v>
      </c>
      <c r="HH98" s="66">
        <v>465449.23427853611</v>
      </c>
      <c r="HI98" s="66" t="s">
        <v>13</v>
      </c>
      <c r="HJ98" s="66">
        <v>465449.23427853611</v>
      </c>
      <c r="HK98" s="66">
        <v>485839.87051440717</v>
      </c>
      <c r="HL98" s="30" t="s">
        <v>13</v>
      </c>
      <c r="HM98" s="66">
        <v>485839.87051440717</v>
      </c>
      <c r="HN98" s="66">
        <v>-193061.45183791319</v>
      </c>
      <c r="HO98" s="66" t="s">
        <v>13</v>
      </c>
      <c r="HP98" s="66">
        <v>-193061.45183791319</v>
      </c>
      <c r="HQ98" s="66">
        <v>-684001.0772228369</v>
      </c>
      <c r="HR98" s="30" t="s">
        <v>13</v>
      </c>
      <c r="HS98" s="66">
        <v>-684001.0772228369</v>
      </c>
      <c r="HT98" s="66">
        <v>-255849.37541383872</v>
      </c>
      <c r="HU98" s="30" t="s">
        <v>13</v>
      </c>
      <c r="HV98" s="66">
        <v>-255849.37541383872</v>
      </c>
      <c r="HW98" s="66">
        <v>719647.44081993797</v>
      </c>
      <c r="HX98" s="66" t="s">
        <v>13</v>
      </c>
      <c r="HY98" s="66">
        <v>719647.44081993797</v>
      </c>
    </row>
    <row r="99" spans="176:233" x14ac:dyDescent="0.2">
      <c r="FT99" s="35" t="s">
        <v>562</v>
      </c>
      <c r="FU99" s="30">
        <v>32525.721999999998</v>
      </c>
      <c r="FV99" s="30">
        <v>58.499499999999998</v>
      </c>
      <c r="FW99" s="30">
        <v>32467.2225</v>
      </c>
      <c r="FX99" s="30">
        <v>633.31950000000006</v>
      </c>
      <c r="FY99" s="30">
        <v>2130.2565</v>
      </c>
      <c r="FZ99" s="30">
        <v>-1496.9369999999999</v>
      </c>
      <c r="GA99" s="30" t="s">
        <v>13</v>
      </c>
      <c r="GB99" s="30">
        <v>17925.995199999998</v>
      </c>
      <c r="GC99" s="30">
        <v>-17925.995199999998</v>
      </c>
      <c r="GD99" s="30">
        <v>18974.5422</v>
      </c>
      <c r="GE99" s="30">
        <v>59.8566</v>
      </c>
      <c r="GF99" s="30">
        <v>18914.685600000001</v>
      </c>
      <c r="GG99" s="30">
        <v>19766.749199999998</v>
      </c>
      <c r="GH99" s="30">
        <v>60.6342</v>
      </c>
      <c r="GI99" s="30">
        <v>19706.115000000002</v>
      </c>
      <c r="GJ99" s="30">
        <v>1626.2090000000001</v>
      </c>
      <c r="GK99" s="30">
        <v>4565.8945000000003</v>
      </c>
      <c r="GL99" s="30">
        <v>-2939.6855</v>
      </c>
      <c r="GM99" s="30">
        <v>56754.270900000003</v>
      </c>
      <c r="GN99" s="30">
        <v>33283.279199999997</v>
      </c>
      <c r="GO99" s="30">
        <v>23470.991699999999</v>
      </c>
      <c r="GP99" s="30">
        <v>14078.685599999999</v>
      </c>
      <c r="GQ99" s="30">
        <v>251.4051</v>
      </c>
      <c r="GR99" s="30">
        <v>13827.280499999999</v>
      </c>
      <c r="GS99" s="30">
        <v>65263</v>
      </c>
      <c r="GT99" s="30">
        <v>942</v>
      </c>
      <c r="GU99" s="30">
        <v>64322</v>
      </c>
      <c r="GV99" s="30">
        <v>65152.295400000003</v>
      </c>
      <c r="GW99" s="30">
        <v>855.01700000000005</v>
      </c>
      <c r="GX99" s="30">
        <v>64297.278400000003</v>
      </c>
      <c r="GY99" s="30"/>
      <c r="GZ99" s="30"/>
      <c r="HA99" s="35" t="s">
        <v>565</v>
      </c>
      <c r="HB99" s="394">
        <v>0</v>
      </c>
      <c r="HC99" s="394" t="s">
        <v>13</v>
      </c>
      <c r="HD99" s="394">
        <v>0</v>
      </c>
      <c r="HE99" s="394">
        <v>0</v>
      </c>
      <c r="HF99" s="37" t="s">
        <v>13</v>
      </c>
      <c r="HG99" s="394">
        <v>0</v>
      </c>
      <c r="HH99" s="394">
        <v>0</v>
      </c>
      <c r="HI99" s="66" t="s">
        <v>13</v>
      </c>
      <c r="HJ99" s="394">
        <v>0</v>
      </c>
      <c r="HK99" s="394">
        <v>0</v>
      </c>
      <c r="HL99" s="388" t="s">
        <v>13</v>
      </c>
      <c r="HM99" s="394">
        <v>0</v>
      </c>
      <c r="HN99" s="394">
        <v>0</v>
      </c>
      <c r="HO99" s="394" t="s">
        <v>13</v>
      </c>
      <c r="HP99" s="394">
        <v>0</v>
      </c>
      <c r="HQ99" s="394">
        <v>0</v>
      </c>
      <c r="HR99" s="388" t="s">
        <v>13</v>
      </c>
      <c r="HS99" s="394">
        <v>0</v>
      </c>
      <c r="HT99" s="394">
        <v>0</v>
      </c>
      <c r="HU99" s="388" t="s">
        <v>13</v>
      </c>
      <c r="HV99" s="394">
        <v>0</v>
      </c>
      <c r="HW99" s="394">
        <v>0</v>
      </c>
      <c r="HX99" s="394" t="s">
        <v>13</v>
      </c>
      <c r="HY99" s="394">
        <v>0</v>
      </c>
    </row>
    <row r="100" spans="176:233" x14ac:dyDescent="0.2">
      <c r="FT100" s="35" t="s">
        <v>564</v>
      </c>
      <c r="FU100" s="30" t="s">
        <v>13</v>
      </c>
      <c r="FV100" s="30">
        <v>58.499499999999998</v>
      </c>
      <c r="FW100" s="30">
        <v>-58.499499999999998</v>
      </c>
      <c r="FX100" s="30">
        <v>115.149</v>
      </c>
      <c r="FY100" s="30" t="s">
        <v>13</v>
      </c>
      <c r="FZ100" s="30">
        <v>115.149</v>
      </c>
      <c r="GA100" s="30" t="s">
        <v>13</v>
      </c>
      <c r="GB100" s="30">
        <v>474.86079999999998</v>
      </c>
      <c r="GC100" s="30">
        <v>-474.86079999999998</v>
      </c>
      <c r="GD100" s="30" t="s">
        <v>13</v>
      </c>
      <c r="GE100" s="30" t="s">
        <v>13</v>
      </c>
      <c r="GF100" s="30" t="s">
        <v>13</v>
      </c>
      <c r="GG100" s="30" t="s">
        <v>13</v>
      </c>
      <c r="GH100" s="30">
        <v>60.6342</v>
      </c>
      <c r="GI100" s="30">
        <v>-60.6342</v>
      </c>
      <c r="GJ100" s="30" t="s">
        <v>13</v>
      </c>
      <c r="GK100" s="30" t="s">
        <v>13</v>
      </c>
      <c r="GL100" s="30" t="s">
        <v>13</v>
      </c>
      <c r="GM100" s="30" t="s">
        <v>13</v>
      </c>
      <c r="GN100" s="30">
        <v>78.4983</v>
      </c>
      <c r="GO100" s="30">
        <v>-78.4983</v>
      </c>
      <c r="GP100" s="30">
        <v>586.61189999999999</v>
      </c>
      <c r="GQ100" s="30" t="s">
        <v>13</v>
      </c>
      <c r="GR100" s="30">
        <v>586.61189999999999</v>
      </c>
      <c r="GS100" s="30">
        <v>85</v>
      </c>
      <c r="GT100" s="30">
        <v>942</v>
      </c>
      <c r="GU100" s="30">
        <v>-856</v>
      </c>
      <c r="GV100" s="30" t="s">
        <v>13</v>
      </c>
      <c r="GW100" s="30">
        <v>855.01700000000005</v>
      </c>
      <c r="GX100" s="30">
        <v>-855.01700000000005</v>
      </c>
      <c r="GY100" s="30"/>
      <c r="GZ100" s="30"/>
      <c r="HA100" s="35" t="s">
        <v>567</v>
      </c>
      <c r="HB100" s="66">
        <v>-9769.4476698385915</v>
      </c>
      <c r="HC100" s="30" t="s">
        <v>13</v>
      </c>
      <c r="HD100" s="66">
        <v>-9769.4476698385915</v>
      </c>
      <c r="HE100" s="66">
        <v>-5657.2521290972536</v>
      </c>
      <c r="HF100" s="66" t="s">
        <v>13</v>
      </c>
      <c r="HG100" s="66">
        <v>-5657.2521290972536</v>
      </c>
      <c r="HH100" s="66">
        <v>-3849.1993259160768</v>
      </c>
      <c r="HI100" s="66" t="s">
        <v>13</v>
      </c>
      <c r="HJ100" s="66">
        <v>-3849.1993259160768</v>
      </c>
      <c r="HK100" s="66">
        <v>-6462.5771233411815</v>
      </c>
      <c r="HL100" s="30" t="s">
        <v>13</v>
      </c>
      <c r="HM100" s="66">
        <v>-6462.5771233411815</v>
      </c>
      <c r="HN100" s="66">
        <v>-3664.3984893313241</v>
      </c>
      <c r="HO100" s="66" t="s">
        <v>13</v>
      </c>
      <c r="HP100" s="66">
        <v>-3664.3984893313241</v>
      </c>
      <c r="HQ100" s="66">
        <v>-14060.083167580395</v>
      </c>
      <c r="HR100" s="30" t="s">
        <v>13</v>
      </c>
      <c r="HS100" s="66">
        <v>-14060.083167580395</v>
      </c>
      <c r="HT100" s="66">
        <v>-19733.063529258838</v>
      </c>
      <c r="HU100" s="30" t="s">
        <v>13</v>
      </c>
      <c r="HV100" s="66">
        <v>-19733.063529258838</v>
      </c>
      <c r="HW100" s="66">
        <v>-25284.055891785261</v>
      </c>
      <c r="HX100" s="66" t="s">
        <v>13</v>
      </c>
      <c r="HY100" s="66">
        <v>-25284.055891785261</v>
      </c>
    </row>
    <row r="101" spans="176:233" x14ac:dyDescent="0.2">
      <c r="FT101" s="35" t="s">
        <v>566</v>
      </c>
      <c r="FU101" s="30" t="s">
        <v>13</v>
      </c>
      <c r="FV101" s="30" t="s">
        <v>13</v>
      </c>
      <c r="FW101" s="30" t="s">
        <v>13</v>
      </c>
      <c r="FX101" s="30" t="s">
        <v>13</v>
      </c>
      <c r="FY101" s="30">
        <v>287.8725</v>
      </c>
      <c r="FZ101" s="30">
        <v>-287.8725</v>
      </c>
      <c r="GA101" s="30" t="s">
        <v>13</v>
      </c>
      <c r="GB101" s="30">
        <v>593.57600000000002</v>
      </c>
      <c r="GC101" s="30">
        <v>-593.57600000000002</v>
      </c>
      <c r="GD101" s="30" t="s">
        <v>13</v>
      </c>
      <c r="GE101" s="30">
        <v>59.8566</v>
      </c>
      <c r="GF101" s="30">
        <v>-59.8566</v>
      </c>
      <c r="GG101" s="30" t="s">
        <v>13</v>
      </c>
      <c r="GH101" s="30" t="s">
        <v>13</v>
      </c>
      <c r="GI101" s="30" t="s">
        <v>13</v>
      </c>
      <c r="GJ101" s="30" t="s">
        <v>13</v>
      </c>
      <c r="GK101" s="30" t="s">
        <v>13</v>
      </c>
      <c r="GL101" s="30" t="s">
        <v>13</v>
      </c>
      <c r="GM101" s="30" t="s">
        <v>13</v>
      </c>
      <c r="GN101" s="30" t="s">
        <v>13</v>
      </c>
      <c r="GO101" s="30" t="s">
        <v>13</v>
      </c>
      <c r="GP101" s="30" t="s">
        <v>13</v>
      </c>
      <c r="GQ101" s="30" t="s">
        <v>13</v>
      </c>
      <c r="GR101" s="30" t="s">
        <v>13</v>
      </c>
      <c r="GS101" s="30" t="s">
        <v>13</v>
      </c>
      <c r="GT101" s="30" t="s">
        <v>13</v>
      </c>
      <c r="GU101" s="30" t="s">
        <v>13</v>
      </c>
      <c r="GV101" s="30" t="s">
        <v>13</v>
      </c>
      <c r="GW101" s="30" t="s">
        <v>13</v>
      </c>
      <c r="GX101" s="30" t="s">
        <v>13</v>
      </c>
      <c r="GY101" s="30"/>
      <c r="GZ101" s="30"/>
      <c r="HA101" s="35" t="s">
        <v>569</v>
      </c>
      <c r="HB101" s="394">
        <v>0</v>
      </c>
      <c r="HC101" s="394" t="s">
        <v>13</v>
      </c>
      <c r="HD101" s="394">
        <v>0</v>
      </c>
      <c r="HE101" s="394">
        <v>0</v>
      </c>
      <c r="HF101" s="388" t="s">
        <v>13</v>
      </c>
      <c r="HG101" s="394">
        <v>0</v>
      </c>
      <c r="HH101" s="394">
        <v>0</v>
      </c>
      <c r="HI101" s="394" t="s">
        <v>13</v>
      </c>
      <c r="HJ101" s="394">
        <v>0</v>
      </c>
      <c r="HK101" s="394">
        <v>0</v>
      </c>
      <c r="HL101" s="388" t="s">
        <v>13</v>
      </c>
      <c r="HM101" s="394">
        <v>0</v>
      </c>
      <c r="HN101" s="394">
        <v>0</v>
      </c>
      <c r="HO101" s="394" t="s">
        <v>13</v>
      </c>
      <c r="HP101" s="394">
        <v>0</v>
      </c>
      <c r="HQ101" s="394">
        <v>0</v>
      </c>
      <c r="HR101" s="388" t="s">
        <v>13</v>
      </c>
      <c r="HS101" s="394">
        <v>0</v>
      </c>
      <c r="HT101" s="394">
        <v>0</v>
      </c>
      <c r="HU101" s="388" t="s">
        <v>13</v>
      </c>
      <c r="HV101" s="394">
        <v>0</v>
      </c>
      <c r="HW101" s="394">
        <v>0</v>
      </c>
      <c r="HX101" s="394" t="s">
        <v>13</v>
      </c>
      <c r="HY101" s="394">
        <v>0</v>
      </c>
    </row>
    <row r="102" spans="176:233" x14ac:dyDescent="0.2">
      <c r="FT102" s="35" t="s">
        <v>568</v>
      </c>
      <c r="FU102" s="30">
        <v>350.99699999999996</v>
      </c>
      <c r="FV102" s="30" t="s">
        <v>13</v>
      </c>
      <c r="FW102" s="30">
        <v>350.99699999999996</v>
      </c>
      <c r="FX102" s="30">
        <v>518.17049999999995</v>
      </c>
      <c r="FY102" s="30" t="s">
        <v>13</v>
      </c>
      <c r="FZ102" s="30">
        <v>518.17049999999995</v>
      </c>
      <c r="GA102" s="30" t="s">
        <v>13</v>
      </c>
      <c r="GB102" s="30">
        <v>652.93359999999996</v>
      </c>
      <c r="GC102" s="30">
        <v>-652.93359999999996</v>
      </c>
      <c r="GD102" s="30">
        <v>119.7132</v>
      </c>
      <c r="GE102" s="30" t="s">
        <v>13</v>
      </c>
      <c r="GF102" s="30">
        <v>119.7132</v>
      </c>
      <c r="GG102" s="30">
        <v>2182.8312000000001</v>
      </c>
      <c r="GH102" s="30" t="s">
        <v>13</v>
      </c>
      <c r="GI102" s="30">
        <v>2182.8312000000001</v>
      </c>
      <c r="GJ102" s="30">
        <v>1626.2090000000001</v>
      </c>
      <c r="GK102" s="30" t="s">
        <v>13</v>
      </c>
      <c r="GL102" s="30">
        <v>1626.2090000000001</v>
      </c>
      <c r="GM102" s="30">
        <v>56754.270900000003</v>
      </c>
      <c r="GN102" s="30" t="s">
        <v>13</v>
      </c>
      <c r="GO102" s="30">
        <v>56754.270900000003</v>
      </c>
      <c r="GP102" s="30" t="s">
        <v>13</v>
      </c>
      <c r="GQ102" s="30">
        <v>251.4051</v>
      </c>
      <c r="GR102" s="30">
        <v>-251.4051</v>
      </c>
      <c r="GS102" s="30">
        <v>13745</v>
      </c>
      <c r="GT102" s="30" t="s">
        <v>13</v>
      </c>
      <c r="GU102" s="30">
        <v>13745</v>
      </c>
      <c r="GV102" s="30">
        <v>13765.7737</v>
      </c>
      <c r="GW102" s="30" t="s">
        <v>13</v>
      </c>
      <c r="GX102" s="30">
        <v>13765.7737</v>
      </c>
      <c r="GY102" s="30"/>
      <c r="GZ102" s="30"/>
      <c r="HA102" s="35" t="s">
        <v>571</v>
      </c>
      <c r="HB102" s="66">
        <v>-428404.78940312</v>
      </c>
      <c r="HC102" s="30" t="s">
        <v>13</v>
      </c>
      <c r="HD102" s="30">
        <v>-428404.78940312</v>
      </c>
      <c r="HE102" s="66">
        <v>343549.49293063325</v>
      </c>
      <c r="HF102" s="30" t="s">
        <v>13</v>
      </c>
      <c r="HG102" s="30">
        <v>343549.49293063325</v>
      </c>
      <c r="HH102" s="66">
        <v>469298.43360445218</v>
      </c>
      <c r="HI102" s="30" t="s">
        <v>13</v>
      </c>
      <c r="HJ102" s="30">
        <v>469298.43360445218</v>
      </c>
      <c r="HK102" s="37">
        <v>492302.44763774838</v>
      </c>
      <c r="HL102" s="66" t="s">
        <v>13</v>
      </c>
      <c r="HM102" s="30">
        <v>492302.44763774838</v>
      </c>
      <c r="HN102" s="37">
        <v>-189397.05334858186</v>
      </c>
      <c r="HO102" s="66" t="s">
        <v>13</v>
      </c>
      <c r="HP102" s="30">
        <v>-189397.05334858186</v>
      </c>
      <c r="HQ102" s="66">
        <v>-669940.99405525648</v>
      </c>
      <c r="HR102" s="30" t="s">
        <v>13</v>
      </c>
      <c r="HS102" s="30">
        <v>-669940.99405525648</v>
      </c>
      <c r="HT102" s="66">
        <v>-236116.31188457986</v>
      </c>
      <c r="HU102" s="30" t="s">
        <v>13</v>
      </c>
      <c r="HV102" s="30">
        <v>-236116.31188457986</v>
      </c>
      <c r="HW102" s="37">
        <v>744931.49671172327</v>
      </c>
      <c r="HX102" s="66" t="s">
        <v>13</v>
      </c>
      <c r="HY102" s="30">
        <v>744931.49671172327</v>
      </c>
    </row>
    <row r="103" spans="176:233" x14ac:dyDescent="0.2">
      <c r="FT103" s="35" t="s">
        <v>570</v>
      </c>
      <c r="FU103" s="30">
        <v>32174.724999999999</v>
      </c>
      <c r="FV103" s="30" t="s">
        <v>13</v>
      </c>
      <c r="FW103" s="30">
        <v>32174.724999999999</v>
      </c>
      <c r="FX103" s="30" t="s">
        <v>13</v>
      </c>
      <c r="FY103" s="30">
        <v>1842.384</v>
      </c>
      <c r="FZ103" s="30">
        <v>-1842.384</v>
      </c>
      <c r="GA103" s="30" t="s">
        <v>13</v>
      </c>
      <c r="GB103" s="30">
        <v>16204.6248</v>
      </c>
      <c r="GC103" s="30">
        <v>-16204.6248</v>
      </c>
      <c r="GD103" s="30">
        <v>18854.829000000002</v>
      </c>
      <c r="GE103" s="30" t="s">
        <v>13</v>
      </c>
      <c r="GF103" s="30">
        <v>18854.829000000002</v>
      </c>
      <c r="GG103" s="30">
        <v>17583.918000000001</v>
      </c>
      <c r="GH103" s="30" t="s">
        <v>13</v>
      </c>
      <c r="GI103" s="30">
        <v>17583.918000000001</v>
      </c>
      <c r="GJ103" s="30" t="s">
        <v>13</v>
      </c>
      <c r="GK103" s="30">
        <v>4565.8945000000003</v>
      </c>
      <c r="GL103" s="30">
        <v>-4565.8945000000003</v>
      </c>
      <c r="GM103" s="30" t="s">
        <v>13</v>
      </c>
      <c r="GN103" s="30">
        <v>33204.780899999998</v>
      </c>
      <c r="GO103" s="30">
        <v>-33204.780899999998</v>
      </c>
      <c r="GP103" s="30">
        <v>13492.073699999999</v>
      </c>
      <c r="GQ103" s="30" t="s">
        <v>13</v>
      </c>
      <c r="GR103" s="30">
        <v>13492.073699999999</v>
      </c>
      <c r="GS103" s="30">
        <v>51433</v>
      </c>
      <c r="GT103" s="30" t="s">
        <v>13</v>
      </c>
      <c r="GU103" s="30">
        <v>51433</v>
      </c>
      <c r="GV103" s="30">
        <v>51386.521699999998</v>
      </c>
      <c r="GW103" s="30" t="s">
        <v>13</v>
      </c>
      <c r="GX103" s="30">
        <v>51386.521699999998</v>
      </c>
      <c r="GY103" s="30"/>
      <c r="GZ103" s="30"/>
      <c r="HA103" s="20" t="s">
        <v>573</v>
      </c>
      <c r="HB103" s="394">
        <v>0</v>
      </c>
      <c r="HC103" s="394">
        <v>29888.706237426977</v>
      </c>
      <c r="HD103" s="394">
        <v>-29888.706237426977</v>
      </c>
      <c r="HE103" s="394">
        <v>0</v>
      </c>
      <c r="HF103" s="394">
        <v>43406.552699618929</v>
      </c>
      <c r="HG103" s="394">
        <v>-43406.552699618929</v>
      </c>
      <c r="HH103" s="394">
        <v>0</v>
      </c>
      <c r="HI103" s="394">
        <v>3342.7257304008035</v>
      </c>
      <c r="HJ103" s="394">
        <v>-3342.7257304008035</v>
      </c>
      <c r="HK103" s="394">
        <v>48177.470103359658</v>
      </c>
      <c r="HL103" s="394">
        <v>0</v>
      </c>
      <c r="HM103" s="394">
        <v>48177.470103359658</v>
      </c>
      <c r="HN103" s="394">
        <v>9841.5273713469833</v>
      </c>
      <c r="HO103" s="394">
        <v>0</v>
      </c>
      <c r="HP103" s="394">
        <v>9841.5273713469833</v>
      </c>
      <c r="HQ103" s="394">
        <v>0</v>
      </c>
      <c r="HR103" s="394">
        <v>102484.82496369147</v>
      </c>
      <c r="HS103" s="30">
        <v>-102484.82496369147</v>
      </c>
      <c r="HT103" s="394">
        <v>0</v>
      </c>
      <c r="HU103" s="30">
        <v>7893.2254117035345</v>
      </c>
      <c r="HV103" s="30">
        <v>-7893.2254117035345</v>
      </c>
      <c r="HW103" s="37">
        <v>23703.802398548683</v>
      </c>
      <c r="HX103" s="394">
        <v>0</v>
      </c>
      <c r="HY103" s="30">
        <v>23703.802398548683</v>
      </c>
    </row>
    <row r="104" spans="176:233" x14ac:dyDescent="0.2">
      <c r="FT104" s="35" t="s">
        <v>572</v>
      </c>
      <c r="FU104" s="30">
        <v>2281.4805000000001</v>
      </c>
      <c r="FV104" s="30">
        <v>24569.789999999997</v>
      </c>
      <c r="FW104" s="30">
        <v>-22288.309499999999</v>
      </c>
      <c r="FX104" s="30">
        <v>6851.3654999999999</v>
      </c>
      <c r="FY104" s="30">
        <v>5930.1734999999999</v>
      </c>
      <c r="FZ104" s="30">
        <v>921.19200000000001</v>
      </c>
      <c r="GA104" s="30">
        <v>237.43039999999999</v>
      </c>
      <c r="GB104" s="30">
        <v>14067.751199999999</v>
      </c>
      <c r="GC104" s="30">
        <v>-13830.3208</v>
      </c>
      <c r="GD104" s="30">
        <v>5925.8033999999998</v>
      </c>
      <c r="GE104" s="30">
        <v>11492.467199999999</v>
      </c>
      <c r="GF104" s="30">
        <v>-5566.6638000000003</v>
      </c>
      <c r="GG104" s="30">
        <v>19948.6518</v>
      </c>
      <c r="GH104" s="30">
        <v>1333.9523999999999</v>
      </c>
      <c r="GI104" s="30">
        <v>18614.699400000001</v>
      </c>
      <c r="GJ104" s="30">
        <v>39466.841500000002</v>
      </c>
      <c r="GK104" s="30">
        <v>23580.030500000001</v>
      </c>
      <c r="GL104" s="30">
        <v>15886.811</v>
      </c>
      <c r="GM104" s="30">
        <v>44273.0412</v>
      </c>
      <c r="GN104" s="30">
        <v>36030.719700000001</v>
      </c>
      <c r="GO104" s="30">
        <v>8242.3215</v>
      </c>
      <c r="GP104" s="30">
        <v>121009.65479999999</v>
      </c>
      <c r="GQ104" s="30">
        <v>34191.0936</v>
      </c>
      <c r="GR104" s="30">
        <v>86818.561199999996</v>
      </c>
      <c r="GS104" s="30">
        <v>26049</v>
      </c>
      <c r="GT104" s="30">
        <v>31176</v>
      </c>
      <c r="GU104" s="30">
        <v>-5127</v>
      </c>
      <c r="GV104" s="30">
        <v>14620.7907</v>
      </c>
      <c r="GW104" s="30">
        <v>19750.8927</v>
      </c>
      <c r="GX104" s="30">
        <v>-5130.1019999999999</v>
      </c>
      <c r="GY104" s="30"/>
      <c r="GZ104" s="30"/>
      <c r="HA104" s="52" t="s">
        <v>575</v>
      </c>
      <c r="HB104" s="394"/>
      <c r="HC104" s="394"/>
      <c r="HD104" s="394"/>
      <c r="HE104" s="394"/>
      <c r="HF104" s="394"/>
      <c r="HG104" s="394"/>
      <c r="HH104" s="394"/>
      <c r="HI104" s="394"/>
      <c r="HJ104" s="394"/>
      <c r="HK104" s="394"/>
      <c r="HL104" s="394"/>
      <c r="HM104" s="394"/>
      <c r="HN104" s="394"/>
      <c r="HO104" s="394"/>
      <c r="HP104" s="394"/>
      <c r="HQ104" s="394"/>
      <c r="HR104" s="394"/>
      <c r="HS104" s="394"/>
      <c r="HT104" s="394"/>
      <c r="HU104" s="394"/>
      <c r="HV104" s="394"/>
      <c r="HW104" s="394"/>
      <c r="HX104" s="394"/>
      <c r="HY104" s="394"/>
    </row>
    <row r="105" spans="176:233" ht="12" thickBot="1" x14ac:dyDescent="0.25">
      <c r="FT105" s="35" t="s">
        <v>574</v>
      </c>
      <c r="FU105" s="30" t="s">
        <v>13</v>
      </c>
      <c r="FV105" s="30">
        <v>2924.9749999999999</v>
      </c>
      <c r="FW105" s="30">
        <v>-2924.9749999999999</v>
      </c>
      <c r="FX105" s="30" t="s">
        <v>13</v>
      </c>
      <c r="FY105" s="30" t="s">
        <v>13</v>
      </c>
      <c r="FZ105" s="30" t="s">
        <v>13</v>
      </c>
      <c r="GA105" s="30">
        <v>178.0728</v>
      </c>
      <c r="GB105" s="30" t="s">
        <v>13</v>
      </c>
      <c r="GC105" s="30">
        <v>178.0728</v>
      </c>
      <c r="GD105" s="30" t="s">
        <v>13</v>
      </c>
      <c r="GE105" s="30" t="s">
        <v>13</v>
      </c>
      <c r="GF105" s="30" t="s">
        <v>13</v>
      </c>
      <c r="GG105" s="30" t="s">
        <v>13</v>
      </c>
      <c r="GH105" s="30" t="s">
        <v>13</v>
      </c>
      <c r="GI105" s="30" t="s">
        <v>13</v>
      </c>
      <c r="GJ105" s="30">
        <v>30647.785</v>
      </c>
      <c r="GK105" s="30" t="s">
        <v>13</v>
      </c>
      <c r="GL105" s="30">
        <v>30647.785</v>
      </c>
      <c r="GM105" s="30" t="s">
        <v>13</v>
      </c>
      <c r="GN105" s="30" t="s">
        <v>13</v>
      </c>
      <c r="GO105" s="30" t="s">
        <v>13</v>
      </c>
      <c r="GP105" s="30">
        <v>104752.125</v>
      </c>
      <c r="GQ105" s="30" t="s">
        <v>13</v>
      </c>
      <c r="GR105" s="30">
        <v>104752.125</v>
      </c>
      <c r="GS105" s="30" t="s">
        <v>13</v>
      </c>
      <c r="GT105" s="30" t="s">
        <v>13</v>
      </c>
      <c r="GU105" s="30" t="s">
        <v>13</v>
      </c>
      <c r="GV105" s="30" t="s">
        <v>13</v>
      </c>
      <c r="GW105" s="30" t="s">
        <v>13</v>
      </c>
      <c r="GX105" s="30" t="s">
        <v>13</v>
      </c>
      <c r="GY105" s="30"/>
      <c r="GZ105" s="30"/>
      <c r="HA105" s="45"/>
      <c r="HB105" s="419"/>
      <c r="HC105" s="424"/>
      <c r="HD105" s="424"/>
      <c r="HE105" s="419"/>
      <c r="HF105" s="424"/>
      <c r="HG105" s="424"/>
      <c r="HH105" s="419"/>
      <c r="HI105" s="424"/>
      <c r="HJ105" s="424"/>
      <c r="HK105" s="424"/>
      <c r="HL105" s="419"/>
      <c r="HM105" s="424"/>
      <c r="HN105" s="424"/>
      <c r="HO105" s="422"/>
      <c r="HP105" s="422"/>
      <c r="HQ105" s="422"/>
      <c r="HR105" s="424"/>
      <c r="HS105" s="424"/>
      <c r="HT105" s="419"/>
      <c r="HU105" s="424"/>
      <c r="HV105" s="424"/>
      <c r="HW105" s="424"/>
      <c r="HX105" s="419"/>
      <c r="HY105" s="424"/>
    </row>
    <row r="106" spans="176:233" ht="12" thickTop="1" x14ac:dyDescent="0.2">
      <c r="FT106" s="35" t="s">
        <v>576</v>
      </c>
      <c r="FU106" s="30" t="s">
        <v>13</v>
      </c>
      <c r="FV106" s="30" t="s">
        <v>13</v>
      </c>
      <c r="FW106" s="30" t="s">
        <v>13</v>
      </c>
      <c r="FX106" s="30" t="s">
        <v>13</v>
      </c>
      <c r="FY106" s="30" t="s">
        <v>13</v>
      </c>
      <c r="FZ106" s="30" t="s">
        <v>13</v>
      </c>
      <c r="GA106" s="30" t="s">
        <v>13</v>
      </c>
      <c r="GB106" s="30" t="s">
        <v>13</v>
      </c>
      <c r="GC106" s="30" t="s">
        <v>13</v>
      </c>
      <c r="GD106" s="30" t="s">
        <v>13</v>
      </c>
      <c r="GE106" s="30" t="s">
        <v>13</v>
      </c>
      <c r="GF106" s="30" t="s">
        <v>13</v>
      </c>
      <c r="GG106" s="30" t="s">
        <v>13</v>
      </c>
      <c r="GH106" s="30" t="s">
        <v>13</v>
      </c>
      <c r="GI106" s="30" t="s">
        <v>13</v>
      </c>
      <c r="GJ106" s="30">
        <v>30647.785</v>
      </c>
      <c r="GK106" s="30" t="s">
        <v>13</v>
      </c>
      <c r="GL106" s="30">
        <v>30647.785</v>
      </c>
      <c r="GM106" s="30" t="s">
        <v>13</v>
      </c>
      <c r="GN106" s="30" t="s">
        <v>13</v>
      </c>
      <c r="GO106" s="30" t="s">
        <v>13</v>
      </c>
      <c r="GP106" s="30">
        <v>104752.125</v>
      </c>
      <c r="GQ106" s="30" t="s">
        <v>13</v>
      </c>
      <c r="GR106" s="30">
        <v>104752.125</v>
      </c>
      <c r="GS106" s="30" t="s">
        <v>13</v>
      </c>
      <c r="GT106" s="30" t="s">
        <v>13</v>
      </c>
      <c r="GU106" s="30" t="s">
        <v>13</v>
      </c>
      <c r="GV106" s="30" t="s">
        <v>13</v>
      </c>
      <c r="GW106" s="30" t="s">
        <v>13</v>
      </c>
      <c r="GX106" s="30" t="s">
        <v>13</v>
      </c>
      <c r="GY106" s="30"/>
      <c r="GZ106" s="30"/>
      <c r="HA106" s="17" t="s">
        <v>841</v>
      </c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</row>
    <row r="107" spans="176:233" x14ac:dyDescent="0.2">
      <c r="FT107" s="35" t="s">
        <v>577</v>
      </c>
      <c r="FU107" s="30" t="s">
        <v>13</v>
      </c>
      <c r="FV107" s="30">
        <v>2924.9749999999999</v>
      </c>
      <c r="FW107" s="30">
        <v>-2924.9749999999999</v>
      </c>
      <c r="FX107" s="30" t="s">
        <v>13</v>
      </c>
      <c r="FY107" s="30" t="s">
        <v>13</v>
      </c>
      <c r="FZ107" s="30" t="s">
        <v>13</v>
      </c>
      <c r="GA107" s="30">
        <v>178.0728</v>
      </c>
      <c r="GB107" s="30" t="s">
        <v>13</v>
      </c>
      <c r="GC107" s="30">
        <v>178.0728</v>
      </c>
      <c r="GD107" s="30" t="s">
        <v>13</v>
      </c>
      <c r="GE107" s="30" t="s">
        <v>13</v>
      </c>
      <c r="GF107" s="30" t="s">
        <v>13</v>
      </c>
      <c r="GG107" s="30" t="s">
        <v>13</v>
      </c>
      <c r="GH107" s="30" t="s">
        <v>13</v>
      </c>
      <c r="GI107" s="30" t="s">
        <v>13</v>
      </c>
      <c r="GJ107" s="30" t="s">
        <v>13</v>
      </c>
      <c r="GK107" s="30" t="s">
        <v>13</v>
      </c>
      <c r="GL107" s="30" t="s">
        <v>13</v>
      </c>
      <c r="GM107" s="30" t="s">
        <v>13</v>
      </c>
      <c r="GN107" s="30" t="s">
        <v>13</v>
      </c>
      <c r="GO107" s="30" t="s">
        <v>13</v>
      </c>
      <c r="GP107" s="30" t="s">
        <v>13</v>
      </c>
      <c r="GQ107" s="30" t="s">
        <v>13</v>
      </c>
      <c r="GR107" s="30" t="s">
        <v>13</v>
      </c>
      <c r="GS107" s="30" t="s">
        <v>13</v>
      </c>
      <c r="GT107" s="30" t="s">
        <v>13</v>
      </c>
      <c r="GU107" s="30" t="s">
        <v>13</v>
      </c>
      <c r="GV107" s="30" t="s">
        <v>13</v>
      </c>
      <c r="GW107" s="30" t="s">
        <v>13</v>
      </c>
      <c r="GX107" s="30" t="s">
        <v>13</v>
      </c>
      <c r="GY107" s="30"/>
      <c r="GZ107" s="30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</row>
    <row r="108" spans="176:233" x14ac:dyDescent="0.2">
      <c r="FT108" s="35" t="s">
        <v>578</v>
      </c>
      <c r="FU108" s="30">
        <v>58.499499999999998</v>
      </c>
      <c r="FV108" s="30">
        <v>1228.4894999999999</v>
      </c>
      <c r="FW108" s="30">
        <v>-1169.99</v>
      </c>
      <c r="FX108" s="30">
        <v>57.5745</v>
      </c>
      <c r="FY108" s="30">
        <v>1266.6390000000001</v>
      </c>
      <c r="FZ108" s="30">
        <v>-1209.0645</v>
      </c>
      <c r="GA108" s="30">
        <v>59.357599999999998</v>
      </c>
      <c r="GB108" s="30">
        <v>1305.8671999999999</v>
      </c>
      <c r="GC108" s="30">
        <v>-1246.5095999999999</v>
      </c>
      <c r="GD108" s="30" t="s">
        <v>13</v>
      </c>
      <c r="GE108" s="30">
        <v>1316.8452</v>
      </c>
      <c r="GF108" s="30">
        <v>-1316.8452</v>
      </c>
      <c r="GG108" s="30" t="s">
        <v>13</v>
      </c>
      <c r="GH108" s="30">
        <v>1333.9523999999999</v>
      </c>
      <c r="GI108" s="30">
        <v>-1333.9523999999999</v>
      </c>
      <c r="GJ108" s="30">
        <v>62.546500000000002</v>
      </c>
      <c r="GK108" s="30">
        <v>1376.0230000000001</v>
      </c>
      <c r="GL108" s="30">
        <v>-1313.4765</v>
      </c>
      <c r="GM108" s="30">
        <v>39563.143199999999</v>
      </c>
      <c r="GN108" s="30" t="s">
        <v>13</v>
      </c>
      <c r="GO108" s="30">
        <v>39563.143199999999</v>
      </c>
      <c r="GP108" s="30">
        <v>14916.702599999999</v>
      </c>
      <c r="GQ108" s="30">
        <v>8463.9717000000001</v>
      </c>
      <c r="GR108" s="30">
        <v>6452.7308999999996</v>
      </c>
      <c r="GS108" s="30" t="s">
        <v>13</v>
      </c>
      <c r="GT108" s="30">
        <v>10405</v>
      </c>
      <c r="GU108" s="30">
        <v>-10405</v>
      </c>
      <c r="GV108" s="30" t="s">
        <v>13</v>
      </c>
      <c r="GW108" s="30">
        <v>10431.207399999999</v>
      </c>
      <c r="GX108" s="30">
        <v>-10431.207399999999</v>
      </c>
      <c r="GY108" s="30"/>
      <c r="GZ108" s="30"/>
    </row>
    <row r="109" spans="176:233" x14ac:dyDescent="0.2">
      <c r="FT109" s="35" t="s">
        <v>579</v>
      </c>
      <c r="FU109" s="30" t="s">
        <v>13</v>
      </c>
      <c r="FV109" s="30">
        <v>1228.4894999999999</v>
      </c>
      <c r="FW109" s="30">
        <v>-1228.4894999999999</v>
      </c>
      <c r="FX109" s="30" t="s">
        <v>13</v>
      </c>
      <c r="FY109" s="30">
        <v>1266.6390000000001</v>
      </c>
      <c r="FZ109" s="30">
        <v>-1266.6390000000001</v>
      </c>
      <c r="GA109" s="30" t="s">
        <v>13</v>
      </c>
      <c r="GB109" s="30">
        <v>1305.8671999999999</v>
      </c>
      <c r="GC109" s="30">
        <v>-1305.8671999999999</v>
      </c>
      <c r="GD109" s="30" t="s">
        <v>13</v>
      </c>
      <c r="GE109" s="30">
        <v>1316.8452</v>
      </c>
      <c r="GF109" s="30">
        <v>-1316.8452</v>
      </c>
      <c r="GG109" s="30" t="s">
        <v>13</v>
      </c>
      <c r="GH109" s="30">
        <v>1333.9523999999999</v>
      </c>
      <c r="GI109" s="30">
        <v>-1333.9523999999999</v>
      </c>
      <c r="GJ109" s="30" t="s">
        <v>13</v>
      </c>
      <c r="GK109" s="30">
        <v>1376.0230000000001</v>
      </c>
      <c r="GL109" s="30">
        <v>-1376.0230000000001</v>
      </c>
      <c r="GM109" s="30">
        <v>37522.187400000003</v>
      </c>
      <c r="GN109" s="30" t="s">
        <v>13</v>
      </c>
      <c r="GO109" s="30">
        <v>37522.187400000003</v>
      </c>
      <c r="GP109" s="30">
        <v>14916.702599999999</v>
      </c>
      <c r="GQ109" s="30" t="s">
        <v>13</v>
      </c>
      <c r="GR109" s="30">
        <v>14916.702599999999</v>
      </c>
      <c r="GS109" s="30" t="s">
        <v>13</v>
      </c>
      <c r="GT109" s="30">
        <v>1884</v>
      </c>
      <c r="GU109" s="30">
        <v>-1884</v>
      </c>
      <c r="GV109" s="30" t="s">
        <v>13</v>
      </c>
      <c r="GW109" s="30">
        <v>1881.0373999999999</v>
      </c>
      <c r="GX109" s="30">
        <v>-1881.0373999999999</v>
      </c>
      <c r="GY109" s="30"/>
      <c r="GZ109" s="30"/>
    </row>
    <row r="110" spans="176:233" x14ac:dyDescent="0.2">
      <c r="FT110" s="35" t="s">
        <v>580</v>
      </c>
      <c r="FU110" s="30">
        <v>58.499499999999998</v>
      </c>
      <c r="FV110" s="30" t="s">
        <v>13</v>
      </c>
      <c r="FW110" s="30">
        <v>58.499499999999998</v>
      </c>
      <c r="FX110" s="30">
        <v>57.5745</v>
      </c>
      <c r="FY110" s="30" t="s">
        <v>13</v>
      </c>
      <c r="FZ110" s="30">
        <v>57.5745</v>
      </c>
      <c r="GA110" s="30">
        <v>59.357599999999998</v>
      </c>
      <c r="GB110" s="30" t="s">
        <v>13</v>
      </c>
      <c r="GC110" s="30">
        <v>59.357599999999998</v>
      </c>
      <c r="GD110" s="30" t="s">
        <v>13</v>
      </c>
      <c r="GE110" s="30" t="s">
        <v>13</v>
      </c>
      <c r="GF110" s="30" t="s">
        <v>13</v>
      </c>
      <c r="GG110" s="30" t="s">
        <v>13</v>
      </c>
      <c r="GH110" s="30" t="s">
        <v>13</v>
      </c>
      <c r="GI110" s="30" t="s">
        <v>13</v>
      </c>
      <c r="GJ110" s="30">
        <v>62.546500000000002</v>
      </c>
      <c r="GK110" s="30" t="s">
        <v>13</v>
      </c>
      <c r="GL110" s="30">
        <v>62.546500000000002</v>
      </c>
      <c r="GM110" s="30">
        <v>2040.9558</v>
      </c>
      <c r="GN110" s="30" t="s">
        <v>13</v>
      </c>
      <c r="GO110" s="30">
        <v>2040.9558</v>
      </c>
      <c r="GP110" s="30" t="s">
        <v>13</v>
      </c>
      <c r="GQ110" s="30">
        <v>8463.9717000000001</v>
      </c>
      <c r="GR110" s="30">
        <v>-8463.9717000000001</v>
      </c>
      <c r="GS110" s="30" t="s">
        <v>13</v>
      </c>
      <c r="GT110" s="30">
        <v>8521</v>
      </c>
      <c r="GU110" s="30">
        <v>-8521</v>
      </c>
      <c r="GV110" s="30" t="s">
        <v>13</v>
      </c>
      <c r="GW110" s="30">
        <v>8550.17</v>
      </c>
      <c r="GX110" s="30">
        <v>-8550.17</v>
      </c>
      <c r="GY110" s="30"/>
      <c r="GZ110" s="30"/>
    </row>
    <row r="111" spans="176:233" x14ac:dyDescent="0.2">
      <c r="FT111" s="35" t="s">
        <v>581</v>
      </c>
      <c r="FU111" s="30">
        <v>2222.9809999999998</v>
      </c>
      <c r="FV111" s="30">
        <v>467.99599999999998</v>
      </c>
      <c r="FW111" s="30">
        <v>1754.9849999999999</v>
      </c>
      <c r="FX111" s="30">
        <v>5181.7049999999999</v>
      </c>
      <c r="FY111" s="30">
        <v>1381.788</v>
      </c>
      <c r="FZ111" s="30">
        <v>3799.9169999999999</v>
      </c>
      <c r="GA111" s="30" t="s">
        <v>13</v>
      </c>
      <c r="GB111" s="30">
        <v>2611.7343999999998</v>
      </c>
      <c r="GC111" s="30">
        <v>-2611.7343999999998</v>
      </c>
      <c r="GD111" s="30">
        <v>1256.9885999999999</v>
      </c>
      <c r="GE111" s="30">
        <v>1496.415</v>
      </c>
      <c r="GF111" s="30">
        <v>-239.4264</v>
      </c>
      <c r="GG111" s="30">
        <v>7033.5672000000004</v>
      </c>
      <c r="GH111" s="30" t="s">
        <v>13</v>
      </c>
      <c r="GI111" s="30">
        <v>7033.5672000000004</v>
      </c>
      <c r="GJ111" s="30">
        <v>1125.837</v>
      </c>
      <c r="GK111" s="30">
        <v>1751.3020000000001</v>
      </c>
      <c r="GL111" s="30">
        <v>-625.46500000000003</v>
      </c>
      <c r="GM111" s="30">
        <v>784.98299999999995</v>
      </c>
      <c r="GN111" s="30">
        <v>34696.248599999999</v>
      </c>
      <c r="GO111" s="30">
        <v>-33911.265599999999</v>
      </c>
      <c r="GP111" s="30" t="s">
        <v>13</v>
      </c>
      <c r="GQ111" s="30">
        <v>18687.7791</v>
      </c>
      <c r="GR111" s="30">
        <v>-18687.7791</v>
      </c>
      <c r="GS111" s="30">
        <v>10652</v>
      </c>
      <c r="GT111" s="30">
        <v>20000</v>
      </c>
      <c r="GU111" s="30">
        <v>-9348</v>
      </c>
      <c r="GV111" s="30" t="s">
        <v>13</v>
      </c>
      <c r="GW111" s="30">
        <v>9319.6852999999992</v>
      </c>
      <c r="GX111" s="30">
        <v>-9319.6852999999992</v>
      </c>
      <c r="GY111" s="30"/>
      <c r="GZ111" s="30"/>
    </row>
    <row r="112" spans="176:233" x14ac:dyDescent="0.2">
      <c r="FT112" s="35" t="s">
        <v>582</v>
      </c>
      <c r="FU112" s="30" t="s">
        <v>13</v>
      </c>
      <c r="FV112" s="30">
        <v>467.99599999999998</v>
      </c>
      <c r="FW112" s="30">
        <v>-467.99599999999998</v>
      </c>
      <c r="FX112" s="30" t="s">
        <v>13</v>
      </c>
      <c r="FY112" s="30">
        <v>1381.788</v>
      </c>
      <c r="FZ112" s="30">
        <v>-1381.788</v>
      </c>
      <c r="GA112" s="30" t="s">
        <v>13</v>
      </c>
      <c r="GB112" s="30">
        <v>1068.4367999999999</v>
      </c>
      <c r="GC112" s="30">
        <v>-1068.4367999999999</v>
      </c>
      <c r="GD112" s="30">
        <v>1256.9885999999999</v>
      </c>
      <c r="GE112" s="30" t="s">
        <v>13</v>
      </c>
      <c r="GF112" s="30">
        <v>1256.9885999999999</v>
      </c>
      <c r="GG112" s="30">
        <v>1333.9523999999999</v>
      </c>
      <c r="GH112" s="30" t="s">
        <v>13</v>
      </c>
      <c r="GI112" s="30">
        <v>1333.9523999999999</v>
      </c>
      <c r="GJ112" s="30" t="s">
        <v>13</v>
      </c>
      <c r="GK112" s="30">
        <v>1751.3020000000001</v>
      </c>
      <c r="GL112" s="30">
        <v>-1751.3020000000001</v>
      </c>
      <c r="GM112" s="30">
        <v>784.98299999999995</v>
      </c>
      <c r="GN112" s="30" t="s">
        <v>13</v>
      </c>
      <c r="GO112" s="30">
        <v>784.98299999999995</v>
      </c>
      <c r="GP112" s="30" t="s">
        <v>13</v>
      </c>
      <c r="GQ112" s="30">
        <v>1340.8271999999999</v>
      </c>
      <c r="GR112" s="30">
        <v>-1340.8271999999999</v>
      </c>
      <c r="GS112" s="30">
        <v>171</v>
      </c>
      <c r="GT112" s="30">
        <v>4265</v>
      </c>
      <c r="GU112" s="30">
        <v>-4094</v>
      </c>
      <c r="GV112" s="30" t="s">
        <v>13</v>
      </c>
      <c r="GW112" s="30">
        <v>4104.0815999999995</v>
      </c>
      <c r="GX112" s="30">
        <v>-4104.0815999999995</v>
      </c>
      <c r="GY112" s="30"/>
      <c r="GZ112" s="30"/>
    </row>
    <row r="113" spans="176:208" x14ac:dyDescent="0.2">
      <c r="FT113" s="35" t="s">
        <v>583</v>
      </c>
      <c r="FU113" s="30">
        <v>2222.9809999999998</v>
      </c>
      <c r="FV113" s="30" t="s">
        <v>13</v>
      </c>
      <c r="FW113" s="30">
        <v>2222.9809999999998</v>
      </c>
      <c r="FX113" s="30">
        <v>5181.7049999999999</v>
      </c>
      <c r="FY113" s="30" t="s">
        <v>13</v>
      </c>
      <c r="FZ113" s="30">
        <v>5181.7049999999999</v>
      </c>
      <c r="GA113" s="30" t="s">
        <v>13</v>
      </c>
      <c r="GB113" s="30">
        <v>1543.2975999999999</v>
      </c>
      <c r="GC113" s="30">
        <v>-1543.2975999999999</v>
      </c>
      <c r="GD113" s="30" t="s">
        <v>13</v>
      </c>
      <c r="GE113" s="30">
        <v>1496.415</v>
      </c>
      <c r="GF113" s="30">
        <v>-1496.415</v>
      </c>
      <c r="GG113" s="30">
        <v>5699.6148000000003</v>
      </c>
      <c r="GH113" s="30" t="s">
        <v>13</v>
      </c>
      <c r="GI113" s="30">
        <v>5699.6148000000003</v>
      </c>
      <c r="GJ113" s="30">
        <v>1125.837</v>
      </c>
      <c r="GK113" s="30" t="s">
        <v>13</v>
      </c>
      <c r="GL113" s="30">
        <v>1125.837</v>
      </c>
      <c r="GM113" s="30" t="s">
        <v>13</v>
      </c>
      <c r="GN113" s="30">
        <v>34696.248599999999</v>
      </c>
      <c r="GO113" s="30">
        <v>-34696.248599999999</v>
      </c>
      <c r="GP113" s="30" t="s">
        <v>13</v>
      </c>
      <c r="GQ113" s="30">
        <v>17346.9519</v>
      </c>
      <c r="GR113" s="30">
        <v>-17346.9519</v>
      </c>
      <c r="GS113" s="30">
        <v>10481</v>
      </c>
      <c r="GT113" s="30">
        <v>15735</v>
      </c>
      <c r="GU113" s="30">
        <v>-5255</v>
      </c>
      <c r="GV113" s="30" t="s">
        <v>13</v>
      </c>
      <c r="GW113" s="30">
        <v>5215.6036999999997</v>
      </c>
      <c r="GX113" s="30">
        <v>-5215.6036999999997</v>
      </c>
      <c r="GY113" s="30"/>
      <c r="GZ113" s="30"/>
    </row>
    <row r="114" spans="176:208" x14ac:dyDescent="0.2">
      <c r="FT114" s="35" t="s">
        <v>584</v>
      </c>
      <c r="FU114" s="30" t="s">
        <v>13</v>
      </c>
      <c r="FV114" s="30">
        <v>19948.3295</v>
      </c>
      <c r="FW114" s="30">
        <v>-19948.3295</v>
      </c>
      <c r="FX114" s="30">
        <v>1612.086</v>
      </c>
      <c r="FY114" s="30">
        <v>3281.7465000000002</v>
      </c>
      <c r="FZ114" s="30">
        <v>-1669.6605</v>
      </c>
      <c r="GA114" s="30" t="s">
        <v>13</v>
      </c>
      <c r="GB114" s="30">
        <v>10150.149599999999</v>
      </c>
      <c r="GC114" s="30">
        <v>-10150.149599999999</v>
      </c>
      <c r="GD114" s="30">
        <v>4668.8148000000001</v>
      </c>
      <c r="GE114" s="30">
        <v>8679.2070000000003</v>
      </c>
      <c r="GF114" s="30">
        <v>-4010.3922000000002</v>
      </c>
      <c r="GG114" s="30">
        <v>12915.0846</v>
      </c>
      <c r="GH114" s="30" t="s">
        <v>13</v>
      </c>
      <c r="GI114" s="30">
        <v>12915.0846</v>
      </c>
      <c r="GJ114" s="30">
        <v>7630.6729999999998</v>
      </c>
      <c r="GK114" s="30">
        <v>20452.7055</v>
      </c>
      <c r="GL114" s="30">
        <v>-12822.032500000001</v>
      </c>
      <c r="GM114" s="30">
        <v>3924.915</v>
      </c>
      <c r="GN114" s="30">
        <v>1334.4711</v>
      </c>
      <c r="GO114" s="30">
        <v>2590.4439000000002</v>
      </c>
      <c r="GP114" s="30">
        <v>1340.8271999999999</v>
      </c>
      <c r="GQ114" s="30">
        <v>7039.3427999999994</v>
      </c>
      <c r="GR114" s="30">
        <v>-5698.5155999999997</v>
      </c>
      <c r="GS114" s="30">
        <v>15397</v>
      </c>
      <c r="GT114" s="30">
        <v>771</v>
      </c>
      <c r="GU114" s="30">
        <v>14626</v>
      </c>
      <c r="GV114" s="30">
        <v>14620.7907</v>
      </c>
      <c r="GW114" s="30" t="s">
        <v>13</v>
      </c>
      <c r="GX114" s="30">
        <v>14620.7907</v>
      </c>
      <c r="GY114" s="30"/>
      <c r="GZ114" s="30"/>
    </row>
    <row r="115" spans="176:208" x14ac:dyDescent="0.2">
      <c r="FT115" s="35" t="s">
        <v>585</v>
      </c>
      <c r="FU115" s="30" t="s">
        <v>13</v>
      </c>
      <c r="FV115" s="30">
        <v>19480.333500000001</v>
      </c>
      <c r="FW115" s="30">
        <v>-19480.333500000001</v>
      </c>
      <c r="FX115" s="30" t="s">
        <v>13</v>
      </c>
      <c r="FY115" s="30">
        <v>3281.7465000000002</v>
      </c>
      <c r="FZ115" s="30">
        <v>-3281.7465000000002</v>
      </c>
      <c r="GA115" s="30" t="s">
        <v>13</v>
      </c>
      <c r="GB115" s="30">
        <v>1840.0855999999999</v>
      </c>
      <c r="GC115" s="30">
        <v>-1840.0855999999999</v>
      </c>
      <c r="GD115" s="30">
        <v>4668.8148000000001</v>
      </c>
      <c r="GE115" s="30" t="s">
        <v>13</v>
      </c>
      <c r="GF115" s="30">
        <v>4668.8148000000001</v>
      </c>
      <c r="GG115" s="30">
        <v>848.87879999999996</v>
      </c>
      <c r="GH115" s="30" t="s">
        <v>13</v>
      </c>
      <c r="GI115" s="30">
        <v>848.87879999999996</v>
      </c>
      <c r="GJ115" s="30">
        <v>7630.6729999999998</v>
      </c>
      <c r="GK115" s="30" t="s">
        <v>13</v>
      </c>
      <c r="GL115" s="30">
        <v>7630.6729999999998</v>
      </c>
      <c r="GM115" s="30">
        <v>3924.915</v>
      </c>
      <c r="GN115" s="30" t="s">
        <v>13</v>
      </c>
      <c r="GO115" s="30">
        <v>3924.915</v>
      </c>
      <c r="GP115" s="30">
        <v>1340.8271999999999</v>
      </c>
      <c r="GQ115" s="30" t="s">
        <v>13</v>
      </c>
      <c r="GR115" s="30">
        <v>1340.8271999999999</v>
      </c>
      <c r="GS115" s="30">
        <v>9243</v>
      </c>
      <c r="GT115" s="30" t="s">
        <v>13</v>
      </c>
      <c r="GU115" s="30">
        <v>9243</v>
      </c>
      <c r="GV115" s="30">
        <v>9234.1836000000003</v>
      </c>
      <c r="GW115" s="30" t="s">
        <v>13</v>
      </c>
      <c r="GX115" s="30">
        <v>9234.1836000000003</v>
      </c>
      <c r="GY115" s="30"/>
      <c r="GZ115" s="30"/>
    </row>
    <row r="116" spans="176:208" x14ac:dyDescent="0.2">
      <c r="FT116" s="35" t="s">
        <v>586</v>
      </c>
      <c r="FU116" s="30" t="s">
        <v>13</v>
      </c>
      <c r="FV116" s="30">
        <v>467.99599999999998</v>
      </c>
      <c r="FW116" s="30">
        <v>-467.99599999999998</v>
      </c>
      <c r="FX116" s="30">
        <v>1612.086</v>
      </c>
      <c r="FY116" s="30" t="s">
        <v>13</v>
      </c>
      <c r="FZ116" s="30">
        <v>1612.086</v>
      </c>
      <c r="GA116" s="30" t="s">
        <v>13</v>
      </c>
      <c r="GB116" s="30">
        <v>8310.0640000000003</v>
      </c>
      <c r="GC116" s="30">
        <v>-8310.0640000000003</v>
      </c>
      <c r="GD116" s="30" t="s">
        <v>13</v>
      </c>
      <c r="GE116" s="30">
        <v>8679.2070000000003</v>
      </c>
      <c r="GF116" s="30">
        <v>-8679.2070000000003</v>
      </c>
      <c r="GG116" s="30">
        <v>12066.2058</v>
      </c>
      <c r="GH116" s="30" t="s">
        <v>13</v>
      </c>
      <c r="GI116" s="30">
        <v>12066.2058</v>
      </c>
      <c r="GJ116" s="30" t="s">
        <v>13</v>
      </c>
      <c r="GK116" s="30">
        <v>20452.7055</v>
      </c>
      <c r="GL116" s="30">
        <v>-20452.7055</v>
      </c>
      <c r="GM116" s="30" t="s">
        <v>13</v>
      </c>
      <c r="GN116" s="30">
        <v>1334.4711</v>
      </c>
      <c r="GO116" s="30">
        <v>-1334.4711</v>
      </c>
      <c r="GP116" s="30" t="s">
        <v>13</v>
      </c>
      <c r="GQ116" s="30">
        <v>7039.3427999999994</v>
      </c>
      <c r="GR116" s="30">
        <v>-7039.3427999999994</v>
      </c>
      <c r="GS116" s="30">
        <v>6153</v>
      </c>
      <c r="GT116" s="30">
        <v>771</v>
      </c>
      <c r="GU116" s="30">
        <v>5383</v>
      </c>
      <c r="GV116" s="30">
        <v>5386.6071000000002</v>
      </c>
      <c r="GW116" s="30" t="s">
        <v>13</v>
      </c>
      <c r="GX116" s="30">
        <v>5386.6071000000002</v>
      </c>
      <c r="GY116" s="30"/>
      <c r="GZ116" s="30"/>
    </row>
    <row r="117" spans="176:208" x14ac:dyDescent="0.2">
      <c r="FT117" s="35" t="s">
        <v>587</v>
      </c>
      <c r="FU117" s="30" t="s">
        <v>13</v>
      </c>
      <c r="FV117" s="30">
        <v>346668.03700000001</v>
      </c>
      <c r="FW117" s="30">
        <v>-346668.03700000001</v>
      </c>
      <c r="FX117" s="30">
        <v>8118.0045</v>
      </c>
      <c r="FY117" s="30">
        <v>25332.78</v>
      </c>
      <c r="FZ117" s="30">
        <v>-17214.7755</v>
      </c>
      <c r="GA117" s="30">
        <v>36208.135999999999</v>
      </c>
      <c r="GB117" s="30" t="s">
        <v>13</v>
      </c>
      <c r="GC117" s="30">
        <v>36208.135999999999</v>
      </c>
      <c r="GD117" s="30">
        <v>718.27919999999995</v>
      </c>
      <c r="GE117" s="30">
        <v>47346.570599999999</v>
      </c>
      <c r="GF117" s="30">
        <v>-46628.291400000002</v>
      </c>
      <c r="GG117" s="30">
        <v>666.97619999999995</v>
      </c>
      <c r="GH117" s="30">
        <v>216342.82560000001</v>
      </c>
      <c r="GI117" s="30">
        <v>-215675.84940000001</v>
      </c>
      <c r="GJ117" s="30">
        <v>346382.51699999999</v>
      </c>
      <c r="GK117" s="30" t="s">
        <v>13</v>
      </c>
      <c r="GL117" s="30">
        <v>346382.51699999999</v>
      </c>
      <c r="GM117" s="30">
        <v>3924.915</v>
      </c>
      <c r="GN117" s="30">
        <v>53771.335500000001</v>
      </c>
      <c r="GO117" s="30">
        <v>-49846.4205</v>
      </c>
      <c r="GP117" s="30" t="s">
        <v>13</v>
      </c>
      <c r="GQ117" s="30">
        <v>340486.30709999998</v>
      </c>
      <c r="GR117" s="30">
        <v>-340486.30709999998</v>
      </c>
      <c r="GS117" s="30">
        <v>14621</v>
      </c>
      <c r="GT117" s="30">
        <v>204832</v>
      </c>
      <c r="GU117" s="30">
        <v>-190212</v>
      </c>
      <c r="GV117" s="30">
        <v>14620.7907</v>
      </c>
      <c r="GW117" s="30">
        <v>204862.07320000001</v>
      </c>
      <c r="GX117" s="30">
        <v>-190241.2825</v>
      </c>
      <c r="GY117" s="30"/>
      <c r="GZ117" s="30"/>
    </row>
    <row r="118" spans="176:208" x14ac:dyDescent="0.2">
      <c r="FT118" s="35" t="s">
        <v>588</v>
      </c>
      <c r="FU118" s="30" t="s">
        <v>13</v>
      </c>
      <c r="FV118" s="30" t="s">
        <v>13</v>
      </c>
      <c r="FW118" s="30" t="s">
        <v>13</v>
      </c>
      <c r="FX118" s="30" t="s">
        <v>13</v>
      </c>
      <c r="FY118" s="30" t="s">
        <v>13</v>
      </c>
      <c r="FZ118" s="30" t="s">
        <v>13</v>
      </c>
      <c r="GA118" s="30" t="s">
        <v>13</v>
      </c>
      <c r="GB118" s="30" t="s">
        <v>13</v>
      </c>
      <c r="GC118" s="30" t="s">
        <v>13</v>
      </c>
      <c r="GD118" s="30" t="s">
        <v>13</v>
      </c>
      <c r="GE118" s="30" t="s">
        <v>13</v>
      </c>
      <c r="GF118" s="30" t="s">
        <v>13</v>
      </c>
      <c r="GG118" s="30" t="s">
        <v>13</v>
      </c>
      <c r="GH118" s="30" t="s">
        <v>13</v>
      </c>
      <c r="GI118" s="30" t="s">
        <v>13</v>
      </c>
      <c r="GJ118" s="30" t="s">
        <v>13</v>
      </c>
      <c r="GK118" s="30" t="s">
        <v>13</v>
      </c>
      <c r="GL118" s="30" t="s">
        <v>13</v>
      </c>
      <c r="GM118" s="30" t="s">
        <v>13</v>
      </c>
      <c r="GN118" s="30" t="s">
        <v>13</v>
      </c>
      <c r="GO118" s="30" t="s">
        <v>13</v>
      </c>
      <c r="GP118" s="30" t="s">
        <v>13</v>
      </c>
      <c r="GQ118" s="30" t="s">
        <v>13</v>
      </c>
      <c r="GR118" s="30" t="s">
        <v>13</v>
      </c>
      <c r="GS118" s="30" t="s">
        <v>13</v>
      </c>
      <c r="GT118" s="30" t="s">
        <v>13</v>
      </c>
      <c r="GU118" s="30" t="s">
        <v>13</v>
      </c>
      <c r="GV118" s="30" t="s">
        <v>13</v>
      </c>
      <c r="GW118" s="30" t="s">
        <v>13</v>
      </c>
      <c r="GX118" s="30" t="s">
        <v>13</v>
      </c>
      <c r="GY118" s="30"/>
      <c r="GZ118" s="30"/>
    </row>
    <row r="119" spans="176:208" x14ac:dyDescent="0.2">
      <c r="FT119" s="35" t="s">
        <v>589</v>
      </c>
      <c r="FU119" s="30" t="s">
        <v>13</v>
      </c>
      <c r="FV119" s="30">
        <v>13630.3835</v>
      </c>
      <c r="FW119" s="30">
        <v>-13630.3835</v>
      </c>
      <c r="FX119" s="30">
        <v>1036.3409999999999</v>
      </c>
      <c r="FY119" s="30" t="s">
        <v>13</v>
      </c>
      <c r="FZ119" s="30">
        <v>1036.3409999999999</v>
      </c>
      <c r="GA119" s="30">
        <v>652.93359999999996</v>
      </c>
      <c r="GB119" s="30" t="s">
        <v>13</v>
      </c>
      <c r="GC119" s="30">
        <v>652.93359999999996</v>
      </c>
      <c r="GD119" s="30">
        <v>718.27919999999995</v>
      </c>
      <c r="GE119" s="30" t="s">
        <v>13</v>
      </c>
      <c r="GF119" s="30">
        <v>718.27919999999995</v>
      </c>
      <c r="GG119" s="30">
        <v>666.97619999999995</v>
      </c>
      <c r="GH119" s="30" t="s">
        <v>13</v>
      </c>
      <c r="GI119" s="30">
        <v>666.97619999999995</v>
      </c>
      <c r="GJ119" s="30">
        <v>625.46500000000003</v>
      </c>
      <c r="GK119" s="30" t="s">
        <v>13</v>
      </c>
      <c r="GL119" s="30">
        <v>625.46500000000003</v>
      </c>
      <c r="GM119" s="30">
        <v>3924.915</v>
      </c>
      <c r="GN119" s="30" t="s">
        <v>13</v>
      </c>
      <c r="GO119" s="30">
        <v>3924.915</v>
      </c>
      <c r="GP119" s="30" t="s">
        <v>13</v>
      </c>
      <c r="GQ119" s="30">
        <v>98969.80769999999</v>
      </c>
      <c r="GR119" s="30">
        <v>-98969.80769999999</v>
      </c>
      <c r="GS119" s="30">
        <v>14621</v>
      </c>
      <c r="GT119" s="30" t="s">
        <v>13</v>
      </c>
      <c r="GU119" s="30">
        <v>14621</v>
      </c>
      <c r="GV119" s="30">
        <v>14620.7907</v>
      </c>
      <c r="GW119" s="30" t="s">
        <v>13</v>
      </c>
      <c r="GX119" s="30">
        <v>14620.7907</v>
      </c>
      <c r="GY119" s="30"/>
      <c r="GZ119" s="30"/>
    </row>
    <row r="120" spans="176:208" x14ac:dyDescent="0.2">
      <c r="FT120" s="35" t="s">
        <v>590</v>
      </c>
      <c r="FU120" s="30" t="s">
        <v>13</v>
      </c>
      <c r="FV120" s="30" t="s">
        <v>13</v>
      </c>
      <c r="FW120" s="30" t="s">
        <v>13</v>
      </c>
      <c r="FX120" s="30" t="s">
        <v>13</v>
      </c>
      <c r="FY120" s="30" t="s">
        <v>13</v>
      </c>
      <c r="FZ120" s="30" t="s">
        <v>13</v>
      </c>
      <c r="GA120" s="30" t="s">
        <v>13</v>
      </c>
      <c r="GB120" s="30" t="s">
        <v>13</v>
      </c>
      <c r="GC120" s="30" t="s">
        <v>13</v>
      </c>
      <c r="GD120" s="30" t="s">
        <v>13</v>
      </c>
      <c r="GE120" s="30" t="s">
        <v>13</v>
      </c>
      <c r="GF120" s="30" t="s">
        <v>13</v>
      </c>
      <c r="GG120" s="30" t="s">
        <v>13</v>
      </c>
      <c r="GH120" s="30" t="s">
        <v>13</v>
      </c>
      <c r="GI120" s="30" t="s">
        <v>13</v>
      </c>
      <c r="GJ120" s="30" t="s">
        <v>13</v>
      </c>
      <c r="GK120" s="30" t="s">
        <v>13</v>
      </c>
      <c r="GL120" s="30" t="s">
        <v>13</v>
      </c>
      <c r="GM120" s="30" t="s">
        <v>13</v>
      </c>
      <c r="GN120" s="30" t="s">
        <v>13</v>
      </c>
      <c r="GO120" s="30" t="s">
        <v>13</v>
      </c>
      <c r="GP120" s="30" t="s">
        <v>13</v>
      </c>
      <c r="GQ120" s="30" t="s">
        <v>13</v>
      </c>
      <c r="GR120" s="30" t="s">
        <v>13</v>
      </c>
      <c r="GS120" s="30" t="s">
        <v>13</v>
      </c>
      <c r="GT120" s="30" t="s">
        <v>13</v>
      </c>
      <c r="GU120" s="30" t="s">
        <v>13</v>
      </c>
      <c r="GV120" s="30" t="s">
        <v>13</v>
      </c>
      <c r="GW120" s="30" t="s">
        <v>13</v>
      </c>
      <c r="GX120" s="30" t="s">
        <v>13</v>
      </c>
      <c r="GY120" s="21"/>
      <c r="GZ120" s="21"/>
    </row>
    <row r="121" spans="176:208" x14ac:dyDescent="0.2">
      <c r="FT121" s="35" t="s">
        <v>591</v>
      </c>
      <c r="FU121" s="30" t="s">
        <v>13</v>
      </c>
      <c r="FV121" s="30">
        <v>332160.16099999996</v>
      </c>
      <c r="FW121" s="30">
        <v>-332160.16099999996</v>
      </c>
      <c r="FX121" s="30" t="s">
        <v>13</v>
      </c>
      <c r="FY121" s="30">
        <v>25332.78</v>
      </c>
      <c r="FZ121" s="30">
        <v>-25332.78</v>
      </c>
      <c r="GA121" s="30">
        <v>28610.3632</v>
      </c>
      <c r="GB121" s="30" t="s">
        <v>13</v>
      </c>
      <c r="GC121" s="30">
        <v>28610.3632</v>
      </c>
      <c r="GD121" s="30" t="s">
        <v>13</v>
      </c>
      <c r="GE121" s="30">
        <v>47346.570599999999</v>
      </c>
      <c r="GF121" s="30">
        <v>-47346.570599999999</v>
      </c>
      <c r="GG121" s="30" t="s">
        <v>13</v>
      </c>
      <c r="GH121" s="30">
        <v>216342.82560000001</v>
      </c>
      <c r="GI121" s="30">
        <v>-216342.82560000001</v>
      </c>
      <c r="GJ121" s="30">
        <v>345757.05200000003</v>
      </c>
      <c r="GK121" s="30" t="s">
        <v>13</v>
      </c>
      <c r="GL121" s="30">
        <v>345757.05200000003</v>
      </c>
      <c r="GM121" s="30" t="s">
        <v>13</v>
      </c>
      <c r="GN121" s="30">
        <v>53771.335500000001</v>
      </c>
      <c r="GO121" s="30">
        <v>-53771.335500000001</v>
      </c>
      <c r="GP121" s="30" t="s">
        <v>13</v>
      </c>
      <c r="GQ121" s="30">
        <v>241516.4994</v>
      </c>
      <c r="GR121" s="30">
        <v>-241516.4994</v>
      </c>
      <c r="GS121" s="30" t="s">
        <v>13</v>
      </c>
      <c r="GT121" s="30">
        <v>204832</v>
      </c>
      <c r="GU121" s="30">
        <v>-204832</v>
      </c>
      <c r="GV121" s="30" t="s">
        <v>13</v>
      </c>
      <c r="GW121" s="30">
        <v>204862.07320000001</v>
      </c>
      <c r="GX121" s="30">
        <v>-204862.07320000001</v>
      </c>
      <c r="GY121" s="25"/>
      <c r="GZ121" s="25"/>
    </row>
    <row r="122" spans="176:208" x14ac:dyDescent="0.2">
      <c r="FT122" s="35" t="s">
        <v>592</v>
      </c>
      <c r="FU122" s="30" t="s">
        <v>13</v>
      </c>
      <c r="FV122" s="30">
        <v>877.49249999999995</v>
      </c>
      <c r="FW122" s="30">
        <v>-877.49249999999995</v>
      </c>
      <c r="FX122" s="30">
        <v>7081.6634999999997</v>
      </c>
      <c r="FY122" s="30" t="s">
        <v>13</v>
      </c>
      <c r="FZ122" s="30">
        <v>7081.6634999999997</v>
      </c>
      <c r="GA122" s="30">
        <v>6944.8391999999994</v>
      </c>
      <c r="GB122" s="30" t="s">
        <v>13</v>
      </c>
      <c r="GC122" s="30">
        <v>6944.8391999999994</v>
      </c>
      <c r="GD122" s="30" t="s">
        <v>13</v>
      </c>
      <c r="GE122" s="30" t="s">
        <v>13</v>
      </c>
      <c r="GF122" s="30" t="s">
        <v>13</v>
      </c>
      <c r="GG122" s="30" t="s">
        <v>13</v>
      </c>
      <c r="GH122" s="30" t="s">
        <v>13</v>
      </c>
      <c r="GI122" s="30" t="s">
        <v>13</v>
      </c>
      <c r="GJ122" s="30" t="s">
        <v>13</v>
      </c>
      <c r="GK122" s="30" t="s">
        <v>13</v>
      </c>
      <c r="GL122" s="30" t="s">
        <v>13</v>
      </c>
      <c r="GM122" s="30" t="s">
        <v>13</v>
      </c>
      <c r="GN122" s="30" t="s">
        <v>13</v>
      </c>
      <c r="GO122" s="30" t="s">
        <v>13</v>
      </c>
      <c r="GP122" s="30" t="s">
        <v>13</v>
      </c>
      <c r="GQ122" s="30" t="s">
        <v>13</v>
      </c>
      <c r="GR122" s="30" t="s">
        <v>13</v>
      </c>
      <c r="GS122" s="30" t="s">
        <v>13</v>
      </c>
      <c r="GT122" s="30" t="s">
        <v>13</v>
      </c>
      <c r="GU122" s="30" t="s">
        <v>13</v>
      </c>
      <c r="GV122" s="30" t="s">
        <v>13</v>
      </c>
      <c r="GW122" s="30" t="s">
        <v>13</v>
      </c>
      <c r="GX122" s="30" t="s">
        <v>13</v>
      </c>
    </row>
    <row r="123" spans="176:208" x14ac:dyDescent="0.2">
      <c r="FT123" s="35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</row>
    <row r="124" spans="176:208" x14ac:dyDescent="0.2">
      <c r="FT124" s="20" t="s">
        <v>573</v>
      </c>
      <c r="FU124" s="21">
        <v>30595.238499999999</v>
      </c>
      <c r="FV124" s="21" t="s">
        <v>13</v>
      </c>
      <c r="FW124" s="21">
        <v>30595.238499999999</v>
      </c>
      <c r="FX124" s="21">
        <v>12781.539000000001</v>
      </c>
      <c r="FY124" s="21" t="s">
        <v>13</v>
      </c>
      <c r="FZ124" s="21">
        <v>12781.539000000001</v>
      </c>
      <c r="GA124" s="21" t="s">
        <v>13</v>
      </c>
      <c r="GB124" s="21">
        <v>415.50319999999999</v>
      </c>
      <c r="GC124" s="21">
        <v>-415.50319999999999</v>
      </c>
      <c r="GD124" s="21" t="s">
        <v>13</v>
      </c>
      <c r="GE124" s="21">
        <v>6225.0864000000001</v>
      </c>
      <c r="GF124" s="21">
        <v>-6225.0864000000001</v>
      </c>
      <c r="GG124" s="21">
        <v>10853.5218</v>
      </c>
      <c r="GH124" s="21" t="s">
        <v>13</v>
      </c>
      <c r="GI124" s="21">
        <v>10853.5218</v>
      </c>
      <c r="GJ124" s="21">
        <v>16074.450500000001</v>
      </c>
      <c r="GK124" s="21" t="s">
        <v>13</v>
      </c>
      <c r="GL124" s="21">
        <v>16074.450500000001</v>
      </c>
      <c r="GM124" s="25">
        <v>9262.7993999999999</v>
      </c>
      <c r="GN124" s="25" t="s">
        <v>13</v>
      </c>
      <c r="GO124" s="25">
        <v>9262.7993999999999</v>
      </c>
      <c r="GP124" s="21" t="s">
        <v>13</v>
      </c>
      <c r="GQ124" s="21">
        <v>5028.1019999999999</v>
      </c>
      <c r="GR124" s="21">
        <v>-5028.1019999999999</v>
      </c>
      <c r="GS124" s="21">
        <v>1365</v>
      </c>
      <c r="GT124" s="21" t="s">
        <v>13</v>
      </c>
      <c r="GU124" s="21">
        <v>1365</v>
      </c>
      <c r="GV124" s="21">
        <v>1368.0272</v>
      </c>
      <c r="GW124" s="21" t="s">
        <v>13</v>
      </c>
      <c r="GX124" s="21">
        <v>1368.0272</v>
      </c>
    </row>
    <row r="125" spans="176:208" x14ac:dyDescent="0.2">
      <c r="FT125" s="20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5"/>
      <c r="GN125" s="25"/>
      <c r="GO125" s="25"/>
      <c r="GP125" s="21"/>
      <c r="GQ125" s="21"/>
      <c r="GR125" s="21"/>
      <c r="GS125" s="21"/>
      <c r="GT125" s="21"/>
      <c r="GU125" s="21"/>
      <c r="GV125" s="21"/>
      <c r="GW125" s="21"/>
      <c r="GX125" s="21"/>
    </row>
    <row r="126" spans="176:208" x14ac:dyDescent="0.2">
      <c r="FT126" s="52" t="s">
        <v>575</v>
      </c>
      <c r="FU126" s="25">
        <v>36269.689999999995</v>
      </c>
      <c r="FV126" s="25" t="s">
        <v>13</v>
      </c>
      <c r="FW126" s="25">
        <v>36269.689999999995</v>
      </c>
      <c r="FX126" s="25" t="s">
        <v>13</v>
      </c>
      <c r="FY126" s="25">
        <v>3166.5974999999999</v>
      </c>
      <c r="FZ126" s="25">
        <v>-3166.5974999999999</v>
      </c>
      <c r="GA126" s="25" t="s">
        <v>13</v>
      </c>
      <c r="GB126" s="25">
        <v>3264.6679999999997</v>
      </c>
      <c r="GC126" s="25">
        <v>-3264.6679999999997</v>
      </c>
      <c r="GD126" s="25" t="s">
        <v>13</v>
      </c>
      <c r="GE126" s="25">
        <v>3292.1129999999998</v>
      </c>
      <c r="GF126" s="25">
        <v>-3292.1129999999998</v>
      </c>
      <c r="GG126" s="25">
        <v>6063.42</v>
      </c>
      <c r="GH126" s="25" t="s">
        <v>13</v>
      </c>
      <c r="GI126" s="25">
        <v>6063.42</v>
      </c>
      <c r="GJ126" s="25" t="s">
        <v>13</v>
      </c>
      <c r="GK126" s="25" t="s">
        <v>13</v>
      </c>
      <c r="GL126" s="25" t="s">
        <v>13</v>
      </c>
      <c r="GM126" s="25" t="s">
        <v>13</v>
      </c>
      <c r="GN126" s="25" t="s">
        <v>13</v>
      </c>
      <c r="GO126" s="25" t="s">
        <v>13</v>
      </c>
      <c r="GP126" s="25">
        <v>52208.4591</v>
      </c>
      <c r="GQ126" s="25" t="s">
        <v>13</v>
      </c>
      <c r="GR126" s="25">
        <v>52208.4591</v>
      </c>
      <c r="GS126" s="25" t="s">
        <v>13</v>
      </c>
      <c r="GT126" s="25" t="s">
        <v>13</v>
      </c>
      <c r="GU126" s="25" t="s">
        <v>13</v>
      </c>
      <c r="GV126" s="25" t="s">
        <v>13</v>
      </c>
      <c r="GW126" s="25" t="s">
        <v>13</v>
      </c>
      <c r="GX126" s="25" t="s">
        <v>13</v>
      </c>
    </row>
    <row r="127" spans="176:208" ht="12" thickBot="1" x14ac:dyDescent="0.25">
      <c r="FT127" s="45"/>
      <c r="FU127" s="45"/>
      <c r="FV127" s="45"/>
      <c r="FW127" s="45"/>
      <c r="FX127" s="45"/>
      <c r="FY127" s="45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/>
      <c r="GK127" s="45"/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</row>
    <row r="128" spans="176:208" ht="12" thickTop="1" x14ac:dyDescent="0.2">
      <c r="FT128" s="17" t="s">
        <v>846</v>
      </c>
      <c r="FW128" s="94"/>
    </row>
    <row r="129" spans="196:196" x14ac:dyDescent="0.2">
      <c r="GN129" s="21"/>
    </row>
  </sheetData>
  <mergeCells count="84">
    <mergeCell ref="HK5:HM5"/>
    <mergeCell ref="HN5:HP5"/>
    <mergeCell ref="HQ5:HS5"/>
    <mergeCell ref="HT5:HV5"/>
    <mergeCell ref="HW5:HY5"/>
    <mergeCell ref="FC5:FE5"/>
    <mergeCell ref="FF5:FH5"/>
    <mergeCell ref="FI5:FK5"/>
    <mergeCell ref="FU5:FW5"/>
    <mergeCell ref="FX5:FZ5"/>
    <mergeCell ref="FL5:FN5"/>
    <mergeCell ref="FO5:FQ5"/>
    <mergeCell ref="GA5:GC5"/>
    <mergeCell ref="BA3:BJ3"/>
    <mergeCell ref="HA2:HJ2"/>
    <mergeCell ref="HA3:HJ3"/>
    <mergeCell ref="HA4:HJ4"/>
    <mergeCell ref="HE5:HG5"/>
    <mergeCell ref="HH5:HJ5"/>
    <mergeCell ref="GM5:GO5"/>
    <mergeCell ref="GP5:GR5"/>
    <mergeCell ref="GS5:GU5"/>
    <mergeCell ref="GV5:GX5"/>
    <mergeCell ref="HB5:HD5"/>
    <mergeCell ref="GJ5:GL5"/>
    <mergeCell ref="EZ5:FB5"/>
    <mergeCell ref="GD5:GF5"/>
    <mergeCell ref="GG5:GI5"/>
    <mergeCell ref="EW5:EY5"/>
    <mergeCell ref="DP5:DR5"/>
    <mergeCell ref="DS5:DU5"/>
    <mergeCell ref="DV5:DX5"/>
    <mergeCell ref="DY5:EA5"/>
    <mergeCell ref="EB5:ED5"/>
    <mergeCell ref="EE5:EG5"/>
    <mergeCell ref="EH5:EJ5"/>
    <mergeCell ref="EK5:EM5"/>
    <mergeCell ref="EN5:EP5"/>
    <mergeCell ref="EQ5:ES5"/>
    <mergeCell ref="ET5:EV5"/>
    <mergeCell ref="DO5:DO6"/>
    <mergeCell ref="CF5:CH5"/>
    <mergeCell ref="CI5:CK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CC5:CE5"/>
    <mergeCell ref="AV5:AX5"/>
    <mergeCell ref="BA5:BA6"/>
    <mergeCell ref="BB5:BD5"/>
    <mergeCell ref="BE5:BG5"/>
    <mergeCell ref="BH5:BJ5"/>
    <mergeCell ref="BK5:BM5"/>
    <mergeCell ref="BN5:BP5"/>
    <mergeCell ref="BQ5:BS5"/>
    <mergeCell ref="BT5:BV5"/>
    <mergeCell ref="BW5:BY5"/>
    <mergeCell ref="CB5:CB6"/>
    <mergeCell ref="AS5:AU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O5"/>
    <mergeCell ref="AP5:AR5"/>
    <mergeCell ref="B1:K1"/>
    <mergeCell ref="B2:K2"/>
    <mergeCell ref="B3:K3"/>
    <mergeCell ref="B4:K4"/>
    <mergeCell ref="B5:B6"/>
    <mergeCell ref="C5:E5"/>
    <mergeCell ref="F5:H5"/>
    <mergeCell ref="I5:K5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Y40"/>
  <sheetViews>
    <sheetView topLeftCell="A25" workbookViewId="0">
      <selection activeCell="BX6" sqref="BX6:BY30"/>
    </sheetView>
  </sheetViews>
  <sheetFormatPr defaultRowHeight="11.25" x14ac:dyDescent="0.2"/>
  <cols>
    <col min="1" max="1" width="5.5703125" style="17" customWidth="1"/>
    <col min="2" max="2" width="29" style="17" customWidth="1"/>
    <col min="3" max="18" width="8.85546875" style="17" customWidth="1"/>
    <col min="19" max="19" width="2.42578125" style="17" customWidth="1"/>
    <col min="20" max="20" width="2" style="17" customWidth="1"/>
    <col min="21" max="21" width="22.42578125" style="17" bestFit="1" customWidth="1"/>
    <col min="22" max="77" width="8.85546875" style="17" customWidth="1"/>
    <col min="78" max="251" width="9.140625" style="17"/>
    <col min="252" max="252" width="26.5703125" style="17" bestFit="1" customWidth="1"/>
    <col min="253" max="268" width="8.85546875" style="17" customWidth="1"/>
    <col min="269" max="269" width="2" style="17" customWidth="1"/>
    <col min="270" max="270" width="22.42578125" style="17" bestFit="1" customWidth="1"/>
    <col min="271" max="321" width="8.85546875" style="17" customWidth="1"/>
    <col min="322" max="507" width="9.140625" style="17"/>
    <col min="508" max="508" width="26.5703125" style="17" bestFit="1" customWidth="1"/>
    <col min="509" max="524" width="8.85546875" style="17" customWidth="1"/>
    <col min="525" max="525" width="2" style="17" customWidth="1"/>
    <col min="526" max="526" width="22.42578125" style="17" bestFit="1" customWidth="1"/>
    <col min="527" max="577" width="8.85546875" style="17" customWidth="1"/>
    <col min="578" max="763" width="9.140625" style="17"/>
    <col min="764" max="764" width="26.5703125" style="17" bestFit="1" customWidth="1"/>
    <col min="765" max="780" width="8.85546875" style="17" customWidth="1"/>
    <col min="781" max="781" width="2" style="17" customWidth="1"/>
    <col min="782" max="782" width="22.42578125" style="17" bestFit="1" customWidth="1"/>
    <col min="783" max="833" width="8.85546875" style="17" customWidth="1"/>
    <col min="834" max="1019" width="9.140625" style="17"/>
    <col min="1020" max="1020" width="26.5703125" style="17" bestFit="1" customWidth="1"/>
    <col min="1021" max="1036" width="8.85546875" style="17" customWidth="1"/>
    <col min="1037" max="1037" width="2" style="17" customWidth="1"/>
    <col min="1038" max="1038" width="22.42578125" style="17" bestFit="1" customWidth="1"/>
    <col min="1039" max="1089" width="8.85546875" style="17" customWidth="1"/>
    <col min="1090" max="1275" width="9.140625" style="17"/>
    <col min="1276" max="1276" width="26.5703125" style="17" bestFit="1" customWidth="1"/>
    <col min="1277" max="1292" width="8.85546875" style="17" customWidth="1"/>
    <col min="1293" max="1293" width="2" style="17" customWidth="1"/>
    <col min="1294" max="1294" width="22.42578125" style="17" bestFit="1" customWidth="1"/>
    <col min="1295" max="1345" width="8.85546875" style="17" customWidth="1"/>
    <col min="1346" max="1531" width="9.140625" style="17"/>
    <col min="1532" max="1532" width="26.5703125" style="17" bestFit="1" customWidth="1"/>
    <col min="1533" max="1548" width="8.85546875" style="17" customWidth="1"/>
    <col min="1549" max="1549" width="2" style="17" customWidth="1"/>
    <col min="1550" max="1550" width="22.42578125" style="17" bestFit="1" customWidth="1"/>
    <col min="1551" max="1601" width="8.85546875" style="17" customWidth="1"/>
    <col min="1602" max="1787" width="9.140625" style="17"/>
    <col min="1788" max="1788" width="26.5703125" style="17" bestFit="1" customWidth="1"/>
    <col min="1789" max="1804" width="8.85546875" style="17" customWidth="1"/>
    <col min="1805" max="1805" width="2" style="17" customWidth="1"/>
    <col min="1806" max="1806" width="22.42578125" style="17" bestFit="1" customWidth="1"/>
    <col min="1807" max="1857" width="8.85546875" style="17" customWidth="1"/>
    <col min="1858" max="2043" width="9.140625" style="17"/>
    <col min="2044" max="2044" width="26.5703125" style="17" bestFit="1" customWidth="1"/>
    <col min="2045" max="2060" width="8.85546875" style="17" customWidth="1"/>
    <col min="2061" max="2061" width="2" style="17" customWidth="1"/>
    <col min="2062" max="2062" width="22.42578125" style="17" bestFit="1" customWidth="1"/>
    <col min="2063" max="2113" width="8.85546875" style="17" customWidth="1"/>
    <col min="2114" max="2299" width="9.140625" style="17"/>
    <col min="2300" max="2300" width="26.5703125" style="17" bestFit="1" customWidth="1"/>
    <col min="2301" max="2316" width="8.85546875" style="17" customWidth="1"/>
    <col min="2317" max="2317" width="2" style="17" customWidth="1"/>
    <col min="2318" max="2318" width="22.42578125" style="17" bestFit="1" customWidth="1"/>
    <col min="2319" max="2369" width="8.85546875" style="17" customWidth="1"/>
    <col min="2370" max="2555" width="9.140625" style="17"/>
    <col min="2556" max="2556" width="26.5703125" style="17" bestFit="1" customWidth="1"/>
    <col min="2557" max="2572" width="8.85546875" style="17" customWidth="1"/>
    <col min="2573" max="2573" width="2" style="17" customWidth="1"/>
    <col min="2574" max="2574" width="22.42578125" style="17" bestFit="1" customWidth="1"/>
    <col min="2575" max="2625" width="8.85546875" style="17" customWidth="1"/>
    <col min="2626" max="2811" width="9.140625" style="17"/>
    <col min="2812" max="2812" width="26.5703125" style="17" bestFit="1" customWidth="1"/>
    <col min="2813" max="2828" width="8.85546875" style="17" customWidth="1"/>
    <col min="2829" max="2829" width="2" style="17" customWidth="1"/>
    <col min="2830" max="2830" width="22.42578125" style="17" bestFit="1" customWidth="1"/>
    <col min="2831" max="2881" width="8.85546875" style="17" customWidth="1"/>
    <col min="2882" max="3067" width="9.140625" style="17"/>
    <col min="3068" max="3068" width="26.5703125" style="17" bestFit="1" customWidth="1"/>
    <col min="3069" max="3084" width="8.85546875" style="17" customWidth="1"/>
    <col min="3085" max="3085" width="2" style="17" customWidth="1"/>
    <col min="3086" max="3086" width="22.42578125" style="17" bestFit="1" customWidth="1"/>
    <col min="3087" max="3137" width="8.85546875" style="17" customWidth="1"/>
    <col min="3138" max="3323" width="9.140625" style="17"/>
    <col min="3324" max="3324" width="26.5703125" style="17" bestFit="1" customWidth="1"/>
    <col min="3325" max="3340" width="8.85546875" style="17" customWidth="1"/>
    <col min="3341" max="3341" width="2" style="17" customWidth="1"/>
    <col min="3342" max="3342" width="22.42578125" style="17" bestFit="1" customWidth="1"/>
    <col min="3343" max="3393" width="8.85546875" style="17" customWidth="1"/>
    <col min="3394" max="3579" width="9.140625" style="17"/>
    <col min="3580" max="3580" width="26.5703125" style="17" bestFit="1" customWidth="1"/>
    <col min="3581" max="3596" width="8.85546875" style="17" customWidth="1"/>
    <col min="3597" max="3597" width="2" style="17" customWidth="1"/>
    <col min="3598" max="3598" width="22.42578125" style="17" bestFit="1" customWidth="1"/>
    <col min="3599" max="3649" width="8.85546875" style="17" customWidth="1"/>
    <col min="3650" max="3835" width="9.140625" style="17"/>
    <col min="3836" max="3836" width="26.5703125" style="17" bestFit="1" customWidth="1"/>
    <col min="3837" max="3852" width="8.85546875" style="17" customWidth="1"/>
    <col min="3853" max="3853" width="2" style="17" customWidth="1"/>
    <col min="3854" max="3854" width="22.42578125" style="17" bestFit="1" customWidth="1"/>
    <col min="3855" max="3905" width="8.85546875" style="17" customWidth="1"/>
    <col min="3906" max="4091" width="9.140625" style="17"/>
    <col min="4092" max="4092" width="26.5703125" style="17" bestFit="1" customWidth="1"/>
    <col min="4093" max="4108" width="8.85546875" style="17" customWidth="1"/>
    <col min="4109" max="4109" width="2" style="17" customWidth="1"/>
    <col min="4110" max="4110" width="22.42578125" style="17" bestFit="1" customWidth="1"/>
    <col min="4111" max="4161" width="8.85546875" style="17" customWidth="1"/>
    <col min="4162" max="4347" width="9.140625" style="17"/>
    <col min="4348" max="4348" width="26.5703125" style="17" bestFit="1" customWidth="1"/>
    <col min="4349" max="4364" width="8.85546875" style="17" customWidth="1"/>
    <col min="4365" max="4365" width="2" style="17" customWidth="1"/>
    <col min="4366" max="4366" width="22.42578125" style="17" bestFit="1" customWidth="1"/>
    <col min="4367" max="4417" width="8.85546875" style="17" customWidth="1"/>
    <col min="4418" max="4603" width="9.140625" style="17"/>
    <col min="4604" max="4604" width="26.5703125" style="17" bestFit="1" customWidth="1"/>
    <col min="4605" max="4620" width="8.85546875" style="17" customWidth="1"/>
    <col min="4621" max="4621" width="2" style="17" customWidth="1"/>
    <col min="4622" max="4622" width="22.42578125" style="17" bestFit="1" customWidth="1"/>
    <col min="4623" max="4673" width="8.85546875" style="17" customWidth="1"/>
    <col min="4674" max="4859" width="9.140625" style="17"/>
    <col min="4860" max="4860" width="26.5703125" style="17" bestFit="1" customWidth="1"/>
    <col min="4861" max="4876" width="8.85546875" style="17" customWidth="1"/>
    <col min="4877" max="4877" width="2" style="17" customWidth="1"/>
    <col min="4878" max="4878" width="22.42578125" style="17" bestFit="1" customWidth="1"/>
    <col min="4879" max="4929" width="8.85546875" style="17" customWidth="1"/>
    <col min="4930" max="5115" width="9.140625" style="17"/>
    <col min="5116" max="5116" width="26.5703125" style="17" bestFit="1" customWidth="1"/>
    <col min="5117" max="5132" width="8.85546875" style="17" customWidth="1"/>
    <col min="5133" max="5133" width="2" style="17" customWidth="1"/>
    <col min="5134" max="5134" width="22.42578125" style="17" bestFit="1" customWidth="1"/>
    <col min="5135" max="5185" width="8.85546875" style="17" customWidth="1"/>
    <col min="5186" max="5371" width="9.140625" style="17"/>
    <col min="5372" max="5372" width="26.5703125" style="17" bestFit="1" customWidth="1"/>
    <col min="5373" max="5388" width="8.85546875" style="17" customWidth="1"/>
    <col min="5389" max="5389" width="2" style="17" customWidth="1"/>
    <col min="5390" max="5390" width="22.42578125" style="17" bestFit="1" customWidth="1"/>
    <col min="5391" max="5441" width="8.85546875" style="17" customWidth="1"/>
    <col min="5442" max="5627" width="9.140625" style="17"/>
    <col min="5628" max="5628" width="26.5703125" style="17" bestFit="1" customWidth="1"/>
    <col min="5629" max="5644" width="8.85546875" style="17" customWidth="1"/>
    <col min="5645" max="5645" width="2" style="17" customWidth="1"/>
    <col min="5646" max="5646" width="22.42578125" style="17" bestFit="1" customWidth="1"/>
    <col min="5647" max="5697" width="8.85546875" style="17" customWidth="1"/>
    <col min="5698" max="5883" width="9.140625" style="17"/>
    <col min="5884" max="5884" width="26.5703125" style="17" bestFit="1" customWidth="1"/>
    <col min="5885" max="5900" width="8.85546875" style="17" customWidth="1"/>
    <col min="5901" max="5901" width="2" style="17" customWidth="1"/>
    <col min="5902" max="5902" width="22.42578125" style="17" bestFit="1" customWidth="1"/>
    <col min="5903" max="5953" width="8.85546875" style="17" customWidth="1"/>
    <col min="5954" max="6139" width="9.140625" style="17"/>
    <col min="6140" max="6140" width="26.5703125" style="17" bestFit="1" customWidth="1"/>
    <col min="6141" max="6156" width="8.85546875" style="17" customWidth="1"/>
    <col min="6157" max="6157" width="2" style="17" customWidth="1"/>
    <col min="6158" max="6158" width="22.42578125" style="17" bestFit="1" customWidth="1"/>
    <col min="6159" max="6209" width="8.85546875" style="17" customWidth="1"/>
    <col min="6210" max="6395" width="9.140625" style="17"/>
    <col min="6396" max="6396" width="26.5703125" style="17" bestFit="1" customWidth="1"/>
    <col min="6397" max="6412" width="8.85546875" style="17" customWidth="1"/>
    <col min="6413" max="6413" width="2" style="17" customWidth="1"/>
    <col min="6414" max="6414" width="22.42578125" style="17" bestFit="1" customWidth="1"/>
    <col min="6415" max="6465" width="8.85546875" style="17" customWidth="1"/>
    <col min="6466" max="6651" width="9.140625" style="17"/>
    <col min="6652" max="6652" width="26.5703125" style="17" bestFit="1" customWidth="1"/>
    <col min="6653" max="6668" width="8.85546875" style="17" customWidth="1"/>
    <col min="6669" max="6669" width="2" style="17" customWidth="1"/>
    <col min="6670" max="6670" width="22.42578125" style="17" bestFit="1" customWidth="1"/>
    <col min="6671" max="6721" width="8.85546875" style="17" customWidth="1"/>
    <col min="6722" max="6907" width="9.140625" style="17"/>
    <col min="6908" max="6908" width="26.5703125" style="17" bestFit="1" customWidth="1"/>
    <col min="6909" max="6924" width="8.85546875" style="17" customWidth="1"/>
    <col min="6925" max="6925" width="2" style="17" customWidth="1"/>
    <col min="6926" max="6926" width="22.42578125" style="17" bestFit="1" customWidth="1"/>
    <col min="6927" max="6977" width="8.85546875" style="17" customWidth="1"/>
    <col min="6978" max="7163" width="9.140625" style="17"/>
    <col min="7164" max="7164" width="26.5703125" style="17" bestFit="1" customWidth="1"/>
    <col min="7165" max="7180" width="8.85546875" style="17" customWidth="1"/>
    <col min="7181" max="7181" width="2" style="17" customWidth="1"/>
    <col min="7182" max="7182" width="22.42578125" style="17" bestFit="1" customWidth="1"/>
    <col min="7183" max="7233" width="8.85546875" style="17" customWidth="1"/>
    <col min="7234" max="7419" width="9.140625" style="17"/>
    <col min="7420" max="7420" width="26.5703125" style="17" bestFit="1" customWidth="1"/>
    <col min="7421" max="7436" width="8.85546875" style="17" customWidth="1"/>
    <col min="7437" max="7437" width="2" style="17" customWidth="1"/>
    <col min="7438" max="7438" width="22.42578125" style="17" bestFit="1" customWidth="1"/>
    <col min="7439" max="7489" width="8.85546875" style="17" customWidth="1"/>
    <col min="7490" max="7675" width="9.140625" style="17"/>
    <col min="7676" max="7676" width="26.5703125" style="17" bestFit="1" customWidth="1"/>
    <col min="7677" max="7692" width="8.85546875" style="17" customWidth="1"/>
    <col min="7693" max="7693" width="2" style="17" customWidth="1"/>
    <col min="7694" max="7694" width="22.42578125" style="17" bestFit="1" customWidth="1"/>
    <col min="7695" max="7745" width="8.85546875" style="17" customWidth="1"/>
    <col min="7746" max="7931" width="9.140625" style="17"/>
    <col min="7932" max="7932" width="26.5703125" style="17" bestFit="1" customWidth="1"/>
    <col min="7933" max="7948" width="8.85546875" style="17" customWidth="1"/>
    <col min="7949" max="7949" width="2" style="17" customWidth="1"/>
    <col min="7950" max="7950" width="22.42578125" style="17" bestFit="1" customWidth="1"/>
    <col min="7951" max="8001" width="8.85546875" style="17" customWidth="1"/>
    <col min="8002" max="8187" width="9.140625" style="17"/>
    <col min="8188" max="8188" width="26.5703125" style="17" bestFit="1" customWidth="1"/>
    <col min="8189" max="8204" width="8.85546875" style="17" customWidth="1"/>
    <col min="8205" max="8205" width="2" style="17" customWidth="1"/>
    <col min="8206" max="8206" width="22.42578125" style="17" bestFit="1" customWidth="1"/>
    <col min="8207" max="8257" width="8.85546875" style="17" customWidth="1"/>
    <col min="8258" max="8443" width="9.140625" style="17"/>
    <col min="8444" max="8444" width="26.5703125" style="17" bestFit="1" customWidth="1"/>
    <col min="8445" max="8460" width="8.85546875" style="17" customWidth="1"/>
    <col min="8461" max="8461" width="2" style="17" customWidth="1"/>
    <col min="8462" max="8462" width="22.42578125" style="17" bestFit="1" customWidth="1"/>
    <col min="8463" max="8513" width="8.85546875" style="17" customWidth="1"/>
    <col min="8514" max="8699" width="9.140625" style="17"/>
    <col min="8700" max="8700" width="26.5703125" style="17" bestFit="1" customWidth="1"/>
    <col min="8701" max="8716" width="8.85546875" style="17" customWidth="1"/>
    <col min="8717" max="8717" width="2" style="17" customWidth="1"/>
    <col min="8718" max="8718" width="22.42578125" style="17" bestFit="1" customWidth="1"/>
    <col min="8719" max="8769" width="8.85546875" style="17" customWidth="1"/>
    <col min="8770" max="8955" width="9.140625" style="17"/>
    <col min="8956" max="8956" width="26.5703125" style="17" bestFit="1" customWidth="1"/>
    <col min="8957" max="8972" width="8.85546875" style="17" customWidth="1"/>
    <col min="8973" max="8973" width="2" style="17" customWidth="1"/>
    <col min="8974" max="8974" width="22.42578125" style="17" bestFit="1" customWidth="1"/>
    <col min="8975" max="9025" width="8.85546875" style="17" customWidth="1"/>
    <col min="9026" max="9211" width="9.140625" style="17"/>
    <col min="9212" max="9212" width="26.5703125" style="17" bestFit="1" customWidth="1"/>
    <col min="9213" max="9228" width="8.85546875" style="17" customWidth="1"/>
    <col min="9229" max="9229" width="2" style="17" customWidth="1"/>
    <col min="9230" max="9230" width="22.42578125" style="17" bestFit="1" customWidth="1"/>
    <col min="9231" max="9281" width="8.85546875" style="17" customWidth="1"/>
    <col min="9282" max="9467" width="9.140625" style="17"/>
    <col min="9468" max="9468" width="26.5703125" style="17" bestFit="1" customWidth="1"/>
    <col min="9469" max="9484" width="8.85546875" style="17" customWidth="1"/>
    <col min="9485" max="9485" width="2" style="17" customWidth="1"/>
    <col min="9486" max="9486" width="22.42578125" style="17" bestFit="1" customWidth="1"/>
    <col min="9487" max="9537" width="8.85546875" style="17" customWidth="1"/>
    <col min="9538" max="9723" width="9.140625" style="17"/>
    <col min="9724" max="9724" width="26.5703125" style="17" bestFit="1" customWidth="1"/>
    <col min="9725" max="9740" width="8.85546875" style="17" customWidth="1"/>
    <col min="9741" max="9741" width="2" style="17" customWidth="1"/>
    <col min="9742" max="9742" width="22.42578125" style="17" bestFit="1" customWidth="1"/>
    <col min="9743" max="9793" width="8.85546875" style="17" customWidth="1"/>
    <col min="9794" max="9979" width="9.140625" style="17"/>
    <col min="9980" max="9980" width="26.5703125" style="17" bestFit="1" customWidth="1"/>
    <col min="9981" max="9996" width="8.85546875" style="17" customWidth="1"/>
    <col min="9997" max="9997" width="2" style="17" customWidth="1"/>
    <col min="9998" max="9998" width="22.42578125" style="17" bestFit="1" customWidth="1"/>
    <col min="9999" max="10049" width="8.85546875" style="17" customWidth="1"/>
    <col min="10050" max="10235" width="9.140625" style="17"/>
    <col min="10236" max="10236" width="26.5703125" style="17" bestFit="1" customWidth="1"/>
    <col min="10237" max="10252" width="8.85546875" style="17" customWidth="1"/>
    <col min="10253" max="10253" width="2" style="17" customWidth="1"/>
    <col min="10254" max="10254" width="22.42578125" style="17" bestFit="1" customWidth="1"/>
    <col min="10255" max="10305" width="8.85546875" style="17" customWidth="1"/>
    <col min="10306" max="10491" width="9.140625" style="17"/>
    <col min="10492" max="10492" width="26.5703125" style="17" bestFit="1" customWidth="1"/>
    <col min="10493" max="10508" width="8.85546875" style="17" customWidth="1"/>
    <col min="10509" max="10509" width="2" style="17" customWidth="1"/>
    <col min="10510" max="10510" width="22.42578125" style="17" bestFit="1" customWidth="1"/>
    <col min="10511" max="10561" width="8.85546875" style="17" customWidth="1"/>
    <col min="10562" max="10747" width="9.140625" style="17"/>
    <col min="10748" max="10748" width="26.5703125" style="17" bestFit="1" customWidth="1"/>
    <col min="10749" max="10764" width="8.85546875" style="17" customWidth="1"/>
    <col min="10765" max="10765" width="2" style="17" customWidth="1"/>
    <col min="10766" max="10766" width="22.42578125" style="17" bestFit="1" customWidth="1"/>
    <col min="10767" max="10817" width="8.85546875" style="17" customWidth="1"/>
    <col min="10818" max="11003" width="9.140625" style="17"/>
    <col min="11004" max="11004" width="26.5703125" style="17" bestFit="1" customWidth="1"/>
    <col min="11005" max="11020" width="8.85546875" style="17" customWidth="1"/>
    <col min="11021" max="11021" width="2" style="17" customWidth="1"/>
    <col min="11022" max="11022" width="22.42578125" style="17" bestFit="1" customWidth="1"/>
    <col min="11023" max="11073" width="8.85546875" style="17" customWidth="1"/>
    <col min="11074" max="11259" width="9.140625" style="17"/>
    <col min="11260" max="11260" width="26.5703125" style="17" bestFit="1" customWidth="1"/>
    <col min="11261" max="11276" width="8.85546875" style="17" customWidth="1"/>
    <col min="11277" max="11277" width="2" style="17" customWidth="1"/>
    <col min="11278" max="11278" width="22.42578125" style="17" bestFit="1" customWidth="1"/>
    <col min="11279" max="11329" width="8.85546875" style="17" customWidth="1"/>
    <col min="11330" max="11515" width="9.140625" style="17"/>
    <col min="11516" max="11516" width="26.5703125" style="17" bestFit="1" customWidth="1"/>
    <col min="11517" max="11532" width="8.85546875" style="17" customWidth="1"/>
    <col min="11533" max="11533" width="2" style="17" customWidth="1"/>
    <col min="11534" max="11534" width="22.42578125" style="17" bestFit="1" customWidth="1"/>
    <col min="11535" max="11585" width="8.85546875" style="17" customWidth="1"/>
    <col min="11586" max="11771" width="9.140625" style="17"/>
    <col min="11772" max="11772" width="26.5703125" style="17" bestFit="1" customWidth="1"/>
    <col min="11773" max="11788" width="8.85546875" style="17" customWidth="1"/>
    <col min="11789" max="11789" width="2" style="17" customWidth="1"/>
    <col min="11790" max="11790" width="22.42578125" style="17" bestFit="1" customWidth="1"/>
    <col min="11791" max="11841" width="8.85546875" style="17" customWidth="1"/>
    <col min="11842" max="12027" width="9.140625" style="17"/>
    <col min="12028" max="12028" width="26.5703125" style="17" bestFit="1" customWidth="1"/>
    <col min="12029" max="12044" width="8.85546875" style="17" customWidth="1"/>
    <col min="12045" max="12045" width="2" style="17" customWidth="1"/>
    <col min="12046" max="12046" width="22.42578125" style="17" bestFit="1" customWidth="1"/>
    <col min="12047" max="12097" width="8.85546875" style="17" customWidth="1"/>
    <col min="12098" max="12283" width="9.140625" style="17"/>
    <col min="12284" max="12284" width="26.5703125" style="17" bestFit="1" customWidth="1"/>
    <col min="12285" max="12300" width="8.85546875" style="17" customWidth="1"/>
    <col min="12301" max="12301" width="2" style="17" customWidth="1"/>
    <col min="12302" max="12302" width="22.42578125" style="17" bestFit="1" customWidth="1"/>
    <col min="12303" max="12353" width="8.85546875" style="17" customWidth="1"/>
    <col min="12354" max="12539" width="9.140625" style="17"/>
    <col min="12540" max="12540" width="26.5703125" style="17" bestFit="1" customWidth="1"/>
    <col min="12541" max="12556" width="8.85546875" style="17" customWidth="1"/>
    <col min="12557" max="12557" width="2" style="17" customWidth="1"/>
    <col min="12558" max="12558" width="22.42578125" style="17" bestFit="1" customWidth="1"/>
    <col min="12559" max="12609" width="8.85546875" style="17" customWidth="1"/>
    <col min="12610" max="12795" width="9.140625" style="17"/>
    <col min="12796" max="12796" width="26.5703125" style="17" bestFit="1" customWidth="1"/>
    <col min="12797" max="12812" width="8.85546875" style="17" customWidth="1"/>
    <col min="12813" max="12813" width="2" style="17" customWidth="1"/>
    <col min="12814" max="12814" width="22.42578125" style="17" bestFit="1" customWidth="1"/>
    <col min="12815" max="12865" width="8.85546875" style="17" customWidth="1"/>
    <col min="12866" max="13051" width="9.140625" style="17"/>
    <col min="13052" max="13052" width="26.5703125" style="17" bestFit="1" customWidth="1"/>
    <col min="13053" max="13068" width="8.85546875" style="17" customWidth="1"/>
    <col min="13069" max="13069" width="2" style="17" customWidth="1"/>
    <col min="13070" max="13070" width="22.42578125" style="17" bestFit="1" customWidth="1"/>
    <col min="13071" max="13121" width="8.85546875" style="17" customWidth="1"/>
    <col min="13122" max="13307" width="9.140625" style="17"/>
    <col min="13308" max="13308" width="26.5703125" style="17" bestFit="1" customWidth="1"/>
    <col min="13309" max="13324" width="8.85546875" style="17" customWidth="1"/>
    <col min="13325" max="13325" width="2" style="17" customWidth="1"/>
    <col min="13326" max="13326" width="22.42578125" style="17" bestFit="1" customWidth="1"/>
    <col min="13327" max="13377" width="8.85546875" style="17" customWidth="1"/>
    <col min="13378" max="13563" width="9.140625" style="17"/>
    <col min="13564" max="13564" width="26.5703125" style="17" bestFit="1" customWidth="1"/>
    <col min="13565" max="13580" width="8.85546875" style="17" customWidth="1"/>
    <col min="13581" max="13581" width="2" style="17" customWidth="1"/>
    <col min="13582" max="13582" width="22.42578125" style="17" bestFit="1" customWidth="1"/>
    <col min="13583" max="13633" width="8.85546875" style="17" customWidth="1"/>
    <col min="13634" max="13819" width="9.140625" style="17"/>
    <col min="13820" max="13820" width="26.5703125" style="17" bestFit="1" customWidth="1"/>
    <col min="13821" max="13836" width="8.85546875" style="17" customWidth="1"/>
    <col min="13837" max="13837" width="2" style="17" customWidth="1"/>
    <col min="13838" max="13838" width="22.42578125" style="17" bestFit="1" customWidth="1"/>
    <col min="13839" max="13889" width="8.85546875" style="17" customWidth="1"/>
    <col min="13890" max="14075" width="9.140625" style="17"/>
    <col min="14076" max="14076" width="26.5703125" style="17" bestFit="1" customWidth="1"/>
    <col min="14077" max="14092" width="8.85546875" style="17" customWidth="1"/>
    <col min="14093" max="14093" width="2" style="17" customWidth="1"/>
    <col min="14094" max="14094" width="22.42578125" style="17" bestFit="1" customWidth="1"/>
    <col min="14095" max="14145" width="8.85546875" style="17" customWidth="1"/>
    <col min="14146" max="14331" width="9.140625" style="17"/>
    <col min="14332" max="14332" width="26.5703125" style="17" bestFit="1" customWidth="1"/>
    <col min="14333" max="14348" width="8.85546875" style="17" customWidth="1"/>
    <col min="14349" max="14349" width="2" style="17" customWidth="1"/>
    <col min="14350" max="14350" width="22.42578125" style="17" bestFit="1" customWidth="1"/>
    <col min="14351" max="14401" width="8.85546875" style="17" customWidth="1"/>
    <col min="14402" max="14587" width="9.140625" style="17"/>
    <col min="14588" max="14588" width="26.5703125" style="17" bestFit="1" customWidth="1"/>
    <col min="14589" max="14604" width="8.85546875" style="17" customWidth="1"/>
    <col min="14605" max="14605" width="2" style="17" customWidth="1"/>
    <col min="14606" max="14606" width="22.42578125" style="17" bestFit="1" customWidth="1"/>
    <col min="14607" max="14657" width="8.85546875" style="17" customWidth="1"/>
    <col min="14658" max="14843" width="9.140625" style="17"/>
    <col min="14844" max="14844" width="26.5703125" style="17" bestFit="1" customWidth="1"/>
    <col min="14845" max="14860" width="8.85546875" style="17" customWidth="1"/>
    <col min="14861" max="14861" width="2" style="17" customWidth="1"/>
    <col min="14862" max="14862" width="22.42578125" style="17" bestFit="1" customWidth="1"/>
    <col min="14863" max="14913" width="8.85546875" style="17" customWidth="1"/>
    <col min="14914" max="15099" width="9.140625" style="17"/>
    <col min="15100" max="15100" width="26.5703125" style="17" bestFit="1" customWidth="1"/>
    <col min="15101" max="15116" width="8.85546875" style="17" customWidth="1"/>
    <col min="15117" max="15117" width="2" style="17" customWidth="1"/>
    <col min="15118" max="15118" width="22.42578125" style="17" bestFit="1" customWidth="1"/>
    <col min="15119" max="15169" width="8.85546875" style="17" customWidth="1"/>
    <col min="15170" max="15355" width="9.140625" style="17"/>
    <col min="15356" max="15356" width="26.5703125" style="17" bestFit="1" customWidth="1"/>
    <col min="15357" max="15372" width="8.85546875" style="17" customWidth="1"/>
    <col min="15373" max="15373" width="2" style="17" customWidth="1"/>
    <col min="15374" max="15374" width="22.42578125" style="17" bestFit="1" customWidth="1"/>
    <col min="15375" max="15425" width="8.85546875" style="17" customWidth="1"/>
    <col min="15426" max="15611" width="9.140625" style="17"/>
    <col min="15612" max="15612" width="26.5703125" style="17" bestFit="1" customWidth="1"/>
    <col min="15613" max="15628" width="8.85546875" style="17" customWidth="1"/>
    <col min="15629" max="15629" width="2" style="17" customWidth="1"/>
    <col min="15630" max="15630" width="22.42578125" style="17" bestFit="1" customWidth="1"/>
    <col min="15631" max="15681" width="8.85546875" style="17" customWidth="1"/>
    <col min="15682" max="15867" width="9.140625" style="17"/>
    <col min="15868" max="15868" width="26.5703125" style="17" bestFit="1" customWidth="1"/>
    <col min="15869" max="15884" width="8.85546875" style="17" customWidth="1"/>
    <col min="15885" max="15885" width="2" style="17" customWidth="1"/>
    <col min="15886" max="15886" width="22.42578125" style="17" bestFit="1" customWidth="1"/>
    <col min="15887" max="15937" width="8.85546875" style="17" customWidth="1"/>
    <col min="15938" max="16123" width="9.140625" style="17"/>
    <col min="16124" max="16124" width="26.5703125" style="17" bestFit="1" customWidth="1"/>
    <col min="16125" max="16140" width="8.85546875" style="17" customWidth="1"/>
    <col min="16141" max="16141" width="2" style="17" customWidth="1"/>
    <col min="16142" max="16142" width="22.42578125" style="17" bestFit="1" customWidth="1"/>
    <col min="16143" max="16193" width="8.85546875" style="17" customWidth="1"/>
    <col min="16194" max="16384" width="9.140625" style="17"/>
  </cols>
  <sheetData>
    <row r="2" spans="2:77" ht="18.75" x14ac:dyDescent="0.3">
      <c r="B2" s="439" t="s">
        <v>605</v>
      </c>
      <c r="C2" s="439"/>
      <c r="D2" s="439"/>
      <c r="E2" s="439"/>
      <c r="F2" s="439"/>
      <c r="G2" s="439"/>
      <c r="H2" s="439"/>
      <c r="I2" s="439"/>
      <c r="J2" s="439"/>
      <c r="U2" s="20"/>
      <c r="V2" s="20"/>
      <c r="W2" s="20"/>
      <c r="X2" s="20"/>
      <c r="Y2" s="20"/>
      <c r="Z2" s="20"/>
      <c r="AA2" s="20"/>
      <c r="AB2" s="20"/>
      <c r="AC2" s="20"/>
      <c r="BK2" s="438"/>
      <c r="BL2" s="438"/>
      <c r="BM2" s="438"/>
      <c r="BN2" s="438"/>
    </row>
    <row r="3" spans="2:77" x14ac:dyDescent="0.2">
      <c r="B3" s="438"/>
      <c r="C3" s="438"/>
      <c r="D3" s="438"/>
      <c r="E3" s="438"/>
      <c r="F3" s="438"/>
      <c r="G3" s="438"/>
      <c r="H3" s="438"/>
      <c r="I3" s="438"/>
      <c r="J3" s="438"/>
      <c r="U3" s="20"/>
      <c r="V3" s="20"/>
      <c r="W3" s="20"/>
      <c r="X3" s="20"/>
      <c r="Y3" s="20"/>
      <c r="Z3" s="20"/>
      <c r="AA3" s="20"/>
      <c r="AB3" s="20"/>
      <c r="AC3" s="20"/>
      <c r="BK3" s="438"/>
      <c r="BL3" s="438"/>
      <c r="BM3" s="438"/>
      <c r="BN3" s="438"/>
    </row>
    <row r="4" spans="2:77" ht="12" thickBot="1" x14ac:dyDescent="0.25">
      <c r="B4" s="455" t="s">
        <v>606</v>
      </c>
      <c r="C4" s="455"/>
      <c r="D4" s="455"/>
      <c r="E4" s="455"/>
      <c r="F4" s="455"/>
      <c r="G4" s="455"/>
      <c r="H4" s="455"/>
      <c r="I4" s="455"/>
      <c r="J4" s="455"/>
      <c r="K4" s="62"/>
      <c r="L4" s="62"/>
      <c r="M4" s="62"/>
      <c r="N4" s="62"/>
      <c r="O4" s="62"/>
      <c r="P4" s="62"/>
      <c r="Q4" s="62"/>
      <c r="R4" s="62"/>
      <c r="S4" s="49"/>
      <c r="T4" s="49"/>
      <c r="U4" s="62"/>
      <c r="V4" s="62"/>
      <c r="W4" s="62"/>
      <c r="X4" s="62"/>
      <c r="Y4" s="62"/>
      <c r="Z4" s="62"/>
      <c r="AA4" s="62"/>
      <c r="AB4" s="62"/>
      <c r="AC4" s="62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458"/>
      <c r="BL4" s="458"/>
      <c r="BM4" s="458"/>
      <c r="BN4" s="458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</row>
    <row r="5" spans="2:77" s="106" customFormat="1" ht="21" customHeight="1" thickTop="1" thickBot="1" x14ac:dyDescent="0.25">
      <c r="B5" s="102" t="s">
        <v>607</v>
      </c>
      <c r="C5" s="74" t="s">
        <v>608</v>
      </c>
      <c r="D5" s="74" t="s">
        <v>609</v>
      </c>
      <c r="E5" s="74" t="s">
        <v>610</v>
      </c>
      <c r="F5" s="74" t="s">
        <v>231</v>
      </c>
      <c r="G5" s="74" t="s">
        <v>232</v>
      </c>
      <c r="H5" s="74" t="s">
        <v>233</v>
      </c>
      <c r="I5" s="74" t="s">
        <v>234</v>
      </c>
      <c r="J5" s="103" t="s">
        <v>235</v>
      </c>
      <c r="K5" s="74" t="s">
        <v>236</v>
      </c>
      <c r="L5" s="103" t="s">
        <v>237</v>
      </c>
      <c r="M5" s="74" t="s">
        <v>238</v>
      </c>
      <c r="N5" s="103" t="s">
        <v>239</v>
      </c>
      <c r="O5" s="74" t="s">
        <v>240</v>
      </c>
      <c r="P5" s="103" t="s">
        <v>241</v>
      </c>
      <c r="Q5" s="74" t="s">
        <v>242</v>
      </c>
      <c r="R5" s="103" t="s">
        <v>243</v>
      </c>
      <c r="S5" s="104"/>
      <c r="T5" s="104"/>
      <c r="U5" s="105" t="s">
        <v>607</v>
      </c>
      <c r="V5" s="74" t="s">
        <v>244</v>
      </c>
      <c r="W5" s="103" t="s">
        <v>245</v>
      </c>
      <c r="X5" s="74" t="s">
        <v>246</v>
      </c>
      <c r="Y5" s="103" t="s">
        <v>247</v>
      </c>
      <c r="Z5" s="74" t="s">
        <v>248</v>
      </c>
      <c r="AA5" s="74" t="s">
        <v>249</v>
      </c>
      <c r="AB5" s="103" t="s">
        <v>250</v>
      </c>
      <c r="AC5" s="74" t="s">
        <v>251</v>
      </c>
      <c r="AD5" s="103" t="s">
        <v>90</v>
      </c>
      <c r="AE5" s="74" t="s">
        <v>91</v>
      </c>
      <c r="AF5" s="103" t="s">
        <v>92</v>
      </c>
      <c r="AG5" s="74" t="s">
        <v>93</v>
      </c>
      <c r="AH5" s="103" t="s">
        <v>94</v>
      </c>
      <c r="AI5" s="74" t="s">
        <v>95</v>
      </c>
      <c r="AJ5" s="103" t="s">
        <v>96</v>
      </c>
      <c r="AK5" s="74" t="s">
        <v>97</v>
      </c>
      <c r="AL5" s="103" t="s">
        <v>98</v>
      </c>
      <c r="AM5" s="74" t="s">
        <v>99</v>
      </c>
      <c r="AN5" s="103" t="s">
        <v>100</v>
      </c>
      <c r="AO5" s="74" t="s">
        <v>101</v>
      </c>
      <c r="AP5" s="74" t="s">
        <v>102</v>
      </c>
      <c r="AQ5" s="103" t="s">
        <v>103</v>
      </c>
      <c r="AR5" s="74" t="s">
        <v>104</v>
      </c>
      <c r="AS5" s="103" t="s">
        <v>105</v>
      </c>
      <c r="AT5" s="74" t="s">
        <v>106</v>
      </c>
      <c r="AU5" s="74" t="s">
        <v>107</v>
      </c>
      <c r="AV5" s="74" t="s">
        <v>108</v>
      </c>
      <c r="AW5" s="74" t="s">
        <v>109</v>
      </c>
      <c r="AX5" s="74" t="s">
        <v>110</v>
      </c>
      <c r="AY5" s="74" t="s">
        <v>111</v>
      </c>
      <c r="AZ5" s="74" t="s">
        <v>112</v>
      </c>
      <c r="BA5" s="74" t="s">
        <v>113</v>
      </c>
      <c r="BB5" s="74" t="s">
        <v>114</v>
      </c>
      <c r="BC5" s="74" t="s">
        <v>115</v>
      </c>
      <c r="BD5" s="74" t="s">
        <v>116</v>
      </c>
      <c r="BE5" s="74" t="s">
        <v>117</v>
      </c>
      <c r="BF5" s="74" t="s">
        <v>118</v>
      </c>
      <c r="BG5" s="74" t="s">
        <v>119</v>
      </c>
      <c r="BH5" s="74" t="s">
        <v>120</v>
      </c>
      <c r="BI5" s="74" t="s">
        <v>121</v>
      </c>
      <c r="BJ5" s="74" t="s">
        <v>122</v>
      </c>
      <c r="BK5" s="74" t="s">
        <v>123</v>
      </c>
      <c r="BL5" s="74" t="s">
        <v>124</v>
      </c>
      <c r="BM5" s="74" t="s">
        <v>125</v>
      </c>
      <c r="BN5" s="74" t="s">
        <v>126</v>
      </c>
      <c r="BO5" s="74" t="s">
        <v>127</v>
      </c>
      <c r="BP5" s="74" t="s">
        <v>128</v>
      </c>
      <c r="BQ5" s="74" t="s">
        <v>129</v>
      </c>
      <c r="BR5" s="74" t="s">
        <v>130</v>
      </c>
      <c r="BS5" s="74" t="s">
        <v>131</v>
      </c>
      <c r="BT5" s="74" t="s">
        <v>132</v>
      </c>
      <c r="BU5" s="74" t="s">
        <v>880</v>
      </c>
      <c r="BV5" s="74" t="s">
        <v>881</v>
      </c>
      <c r="BW5" s="74" t="s">
        <v>882</v>
      </c>
      <c r="BX5" s="74" t="s">
        <v>895</v>
      </c>
      <c r="BY5" s="74" t="s">
        <v>947</v>
      </c>
    </row>
    <row r="6" spans="2:77" ht="12" thickTop="1" x14ac:dyDescent="0.2">
      <c r="B6" s="24" t="s">
        <v>611</v>
      </c>
      <c r="C6" s="18">
        <v>-143</v>
      </c>
      <c r="D6" s="18">
        <v>-129</v>
      </c>
      <c r="E6" s="18">
        <v>-145</v>
      </c>
      <c r="F6" s="18">
        <v>-249</v>
      </c>
      <c r="G6" s="18">
        <v>-171</v>
      </c>
      <c r="H6" s="18">
        <v>-220</v>
      </c>
      <c r="I6" s="18">
        <v>-171</v>
      </c>
      <c r="J6" s="40">
        <v>-211</v>
      </c>
      <c r="K6" s="18">
        <v>-367</v>
      </c>
      <c r="L6" s="18">
        <v>-440</v>
      </c>
      <c r="M6" s="18">
        <v>-284</v>
      </c>
      <c r="N6" s="18">
        <v>-27</v>
      </c>
      <c r="O6" s="18">
        <v>-40</v>
      </c>
      <c r="P6" s="18">
        <v>-37</v>
      </c>
      <c r="Q6" s="18">
        <v>-24</v>
      </c>
      <c r="R6" s="40">
        <v>-61</v>
      </c>
      <c r="S6" s="40"/>
      <c r="T6" s="40"/>
      <c r="U6" s="24" t="s">
        <v>611</v>
      </c>
      <c r="V6" s="18">
        <v>-119</v>
      </c>
      <c r="W6" s="18">
        <v>-78</v>
      </c>
      <c r="X6" s="18">
        <v>-121</v>
      </c>
      <c r="Y6" s="18">
        <v>-111</v>
      </c>
      <c r="Z6" s="18">
        <v>-150</v>
      </c>
      <c r="AA6" s="18">
        <v>-138</v>
      </c>
      <c r="AB6" s="18">
        <v>-124</v>
      </c>
      <c r="AC6" s="18">
        <v>-147</v>
      </c>
      <c r="AD6" s="18">
        <v>-68</v>
      </c>
      <c r="AE6" s="18">
        <v>-154</v>
      </c>
      <c r="AF6" s="18">
        <v>-163</v>
      </c>
      <c r="AG6" s="18">
        <v>-180</v>
      </c>
      <c r="AH6" s="18">
        <v>-187</v>
      </c>
      <c r="AI6" s="18">
        <v>-180</v>
      </c>
      <c r="AJ6" s="18">
        <v>-205</v>
      </c>
      <c r="AK6" s="18">
        <v>-239</v>
      </c>
      <c r="AL6" s="18">
        <v>-253</v>
      </c>
      <c r="AM6" s="18">
        <v>-177</v>
      </c>
      <c r="AN6" s="18">
        <v>-189</v>
      </c>
      <c r="AO6" s="18">
        <v>-275</v>
      </c>
      <c r="AP6" s="18">
        <v>-309</v>
      </c>
      <c r="AQ6" s="18">
        <v>-376</v>
      </c>
      <c r="AR6" s="18">
        <v>-287</v>
      </c>
      <c r="AS6" s="18">
        <v>-553</v>
      </c>
      <c r="AT6" s="18">
        <v>-586</v>
      </c>
      <c r="AU6" s="18">
        <v>-650</v>
      </c>
      <c r="AV6" s="18">
        <v>-630</v>
      </c>
      <c r="AW6" s="18">
        <v>-958</v>
      </c>
      <c r="AX6" s="21">
        <v>-1250</v>
      </c>
      <c r="AY6" s="18">
        <v>-757</v>
      </c>
      <c r="AZ6" s="18">
        <v>-613</v>
      </c>
      <c r="BA6" s="21">
        <v>-1296</v>
      </c>
      <c r="BB6" s="21">
        <v>-1492</v>
      </c>
      <c r="BC6" s="18">
        <v>-934</v>
      </c>
      <c r="BD6" s="18">
        <v>-810</v>
      </c>
      <c r="BE6" s="18">
        <v>-776</v>
      </c>
      <c r="BF6" s="18">
        <v>-981</v>
      </c>
      <c r="BG6" s="18">
        <v>-298</v>
      </c>
      <c r="BH6" s="18">
        <v>83</v>
      </c>
      <c r="BI6" s="21">
        <v>-1390</v>
      </c>
      <c r="BJ6" s="63">
        <v>-3479</v>
      </c>
      <c r="BK6" s="64">
        <v>-4430</v>
      </c>
      <c r="BL6" s="64">
        <v>-4170</v>
      </c>
      <c r="BM6" s="64">
        <v>-6457</v>
      </c>
      <c r="BN6" s="64">
        <v>-3381</v>
      </c>
      <c r="BO6" s="22">
        <v>-1690.4300000000003</v>
      </c>
      <c r="BP6" s="22">
        <v>-1940</v>
      </c>
      <c r="BQ6" s="22">
        <v>-3192</v>
      </c>
      <c r="BR6" s="22">
        <v>-1472</v>
      </c>
      <c r="BS6" s="22">
        <v>-2551</v>
      </c>
      <c r="BT6" s="22">
        <v>-2897</v>
      </c>
      <c r="BU6" s="22">
        <v>-3452</v>
      </c>
      <c r="BV6" s="22">
        <v>-4569</v>
      </c>
      <c r="BW6" s="22">
        <v>-6236</v>
      </c>
      <c r="BX6" s="22">
        <v>-4616</v>
      </c>
      <c r="BY6" s="22">
        <v>-2997</v>
      </c>
    </row>
    <row r="7" spans="2:77" x14ac:dyDescent="0.2">
      <c r="B7" s="24" t="s">
        <v>612</v>
      </c>
      <c r="C7" s="18">
        <v>61</v>
      </c>
      <c r="D7" s="18">
        <v>24</v>
      </c>
      <c r="E7" s="18">
        <v>50</v>
      </c>
      <c r="F7" s="18">
        <v>54</v>
      </c>
      <c r="G7" s="18">
        <v>34</v>
      </c>
      <c r="H7" s="18">
        <v>35</v>
      </c>
      <c r="I7" s="18">
        <v>34</v>
      </c>
      <c r="J7" s="40">
        <v>37</v>
      </c>
      <c r="K7" s="18">
        <v>40</v>
      </c>
      <c r="L7" s="18">
        <v>40</v>
      </c>
      <c r="M7" s="18">
        <v>59</v>
      </c>
      <c r="N7" s="18">
        <v>61</v>
      </c>
      <c r="O7" s="18">
        <v>69</v>
      </c>
      <c r="P7" s="18">
        <v>80</v>
      </c>
      <c r="Q7" s="18">
        <v>96</v>
      </c>
      <c r="R7" s="40">
        <v>88</v>
      </c>
      <c r="S7" s="40"/>
      <c r="T7" s="40"/>
      <c r="U7" s="24" t="s">
        <v>612</v>
      </c>
      <c r="V7" s="18">
        <v>119</v>
      </c>
      <c r="W7" s="18">
        <v>99</v>
      </c>
      <c r="X7" s="18">
        <v>100</v>
      </c>
      <c r="Y7" s="18">
        <v>100</v>
      </c>
      <c r="Z7" s="18">
        <v>104</v>
      </c>
      <c r="AA7" s="18">
        <v>101</v>
      </c>
      <c r="AB7" s="18">
        <v>94</v>
      </c>
      <c r="AC7" s="18">
        <v>94</v>
      </c>
      <c r="AD7" s="18">
        <v>135</v>
      </c>
      <c r="AE7" s="18">
        <v>182</v>
      </c>
      <c r="AF7" s="18">
        <v>274</v>
      </c>
      <c r="AG7" s="18">
        <v>268</v>
      </c>
      <c r="AH7" s="18">
        <v>272</v>
      </c>
      <c r="AI7" s="18">
        <v>367</v>
      </c>
      <c r="AJ7" s="18">
        <v>464</v>
      </c>
      <c r="AK7" s="18">
        <v>614</v>
      </c>
      <c r="AL7" s="18">
        <v>651</v>
      </c>
      <c r="AM7" s="18">
        <v>733</v>
      </c>
      <c r="AN7" s="18">
        <v>783</v>
      </c>
      <c r="AO7" s="18">
        <v>779</v>
      </c>
      <c r="AP7" s="18">
        <v>786</v>
      </c>
      <c r="AQ7" s="18">
        <v>851</v>
      </c>
      <c r="AR7" s="18">
        <v>921</v>
      </c>
      <c r="AS7" s="18">
        <v>865</v>
      </c>
      <c r="AT7" s="18">
        <v>943</v>
      </c>
      <c r="AU7" s="21">
        <v>1290</v>
      </c>
      <c r="AV7" s="21">
        <v>1548</v>
      </c>
      <c r="AW7" s="21">
        <v>1512</v>
      </c>
      <c r="AX7" s="21">
        <v>1557</v>
      </c>
      <c r="AY7" s="21">
        <v>1624</v>
      </c>
      <c r="AZ7" s="21">
        <v>1968</v>
      </c>
      <c r="BA7" s="21">
        <v>1916</v>
      </c>
      <c r="BB7" s="21">
        <v>1685</v>
      </c>
      <c r="BC7" s="21">
        <v>1584</v>
      </c>
      <c r="BD7" s="21">
        <v>1314</v>
      </c>
      <c r="BE7" s="21">
        <v>1384</v>
      </c>
      <c r="BF7" s="21">
        <v>1351</v>
      </c>
      <c r="BG7" s="21">
        <v>1916</v>
      </c>
      <c r="BH7" s="21">
        <v>2797</v>
      </c>
      <c r="BI7" s="21">
        <v>2707</v>
      </c>
      <c r="BJ7" s="63">
        <v>3354</v>
      </c>
      <c r="BK7" s="64">
        <v>3769</v>
      </c>
      <c r="BL7" s="64">
        <v>4140</v>
      </c>
      <c r="BM7" s="64">
        <v>3589</v>
      </c>
      <c r="BN7" s="64">
        <v>4106</v>
      </c>
      <c r="BO7" s="22">
        <v>5229</v>
      </c>
      <c r="BP7" s="22">
        <v>5768</v>
      </c>
      <c r="BQ7" s="22">
        <v>5035</v>
      </c>
      <c r="BR7" s="22">
        <v>6733</v>
      </c>
      <c r="BS7" s="22">
        <v>5322</v>
      </c>
      <c r="BT7" s="22">
        <v>5846</v>
      </c>
      <c r="BU7" s="22">
        <v>5435</v>
      </c>
      <c r="BV7" s="22">
        <v>5895</v>
      </c>
      <c r="BW7" s="22">
        <v>5820</v>
      </c>
      <c r="BX7" s="22">
        <v>5912</v>
      </c>
      <c r="BY7" s="22">
        <v>5405</v>
      </c>
    </row>
    <row r="8" spans="2:77" x14ac:dyDescent="0.2">
      <c r="B8" s="17" t="s">
        <v>613</v>
      </c>
      <c r="C8" s="29">
        <v>0</v>
      </c>
      <c r="D8" s="29">
        <v>0</v>
      </c>
      <c r="E8" s="29">
        <v>0</v>
      </c>
      <c r="F8" s="29">
        <v>0</v>
      </c>
      <c r="G8" s="29">
        <v>1</v>
      </c>
      <c r="H8" s="29">
        <v>0</v>
      </c>
      <c r="I8" s="29">
        <v>1</v>
      </c>
      <c r="J8" s="34">
        <v>1</v>
      </c>
      <c r="K8" s="29">
        <v>1</v>
      </c>
      <c r="L8" s="29">
        <v>0</v>
      </c>
      <c r="M8" s="29">
        <v>1</v>
      </c>
      <c r="N8" s="29">
        <v>1</v>
      </c>
      <c r="O8" s="29">
        <v>1</v>
      </c>
      <c r="P8" s="29">
        <v>2</v>
      </c>
      <c r="Q8" s="29">
        <v>2</v>
      </c>
      <c r="R8" s="34">
        <v>2</v>
      </c>
      <c r="S8" s="34"/>
      <c r="T8" s="34"/>
      <c r="U8" s="17" t="s">
        <v>614</v>
      </c>
      <c r="V8" s="29">
        <v>5</v>
      </c>
      <c r="W8" s="29">
        <v>5</v>
      </c>
      <c r="X8" s="29">
        <v>2</v>
      </c>
      <c r="Y8" s="29">
        <v>1</v>
      </c>
      <c r="Z8" s="29">
        <v>1</v>
      </c>
      <c r="AA8" s="29">
        <v>1</v>
      </c>
      <c r="AB8" s="29">
        <v>1</v>
      </c>
      <c r="AC8" s="29">
        <v>1</v>
      </c>
      <c r="AD8" s="29">
        <v>3</v>
      </c>
      <c r="AE8" s="29">
        <v>2</v>
      </c>
      <c r="AF8" s="29">
        <v>2</v>
      </c>
      <c r="AG8" s="29">
        <v>1</v>
      </c>
      <c r="AH8" s="29">
        <v>2</v>
      </c>
      <c r="AI8" s="29">
        <v>4</v>
      </c>
      <c r="AJ8" s="29">
        <v>3</v>
      </c>
      <c r="AK8" s="29">
        <v>4</v>
      </c>
      <c r="AL8" s="29">
        <v>8</v>
      </c>
      <c r="AM8" s="29">
        <v>2</v>
      </c>
      <c r="AN8" s="29">
        <v>3</v>
      </c>
      <c r="AO8" s="29">
        <v>1</v>
      </c>
      <c r="AP8" s="29">
        <v>38</v>
      </c>
      <c r="AQ8" s="29">
        <v>38</v>
      </c>
      <c r="AR8" s="29">
        <v>44</v>
      </c>
      <c r="AS8" s="29">
        <v>46</v>
      </c>
      <c r="AT8" s="29">
        <v>48</v>
      </c>
      <c r="AU8" s="29">
        <v>48</v>
      </c>
      <c r="AV8" s="29">
        <v>54</v>
      </c>
      <c r="AW8" s="29">
        <v>57</v>
      </c>
      <c r="AX8" s="29">
        <v>59</v>
      </c>
      <c r="AY8" s="29">
        <v>58</v>
      </c>
      <c r="AZ8" s="29">
        <v>53</v>
      </c>
      <c r="BA8" s="29">
        <v>55</v>
      </c>
      <c r="BB8" s="29">
        <v>50</v>
      </c>
      <c r="BC8" s="29">
        <v>48</v>
      </c>
      <c r="BD8" s="29">
        <v>41</v>
      </c>
      <c r="BE8" s="29">
        <v>51</v>
      </c>
      <c r="BF8" s="29">
        <v>57</v>
      </c>
      <c r="BG8" s="29">
        <v>69</v>
      </c>
      <c r="BH8" s="29">
        <v>83</v>
      </c>
      <c r="BI8" s="29">
        <v>82</v>
      </c>
      <c r="BJ8" s="65">
        <v>99</v>
      </c>
      <c r="BK8" s="66">
        <v>153</v>
      </c>
      <c r="BL8" s="66">
        <v>157</v>
      </c>
      <c r="BM8" s="66">
        <v>185</v>
      </c>
      <c r="BN8" s="66">
        <v>185</v>
      </c>
      <c r="BO8" s="34">
        <v>153</v>
      </c>
      <c r="BP8" s="34">
        <v>167</v>
      </c>
      <c r="BQ8" s="34">
        <v>217</v>
      </c>
      <c r="BR8" s="34">
        <v>137</v>
      </c>
      <c r="BS8" s="34">
        <v>199</v>
      </c>
      <c r="BT8" s="34">
        <v>174</v>
      </c>
      <c r="BU8" s="34">
        <v>134</v>
      </c>
      <c r="BV8" s="34">
        <v>129</v>
      </c>
      <c r="BW8" s="34">
        <v>117</v>
      </c>
      <c r="BX8" s="34">
        <v>166</v>
      </c>
      <c r="BY8" s="34">
        <v>139</v>
      </c>
    </row>
    <row r="9" spans="2:77" x14ac:dyDescent="0.2">
      <c r="B9" s="17" t="s">
        <v>615</v>
      </c>
      <c r="C9" s="29">
        <v>0</v>
      </c>
      <c r="D9" s="29">
        <v>0</v>
      </c>
      <c r="E9" s="29">
        <v>4</v>
      </c>
      <c r="F9" s="29">
        <v>11</v>
      </c>
      <c r="G9" s="29">
        <v>10</v>
      </c>
      <c r="H9" s="29">
        <v>7</v>
      </c>
      <c r="I9" s="29">
        <v>10</v>
      </c>
      <c r="J9" s="34">
        <v>13</v>
      </c>
      <c r="K9" s="29">
        <v>14</v>
      </c>
      <c r="L9" s="29">
        <v>14</v>
      </c>
      <c r="M9" s="29">
        <v>15</v>
      </c>
      <c r="N9" s="29">
        <v>17</v>
      </c>
      <c r="O9" s="29">
        <v>17</v>
      </c>
      <c r="P9" s="29">
        <v>18</v>
      </c>
      <c r="Q9" s="29">
        <v>15</v>
      </c>
      <c r="R9" s="34">
        <v>22</v>
      </c>
      <c r="S9" s="34"/>
      <c r="T9" s="34"/>
      <c r="U9" s="17" t="s">
        <v>616</v>
      </c>
      <c r="V9" s="29">
        <v>19</v>
      </c>
      <c r="W9" s="29">
        <v>15</v>
      </c>
      <c r="X9" s="29">
        <v>16</v>
      </c>
      <c r="Y9" s="29">
        <v>21</v>
      </c>
      <c r="Z9" s="29">
        <v>28</v>
      </c>
      <c r="AA9" s="29">
        <v>37</v>
      </c>
      <c r="AB9" s="29">
        <v>30</v>
      </c>
      <c r="AC9" s="29">
        <v>33</v>
      </c>
      <c r="AD9" s="29">
        <v>57</v>
      </c>
      <c r="AE9" s="29">
        <v>97</v>
      </c>
      <c r="AF9" s="29">
        <v>129</v>
      </c>
      <c r="AG9" s="29">
        <v>125</v>
      </c>
      <c r="AH9" s="29">
        <v>127</v>
      </c>
      <c r="AI9" s="29">
        <v>133</v>
      </c>
      <c r="AJ9" s="29">
        <v>191</v>
      </c>
      <c r="AK9" s="29">
        <v>275</v>
      </c>
      <c r="AL9" s="29">
        <v>287</v>
      </c>
      <c r="AM9" s="29">
        <v>343</v>
      </c>
      <c r="AN9" s="29">
        <v>329</v>
      </c>
      <c r="AO9" s="29">
        <v>323</v>
      </c>
      <c r="AP9" s="29">
        <v>331</v>
      </c>
      <c r="AQ9" s="29">
        <v>339</v>
      </c>
      <c r="AR9" s="29">
        <v>357</v>
      </c>
      <c r="AS9" s="29">
        <v>294</v>
      </c>
      <c r="AT9" s="29">
        <v>280</v>
      </c>
      <c r="AU9" s="29">
        <v>610</v>
      </c>
      <c r="AV9" s="29">
        <v>738</v>
      </c>
      <c r="AW9" s="29">
        <v>723</v>
      </c>
      <c r="AX9" s="29">
        <v>779</v>
      </c>
      <c r="AY9" s="29">
        <v>767</v>
      </c>
      <c r="AZ9" s="29">
        <v>783</v>
      </c>
      <c r="BA9" s="29">
        <v>751</v>
      </c>
      <c r="BB9" s="29">
        <v>752</v>
      </c>
      <c r="BC9" s="29">
        <v>756</v>
      </c>
      <c r="BD9" s="29">
        <v>640</v>
      </c>
      <c r="BE9" s="29">
        <v>735</v>
      </c>
      <c r="BF9" s="29">
        <v>771</v>
      </c>
      <c r="BG9" s="29">
        <v>754</v>
      </c>
      <c r="BH9" s="29">
        <v>818</v>
      </c>
      <c r="BI9" s="29">
        <v>852</v>
      </c>
      <c r="BJ9" s="65">
        <v>1004</v>
      </c>
      <c r="BK9" s="66">
        <v>956</v>
      </c>
      <c r="BL9" s="66">
        <v>975</v>
      </c>
      <c r="BM9" s="66">
        <v>904</v>
      </c>
      <c r="BN9" s="66">
        <v>1105</v>
      </c>
      <c r="BO9" s="36">
        <v>1168</v>
      </c>
      <c r="BP9" s="36">
        <v>1535</v>
      </c>
      <c r="BQ9" s="36">
        <v>1375</v>
      </c>
      <c r="BR9" s="36">
        <v>1174</v>
      </c>
      <c r="BS9" s="36">
        <v>1203</v>
      </c>
      <c r="BT9" s="36">
        <v>1211</v>
      </c>
      <c r="BU9" s="36">
        <v>1043</v>
      </c>
      <c r="BV9" s="36">
        <v>847</v>
      </c>
      <c r="BW9" s="36">
        <v>872</v>
      </c>
      <c r="BX9" s="36">
        <v>744</v>
      </c>
      <c r="BY9" s="36">
        <v>633</v>
      </c>
    </row>
    <row r="10" spans="2:77" x14ac:dyDescent="0.2">
      <c r="B10" s="17" t="s">
        <v>617</v>
      </c>
      <c r="C10" s="29">
        <v>39</v>
      </c>
      <c r="D10" s="29">
        <v>0</v>
      </c>
      <c r="E10" s="29">
        <v>2</v>
      </c>
      <c r="F10" s="29">
        <v>5</v>
      </c>
      <c r="G10" s="29">
        <v>7</v>
      </c>
      <c r="H10" s="29">
        <v>7</v>
      </c>
      <c r="I10" s="29">
        <v>7</v>
      </c>
      <c r="J10" s="34">
        <v>6</v>
      </c>
      <c r="K10" s="29">
        <v>8</v>
      </c>
      <c r="L10" s="29">
        <v>8</v>
      </c>
      <c r="M10" s="29">
        <v>13</v>
      </c>
      <c r="N10" s="29">
        <v>14</v>
      </c>
      <c r="O10" s="29">
        <v>20</v>
      </c>
      <c r="P10" s="29">
        <v>25</v>
      </c>
      <c r="Q10" s="29">
        <v>34</v>
      </c>
      <c r="R10" s="34">
        <v>22</v>
      </c>
      <c r="S10" s="34"/>
      <c r="T10" s="34"/>
      <c r="U10" s="17" t="s">
        <v>618</v>
      </c>
      <c r="V10" s="29">
        <v>2</v>
      </c>
      <c r="W10" s="29">
        <v>2</v>
      </c>
      <c r="X10" s="29">
        <v>2</v>
      </c>
      <c r="Y10" s="29">
        <v>6</v>
      </c>
      <c r="Z10" s="29">
        <v>6</v>
      </c>
      <c r="AA10" s="29">
        <v>9</v>
      </c>
      <c r="AB10" s="29">
        <v>7</v>
      </c>
      <c r="AC10" s="29">
        <v>9</v>
      </c>
      <c r="AD10" s="29">
        <v>15</v>
      </c>
      <c r="AE10" s="29">
        <v>20</v>
      </c>
      <c r="AF10" s="29">
        <v>28</v>
      </c>
      <c r="AG10" s="29">
        <v>35</v>
      </c>
      <c r="AH10" s="29">
        <v>44</v>
      </c>
      <c r="AI10" s="29">
        <v>70</v>
      </c>
      <c r="AJ10" s="29">
        <v>86</v>
      </c>
      <c r="AK10" s="29">
        <v>119</v>
      </c>
      <c r="AL10" s="29">
        <v>140</v>
      </c>
      <c r="AM10" s="29">
        <v>144</v>
      </c>
      <c r="AN10" s="29">
        <v>201</v>
      </c>
      <c r="AO10" s="29">
        <v>180</v>
      </c>
      <c r="AP10" s="29">
        <v>171</v>
      </c>
      <c r="AQ10" s="29">
        <v>183</v>
      </c>
      <c r="AR10" s="29">
        <v>172</v>
      </c>
      <c r="AS10" s="29">
        <v>158</v>
      </c>
      <c r="AT10" s="29">
        <v>168</v>
      </c>
      <c r="AU10" s="29">
        <v>148</v>
      </c>
      <c r="AV10" s="29">
        <v>147</v>
      </c>
      <c r="AW10" s="29">
        <v>141</v>
      </c>
      <c r="AX10" s="29">
        <v>103</v>
      </c>
      <c r="AY10" s="29">
        <v>108</v>
      </c>
      <c r="AZ10" s="29">
        <v>127</v>
      </c>
      <c r="BA10" s="29">
        <v>105</v>
      </c>
      <c r="BB10" s="29">
        <v>103</v>
      </c>
      <c r="BC10" s="29">
        <v>100</v>
      </c>
      <c r="BD10" s="29">
        <v>69</v>
      </c>
      <c r="BE10" s="29">
        <v>76</v>
      </c>
      <c r="BF10" s="29">
        <v>85</v>
      </c>
      <c r="BG10" s="29">
        <v>100</v>
      </c>
      <c r="BH10" s="29">
        <v>92</v>
      </c>
      <c r="BI10" s="29">
        <v>164</v>
      </c>
      <c r="BJ10" s="65">
        <v>175</v>
      </c>
      <c r="BK10" s="66">
        <v>216</v>
      </c>
      <c r="BL10" s="66">
        <v>277</v>
      </c>
      <c r="BM10" s="66">
        <v>264</v>
      </c>
      <c r="BN10" s="66">
        <v>314</v>
      </c>
      <c r="BO10" s="34">
        <v>286</v>
      </c>
      <c r="BP10" s="34">
        <v>351</v>
      </c>
      <c r="BQ10" s="34">
        <v>369</v>
      </c>
      <c r="BR10" s="34">
        <v>298</v>
      </c>
      <c r="BS10" s="34">
        <v>286</v>
      </c>
      <c r="BT10" s="34">
        <v>301</v>
      </c>
      <c r="BU10" s="34">
        <v>323</v>
      </c>
      <c r="BV10" s="34">
        <v>322</v>
      </c>
      <c r="BW10" s="34">
        <v>369</v>
      </c>
      <c r="BX10" s="34">
        <v>423</v>
      </c>
      <c r="BY10" s="34">
        <v>490</v>
      </c>
    </row>
    <row r="11" spans="2:77" x14ac:dyDescent="0.2">
      <c r="B11" s="17" t="s">
        <v>619</v>
      </c>
      <c r="C11" s="29">
        <v>22</v>
      </c>
      <c r="D11" s="29">
        <v>24</v>
      </c>
      <c r="E11" s="29">
        <v>44</v>
      </c>
      <c r="F11" s="29">
        <v>38</v>
      </c>
      <c r="G11" s="29">
        <v>16</v>
      </c>
      <c r="H11" s="29">
        <v>21</v>
      </c>
      <c r="I11" s="29">
        <v>16</v>
      </c>
      <c r="J11" s="34">
        <v>17</v>
      </c>
      <c r="K11" s="29">
        <v>17</v>
      </c>
      <c r="L11" s="29">
        <v>18</v>
      </c>
      <c r="M11" s="29">
        <v>30</v>
      </c>
      <c r="N11" s="29">
        <v>29</v>
      </c>
      <c r="O11" s="29">
        <v>31</v>
      </c>
      <c r="P11" s="29">
        <v>35</v>
      </c>
      <c r="Q11" s="29">
        <v>45</v>
      </c>
      <c r="R11" s="34">
        <v>42</v>
      </c>
      <c r="S11" s="34"/>
      <c r="T11" s="34"/>
      <c r="U11" s="17" t="s">
        <v>620</v>
      </c>
      <c r="V11" s="29">
        <v>38</v>
      </c>
      <c r="W11" s="29">
        <v>35</v>
      </c>
      <c r="X11" s="29">
        <v>37</v>
      </c>
      <c r="Y11" s="29">
        <v>28</v>
      </c>
      <c r="Z11" s="29">
        <v>27</v>
      </c>
      <c r="AA11" s="29">
        <v>30</v>
      </c>
      <c r="AB11" s="29">
        <v>38</v>
      </c>
      <c r="AC11" s="29">
        <v>16</v>
      </c>
      <c r="AD11" s="29">
        <v>38</v>
      </c>
      <c r="AE11" s="29">
        <v>28</v>
      </c>
      <c r="AF11" s="29">
        <v>40</v>
      </c>
      <c r="AG11" s="29">
        <v>47</v>
      </c>
      <c r="AH11" s="29">
        <v>38</v>
      </c>
      <c r="AI11" s="29">
        <v>71</v>
      </c>
      <c r="AJ11" s="29">
        <v>79</v>
      </c>
      <c r="AK11" s="29">
        <v>72</v>
      </c>
      <c r="AL11" s="29">
        <v>80</v>
      </c>
      <c r="AM11" s="29">
        <v>102</v>
      </c>
      <c r="AN11" s="29">
        <v>99</v>
      </c>
      <c r="AO11" s="29">
        <v>98</v>
      </c>
      <c r="AP11" s="29">
        <v>95</v>
      </c>
      <c r="AQ11" s="29">
        <v>105</v>
      </c>
      <c r="AR11" s="29">
        <v>144</v>
      </c>
      <c r="AS11" s="29">
        <v>121</v>
      </c>
      <c r="AT11" s="29">
        <v>181</v>
      </c>
      <c r="AU11" s="29">
        <v>202</v>
      </c>
      <c r="AV11" s="29">
        <v>244</v>
      </c>
      <c r="AW11" s="29">
        <v>279</v>
      </c>
      <c r="AX11" s="29">
        <v>219</v>
      </c>
      <c r="AY11" s="29">
        <v>251</v>
      </c>
      <c r="AZ11" s="29">
        <v>504</v>
      </c>
      <c r="BA11" s="29">
        <v>457</v>
      </c>
      <c r="BB11" s="29">
        <v>214</v>
      </c>
      <c r="BC11" s="29">
        <v>139</v>
      </c>
      <c r="BD11" s="29">
        <v>102</v>
      </c>
      <c r="BE11" s="29">
        <v>110</v>
      </c>
      <c r="BF11" s="29">
        <v>94</v>
      </c>
      <c r="BG11" s="29">
        <v>564</v>
      </c>
      <c r="BH11" s="30">
        <v>1187</v>
      </c>
      <c r="BI11" s="30">
        <v>1106</v>
      </c>
      <c r="BJ11" s="65">
        <v>1308</v>
      </c>
      <c r="BK11" s="66">
        <v>1663</v>
      </c>
      <c r="BL11" s="66">
        <v>1854</v>
      </c>
      <c r="BM11" s="66">
        <v>1380</v>
      </c>
      <c r="BN11" s="66">
        <v>1523</v>
      </c>
      <c r="BO11" s="36">
        <v>2535</v>
      </c>
      <c r="BP11" s="36">
        <v>2394</v>
      </c>
      <c r="BQ11" s="36">
        <v>1711</v>
      </c>
      <c r="BR11" s="36">
        <v>3428</v>
      </c>
      <c r="BS11" s="36">
        <v>1905</v>
      </c>
      <c r="BT11" s="36">
        <v>2381</v>
      </c>
      <c r="BU11" s="36">
        <v>1947</v>
      </c>
      <c r="BV11" s="36">
        <v>1782</v>
      </c>
      <c r="BW11" s="36">
        <v>1262</v>
      </c>
      <c r="BX11" s="36">
        <v>1253</v>
      </c>
      <c r="BY11" s="36">
        <v>1076</v>
      </c>
    </row>
    <row r="12" spans="2:77" x14ac:dyDescent="0.2">
      <c r="B12" s="24" t="s">
        <v>621</v>
      </c>
      <c r="C12" s="18">
        <v>204</v>
      </c>
      <c r="D12" s="18">
        <v>153</v>
      </c>
      <c r="E12" s="18">
        <v>195</v>
      </c>
      <c r="F12" s="18">
        <v>303</v>
      </c>
      <c r="G12" s="18">
        <v>205</v>
      </c>
      <c r="H12" s="18">
        <v>255</v>
      </c>
      <c r="I12" s="18">
        <v>205</v>
      </c>
      <c r="J12" s="40">
        <v>248</v>
      </c>
      <c r="K12" s="18">
        <v>407</v>
      </c>
      <c r="L12" s="18">
        <v>480</v>
      </c>
      <c r="M12" s="18">
        <v>343</v>
      </c>
      <c r="N12" s="18">
        <v>88</v>
      </c>
      <c r="O12" s="18">
        <v>109</v>
      </c>
      <c r="P12" s="18">
        <v>117</v>
      </c>
      <c r="Q12" s="18">
        <v>120</v>
      </c>
      <c r="R12" s="40">
        <v>149</v>
      </c>
      <c r="S12" s="40"/>
      <c r="T12" s="40"/>
      <c r="U12" s="17" t="s">
        <v>622</v>
      </c>
      <c r="V12" s="29">
        <v>55</v>
      </c>
      <c r="W12" s="29">
        <v>42</v>
      </c>
      <c r="X12" s="29">
        <v>43</v>
      </c>
      <c r="Y12" s="29">
        <v>44</v>
      </c>
      <c r="Z12" s="29">
        <v>42</v>
      </c>
      <c r="AA12" s="29">
        <v>24</v>
      </c>
      <c r="AB12" s="29">
        <v>18</v>
      </c>
      <c r="AC12" s="29">
        <v>35</v>
      </c>
      <c r="AD12" s="29">
        <v>22</v>
      </c>
      <c r="AE12" s="29">
        <v>35</v>
      </c>
      <c r="AF12" s="29">
        <v>75</v>
      </c>
      <c r="AG12" s="29">
        <v>60</v>
      </c>
      <c r="AH12" s="29">
        <v>61</v>
      </c>
      <c r="AI12" s="29">
        <v>89</v>
      </c>
      <c r="AJ12" s="29">
        <v>105</v>
      </c>
      <c r="AK12" s="29">
        <v>144</v>
      </c>
      <c r="AL12" s="29">
        <v>136</v>
      </c>
      <c r="AM12" s="29">
        <v>142</v>
      </c>
      <c r="AN12" s="29">
        <v>151</v>
      </c>
      <c r="AO12" s="29">
        <v>177</v>
      </c>
      <c r="AP12" s="29">
        <v>151</v>
      </c>
      <c r="AQ12" s="29">
        <v>186</v>
      </c>
      <c r="AR12" s="29">
        <v>204</v>
      </c>
      <c r="AS12" s="29">
        <v>246</v>
      </c>
      <c r="AT12" s="29">
        <v>266</v>
      </c>
      <c r="AU12" s="29">
        <v>282</v>
      </c>
      <c r="AV12" s="29">
        <v>365</v>
      </c>
      <c r="AW12" s="29">
        <v>312</v>
      </c>
      <c r="AX12" s="29">
        <v>397</v>
      </c>
      <c r="AY12" s="29">
        <v>440</v>
      </c>
      <c r="AZ12" s="29">
        <v>501</v>
      </c>
      <c r="BA12" s="29">
        <v>548</v>
      </c>
      <c r="BB12" s="29">
        <v>566</v>
      </c>
      <c r="BC12" s="29">
        <v>541</v>
      </c>
      <c r="BD12" s="29">
        <v>462</v>
      </c>
      <c r="BE12" s="29">
        <v>412</v>
      </c>
      <c r="BF12" s="29">
        <v>344</v>
      </c>
      <c r="BG12" s="29">
        <v>429</v>
      </c>
      <c r="BH12" s="29">
        <v>617</v>
      </c>
      <c r="BI12" s="29">
        <v>503</v>
      </c>
      <c r="BJ12" s="65">
        <v>768</v>
      </c>
      <c r="BK12" s="66">
        <v>781</v>
      </c>
      <c r="BL12" s="66">
        <v>877</v>
      </c>
      <c r="BM12" s="66">
        <v>856</v>
      </c>
      <c r="BN12" s="66">
        <v>979</v>
      </c>
      <c r="BO12" s="34">
        <v>1087</v>
      </c>
      <c r="BP12" s="36">
        <v>1321</v>
      </c>
      <c r="BQ12" s="34">
        <v>1363</v>
      </c>
      <c r="BR12" s="34">
        <v>1696</v>
      </c>
      <c r="BS12" s="34">
        <v>1729</v>
      </c>
      <c r="BT12" s="34">
        <v>1779</v>
      </c>
      <c r="BU12" s="34">
        <v>1988</v>
      </c>
      <c r="BV12" s="34">
        <v>2815</v>
      </c>
      <c r="BW12" s="34">
        <v>3200</v>
      </c>
      <c r="BX12" s="34">
        <v>3326</v>
      </c>
      <c r="BY12" s="34">
        <v>3067</v>
      </c>
    </row>
    <row r="13" spans="2:77" x14ac:dyDescent="0.2">
      <c r="B13" s="17" t="s">
        <v>613</v>
      </c>
      <c r="C13" s="29">
        <v>3</v>
      </c>
      <c r="D13" s="29">
        <v>8</v>
      </c>
      <c r="E13" s="29">
        <v>8</v>
      </c>
      <c r="F13" s="29">
        <v>13</v>
      </c>
      <c r="G13" s="29">
        <v>15</v>
      </c>
      <c r="H13" s="29">
        <v>11</v>
      </c>
      <c r="I13" s="29">
        <v>15</v>
      </c>
      <c r="J13" s="34">
        <v>15</v>
      </c>
      <c r="K13" s="29">
        <v>16</v>
      </c>
      <c r="L13" s="29">
        <v>12</v>
      </c>
      <c r="M13" s="29">
        <v>6</v>
      </c>
      <c r="N13" s="29">
        <v>6</v>
      </c>
      <c r="O13" s="29">
        <v>8</v>
      </c>
      <c r="P13" s="29">
        <v>8</v>
      </c>
      <c r="Q13" s="29">
        <v>9</v>
      </c>
      <c r="R13" s="34">
        <v>11</v>
      </c>
      <c r="S13" s="34"/>
      <c r="T13" s="34"/>
      <c r="U13" s="24" t="s">
        <v>621</v>
      </c>
      <c r="V13" s="18">
        <v>238</v>
      </c>
      <c r="W13" s="18">
        <v>177</v>
      </c>
      <c r="X13" s="18">
        <v>221</v>
      </c>
      <c r="Y13" s="18">
        <v>211</v>
      </c>
      <c r="Z13" s="18">
        <v>254</v>
      </c>
      <c r="AA13" s="18">
        <v>239</v>
      </c>
      <c r="AB13" s="18">
        <v>218</v>
      </c>
      <c r="AC13" s="18">
        <v>241</v>
      </c>
      <c r="AD13" s="18">
        <v>203</v>
      </c>
      <c r="AE13" s="18">
        <v>336</v>
      </c>
      <c r="AF13" s="18">
        <v>437</v>
      </c>
      <c r="AG13" s="18">
        <v>448</v>
      </c>
      <c r="AH13" s="18">
        <v>459</v>
      </c>
      <c r="AI13" s="18">
        <v>547</v>
      </c>
      <c r="AJ13" s="18">
        <v>669</v>
      </c>
      <c r="AK13" s="18">
        <v>853</v>
      </c>
      <c r="AL13" s="18">
        <v>904</v>
      </c>
      <c r="AM13" s="18">
        <v>910</v>
      </c>
      <c r="AN13" s="18">
        <v>972</v>
      </c>
      <c r="AO13" s="21">
        <v>1054</v>
      </c>
      <c r="AP13" s="21">
        <v>1095</v>
      </c>
      <c r="AQ13" s="21">
        <v>1227</v>
      </c>
      <c r="AR13" s="21">
        <v>1208</v>
      </c>
      <c r="AS13" s="21">
        <v>1418</v>
      </c>
      <c r="AT13" s="21">
        <v>1529</v>
      </c>
      <c r="AU13" s="21">
        <v>1940</v>
      </c>
      <c r="AV13" s="21">
        <v>2178</v>
      </c>
      <c r="AW13" s="21">
        <v>2470</v>
      </c>
      <c r="AX13" s="21">
        <v>2807</v>
      </c>
      <c r="AY13" s="21">
        <v>2381</v>
      </c>
      <c r="AZ13" s="21">
        <v>2581</v>
      </c>
      <c r="BA13" s="21">
        <v>3212</v>
      </c>
      <c r="BB13" s="21">
        <v>3177</v>
      </c>
      <c r="BC13" s="21">
        <v>2518</v>
      </c>
      <c r="BD13" s="21">
        <v>2124</v>
      </c>
      <c r="BE13" s="21">
        <v>2160</v>
      </c>
      <c r="BF13" s="21">
        <v>2332</v>
      </c>
      <c r="BG13" s="21">
        <v>2214</v>
      </c>
      <c r="BH13" s="21">
        <v>2714</v>
      </c>
      <c r="BI13" s="21">
        <v>4094</v>
      </c>
      <c r="BJ13" s="63">
        <v>6833</v>
      </c>
      <c r="BK13" s="64">
        <v>8199</v>
      </c>
      <c r="BL13" s="64">
        <v>8310</v>
      </c>
      <c r="BM13" s="64">
        <v>10046</v>
      </c>
      <c r="BN13" s="64">
        <v>7487</v>
      </c>
      <c r="BO13" s="22">
        <v>6919.43</v>
      </c>
      <c r="BP13" s="22">
        <v>7708</v>
      </c>
      <c r="BQ13" s="22">
        <v>8227</v>
      </c>
      <c r="BR13" s="22">
        <v>8205</v>
      </c>
      <c r="BS13" s="22">
        <v>7873</v>
      </c>
      <c r="BT13" s="22">
        <v>8743</v>
      </c>
      <c r="BU13" s="22">
        <v>8887</v>
      </c>
      <c r="BV13" s="22">
        <v>10464</v>
      </c>
      <c r="BW13" s="22">
        <v>12056</v>
      </c>
      <c r="BX13" s="22">
        <v>10528</v>
      </c>
      <c r="BY13" s="22">
        <v>8402</v>
      </c>
    </row>
    <row r="14" spans="2:77" x14ac:dyDescent="0.2">
      <c r="B14" s="17" t="s">
        <v>615</v>
      </c>
      <c r="C14" s="29">
        <v>8</v>
      </c>
      <c r="D14" s="29">
        <v>9</v>
      </c>
      <c r="E14" s="29">
        <v>34</v>
      </c>
      <c r="F14" s="29">
        <v>70</v>
      </c>
      <c r="G14" s="29">
        <v>31</v>
      </c>
      <c r="H14" s="29">
        <v>31</v>
      </c>
      <c r="I14" s="29">
        <v>31</v>
      </c>
      <c r="J14" s="34">
        <v>26</v>
      </c>
      <c r="K14" s="29">
        <v>32</v>
      </c>
      <c r="L14" s="29">
        <v>31</v>
      </c>
      <c r="M14" s="29">
        <v>30</v>
      </c>
      <c r="N14" s="29">
        <v>45</v>
      </c>
      <c r="O14" s="29">
        <v>54</v>
      </c>
      <c r="P14" s="29">
        <v>61</v>
      </c>
      <c r="Q14" s="29">
        <v>61</v>
      </c>
      <c r="R14" s="34">
        <v>81</v>
      </c>
      <c r="S14" s="34"/>
      <c r="T14" s="34"/>
      <c r="U14" s="17" t="s">
        <v>614</v>
      </c>
      <c r="V14" s="29">
        <v>122</v>
      </c>
      <c r="W14" s="29">
        <v>84</v>
      </c>
      <c r="X14" s="29">
        <v>98</v>
      </c>
      <c r="Y14" s="29">
        <v>101</v>
      </c>
      <c r="Z14" s="29">
        <v>100</v>
      </c>
      <c r="AA14" s="29">
        <v>114</v>
      </c>
      <c r="AB14" s="29">
        <v>96</v>
      </c>
      <c r="AC14" s="29">
        <v>84</v>
      </c>
      <c r="AD14" s="29">
        <v>82</v>
      </c>
      <c r="AE14" s="29">
        <v>154</v>
      </c>
      <c r="AF14" s="29">
        <v>208</v>
      </c>
      <c r="AG14" s="29">
        <v>201</v>
      </c>
      <c r="AH14" s="29">
        <v>229</v>
      </c>
      <c r="AI14" s="29">
        <v>288</v>
      </c>
      <c r="AJ14" s="29">
        <v>338</v>
      </c>
      <c r="AK14" s="29">
        <v>430</v>
      </c>
      <c r="AL14" s="29">
        <v>494</v>
      </c>
      <c r="AM14" s="29">
        <v>511</v>
      </c>
      <c r="AN14" s="29">
        <v>490</v>
      </c>
      <c r="AO14" s="29">
        <v>525</v>
      </c>
      <c r="AP14" s="29">
        <v>522</v>
      </c>
      <c r="AQ14" s="29">
        <v>543</v>
      </c>
      <c r="AR14" s="29">
        <v>499</v>
      </c>
      <c r="AS14" s="29">
        <v>602</v>
      </c>
      <c r="AT14" s="29">
        <v>630</v>
      </c>
      <c r="AU14" s="29">
        <v>642</v>
      </c>
      <c r="AV14" s="29">
        <v>709</v>
      </c>
      <c r="AW14" s="29">
        <v>734</v>
      </c>
      <c r="AX14" s="29">
        <v>880</v>
      </c>
      <c r="AY14" s="29">
        <v>784</v>
      </c>
      <c r="AZ14" s="29">
        <v>918</v>
      </c>
      <c r="BA14" s="30">
        <v>1045</v>
      </c>
      <c r="BB14" s="29">
        <v>978</v>
      </c>
      <c r="BC14" s="29">
        <v>921</v>
      </c>
      <c r="BD14" s="29">
        <v>844</v>
      </c>
      <c r="BE14" s="29">
        <v>802</v>
      </c>
      <c r="BF14" s="29">
        <v>877</v>
      </c>
      <c r="BG14" s="29">
        <v>809</v>
      </c>
      <c r="BH14" s="29">
        <v>951</v>
      </c>
      <c r="BI14" s="30">
        <v>1253</v>
      </c>
      <c r="BJ14" s="65">
        <v>1678</v>
      </c>
      <c r="BK14" s="66">
        <v>2191</v>
      </c>
      <c r="BL14" s="66">
        <v>2347</v>
      </c>
      <c r="BM14" s="66">
        <v>3111</v>
      </c>
      <c r="BN14" s="66">
        <v>2759</v>
      </c>
      <c r="BO14" s="36">
        <v>2795</v>
      </c>
      <c r="BP14" s="36">
        <v>3233</v>
      </c>
      <c r="BQ14" s="36">
        <v>2884</v>
      </c>
      <c r="BR14" s="36">
        <v>2820</v>
      </c>
      <c r="BS14" s="36">
        <v>2888</v>
      </c>
      <c r="BT14" s="36">
        <v>3002</v>
      </c>
      <c r="BU14" s="36">
        <v>1969</v>
      </c>
      <c r="BV14" s="36">
        <v>2447</v>
      </c>
      <c r="BW14" s="36">
        <v>2750</v>
      </c>
      <c r="BX14" s="36">
        <v>2221</v>
      </c>
      <c r="BY14" s="36">
        <v>2127</v>
      </c>
    </row>
    <row r="15" spans="2:77" x14ac:dyDescent="0.2">
      <c r="B15" s="17" t="s">
        <v>617</v>
      </c>
      <c r="C15" s="29">
        <v>171</v>
      </c>
      <c r="D15" s="29">
        <v>103</v>
      </c>
      <c r="E15" s="29">
        <v>131</v>
      </c>
      <c r="F15" s="29">
        <v>182</v>
      </c>
      <c r="G15" s="29">
        <v>145</v>
      </c>
      <c r="H15" s="29">
        <v>198</v>
      </c>
      <c r="I15" s="29">
        <v>145</v>
      </c>
      <c r="J15" s="34">
        <v>191</v>
      </c>
      <c r="K15" s="29">
        <v>343</v>
      </c>
      <c r="L15" s="29">
        <v>418</v>
      </c>
      <c r="M15" s="29">
        <v>292</v>
      </c>
      <c r="N15" s="29">
        <v>19</v>
      </c>
      <c r="O15" s="29">
        <v>21</v>
      </c>
      <c r="P15" s="29">
        <v>27</v>
      </c>
      <c r="Q15" s="29">
        <v>30</v>
      </c>
      <c r="R15" s="34">
        <v>32</v>
      </c>
      <c r="S15" s="34"/>
      <c r="T15" s="34"/>
      <c r="U15" s="17" t="s">
        <v>616</v>
      </c>
      <c r="V15" s="29">
        <v>11</v>
      </c>
      <c r="W15" s="29">
        <v>15</v>
      </c>
      <c r="X15" s="29">
        <v>21</v>
      </c>
      <c r="Y15" s="29">
        <v>19</v>
      </c>
      <c r="Z15" s="29">
        <v>29</v>
      </c>
      <c r="AA15" s="29">
        <v>35</v>
      </c>
      <c r="AB15" s="29">
        <v>37</v>
      </c>
      <c r="AC15" s="29">
        <v>33</v>
      </c>
      <c r="AD15" s="29">
        <v>36</v>
      </c>
      <c r="AE15" s="29">
        <v>66</v>
      </c>
      <c r="AF15" s="29">
        <v>55</v>
      </c>
      <c r="AG15" s="29">
        <v>60</v>
      </c>
      <c r="AH15" s="29">
        <v>50</v>
      </c>
      <c r="AI15" s="29">
        <v>67</v>
      </c>
      <c r="AJ15" s="29">
        <v>84</v>
      </c>
      <c r="AK15" s="29">
        <v>101</v>
      </c>
      <c r="AL15" s="29">
        <v>115</v>
      </c>
      <c r="AM15" s="29">
        <v>101</v>
      </c>
      <c r="AN15" s="29">
        <v>103</v>
      </c>
      <c r="AO15" s="29">
        <v>105</v>
      </c>
      <c r="AP15" s="29">
        <v>144</v>
      </c>
      <c r="AQ15" s="29">
        <v>162</v>
      </c>
      <c r="AR15" s="29">
        <v>169</v>
      </c>
      <c r="AS15" s="29">
        <v>181</v>
      </c>
      <c r="AT15" s="29">
        <v>220</v>
      </c>
      <c r="AU15" s="29">
        <v>533</v>
      </c>
      <c r="AV15" s="29">
        <v>622</v>
      </c>
      <c r="AW15" s="29">
        <v>629</v>
      </c>
      <c r="AX15" s="29">
        <v>659</v>
      </c>
      <c r="AY15" s="29">
        <v>667</v>
      </c>
      <c r="AZ15" s="29">
        <v>655</v>
      </c>
      <c r="BA15" s="29">
        <v>702</v>
      </c>
      <c r="BB15" s="29">
        <v>739</v>
      </c>
      <c r="BC15" s="29">
        <v>680</v>
      </c>
      <c r="BD15" s="29">
        <v>530</v>
      </c>
      <c r="BE15" s="29">
        <v>664</v>
      </c>
      <c r="BF15" s="29">
        <v>710</v>
      </c>
      <c r="BG15" s="29">
        <v>651</v>
      </c>
      <c r="BH15" s="29">
        <v>581</v>
      </c>
      <c r="BI15" s="29">
        <v>705</v>
      </c>
      <c r="BJ15" s="65">
        <v>866</v>
      </c>
      <c r="BK15" s="66">
        <v>803</v>
      </c>
      <c r="BL15" s="66">
        <v>957</v>
      </c>
      <c r="BM15" s="66">
        <v>826</v>
      </c>
      <c r="BN15" s="66">
        <v>1007</v>
      </c>
      <c r="BO15" s="34">
        <v>928</v>
      </c>
      <c r="BP15" s="34">
        <v>987</v>
      </c>
      <c r="BQ15" s="34">
        <v>905</v>
      </c>
      <c r="BR15" s="34">
        <v>731</v>
      </c>
      <c r="BS15" s="34">
        <v>1206</v>
      </c>
      <c r="BT15" s="34">
        <v>1409</v>
      </c>
      <c r="BU15" s="34">
        <v>1535</v>
      </c>
      <c r="BV15" s="34">
        <v>1556</v>
      </c>
      <c r="BW15" s="34">
        <v>1411</v>
      </c>
      <c r="BX15" s="34">
        <v>1639</v>
      </c>
      <c r="BY15" s="34">
        <v>1172</v>
      </c>
    </row>
    <row r="16" spans="2:77" x14ac:dyDescent="0.2">
      <c r="B16" s="17" t="s">
        <v>619</v>
      </c>
      <c r="C16" s="29">
        <v>22</v>
      </c>
      <c r="D16" s="29">
        <v>33</v>
      </c>
      <c r="E16" s="29">
        <v>22</v>
      </c>
      <c r="F16" s="29">
        <v>38</v>
      </c>
      <c r="G16" s="29">
        <v>14</v>
      </c>
      <c r="H16" s="29">
        <v>15</v>
      </c>
      <c r="I16" s="29">
        <v>14</v>
      </c>
      <c r="J16" s="34">
        <v>16</v>
      </c>
      <c r="K16" s="29">
        <v>16</v>
      </c>
      <c r="L16" s="29">
        <v>19</v>
      </c>
      <c r="M16" s="29">
        <v>15</v>
      </c>
      <c r="N16" s="29">
        <v>18</v>
      </c>
      <c r="O16" s="29">
        <v>26</v>
      </c>
      <c r="P16" s="29">
        <v>21</v>
      </c>
      <c r="Q16" s="29">
        <v>20</v>
      </c>
      <c r="R16" s="34">
        <v>25</v>
      </c>
      <c r="S16" s="34"/>
      <c r="T16" s="34"/>
      <c r="U16" s="17" t="s">
        <v>618</v>
      </c>
      <c r="V16" s="29">
        <v>12</v>
      </c>
      <c r="W16" s="29">
        <v>6</v>
      </c>
      <c r="X16" s="29">
        <v>10</v>
      </c>
      <c r="Y16" s="29">
        <v>9</v>
      </c>
      <c r="Z16" s="29">
        <v>12</v>
      </c>
      <c r="AA16" s="29">
        <v>11</v>
      </c>
      <c r="AB16" s="29">
        <v>13</v>
      </c>
      <c r="AC16" s="29">
        <v>15</v>
      </c>
      <c r="AD16" s="29">
        <v>30</v>
      </c>
      <c r="AE16" s="29">
        <v>35</v>
      </c>
      <c r="AF16" s="29">
        <v>46</v>
      </c>
      <c r="AG16" s="29">
        <v>59</v>
      </c>
      <c r="AH16" s="29">
        <v>52</v>
      </c>
      <c r="AI16" s="29">
        <v>53</v>
      </c>
      <c r="AJ16" s="29">
        <v>75</v>
      </c>
      <c r="AK16" s="29">
        <v>101</v>
      </c>
      <c r="AL16" s="29">
        <v>86</v>
      </c>
      <c r="AM16" s="29">
        <v>109</v>
      </c>
      <c r="AN16" s="29">
        <v>129</v>
      </c>
      <c r="AO16" s="29">
        <v>179</v>
      </c>
      <c r="AP16" s="29">
        <v>199</v>
      </c>
      <c r="AQ16" s="29">
        <v>221</v>
      </c>
      <c r="AR16" s="29">
        <v>235</v>
      </c>
      <c r="AS16" s="29">
        <v>315</v>
      </c>
      <c r="AT16" s="29">
        <v>325</v>
      </c>
      <c r="AU16" s="29">
        <v>399</v>
      </c>
      <c r="AV16" s="29">
        <v>457</v>
      </c>
      <c r="AW16" s="29">
        <v>659</v>
      </c>
      <c r="AX16" s="29">
        <v>761</v>
      </c>
      <c r="AY16" s="29">
        <v>390</v>
      </c>
      <c r="AZ16" s="29">
        <v>415</v>
      </c>
      <c r="BA16" s="29">
        <v>609</v>
      </c>
      <c r="BB16" s="29">
        <v>644</v>
      </c>
      <c r="BC16" s="29">
        <v>379</v>
      </c>
      <c r="BD16" s="29">
        <v>191</v>
      </c>
      <c r="BE16" s="29">
        <v>218</v>
      </c>
      <c r="BF16" s="29">
        <v>265</v>
      </c>
      <c r="BG16" s="29">
        <v>247</v>
      </c>
      <c r="BH16" s="29">
        <v>494</v>
      </c>
      <c r="BI16" s="30">
        <v>1198</v>
      </c>
      <c r="BJ16" s="65">
        <v>1168</v>
      </c>
      <c r="BK16" s="66">
        <v>1411</v>
      </c>
      <c r="BL16" s="66">
        <v>1625</v>
      </c>
      <c r="BM16" s="66">
        <v>1578</v>
      </c>
      <c r="BN16" s="66">
        <v>1002</v>
      </c>
      <c r="BO16" s="34">
        <v>878.59</v>
      </c>
      <c r="BP16" s="34">
        <v>972</v>
      </c>
      <c r="BQ16" s="34">
        <v>1367</v>
      </c>
      <c r="BR16" s="34">
        <v>1233</v>
      </c>
      <c r="BS16" s="34">
        <v>1073</v>
      </c>
      <c r="BT16" s="34">
        <v>1518</v>
      </c>
      <c r="BU16" s="34">
        <v>1839</v>
      </c>
      <c r="BV16" s="34">
        <v>2000</v>
      </c>
      <c r="BW16" s="34">
        <v>2289</v>
      </c>
      <c r="BX16" s="34">
        <v>1709</v>
      </c>
      <c r="BY16" s="34">
        <v>1229</v>
      </c>
    </row>
    <row r="17" spans="2:77" x14ac:dyDescent="0.2">
      <c r="B17" s="48"/>
      <c r="T17" s="26"/>
      <c r="U17" s="17" t="s">
        <v>620</v>
      </c>
      <c r="V17" s="29">
        <v>49</v>
      </c>
      <c r="W17" s="29">
        <v>43</v>
      </c>
      <c r="X17" s="29">
        <v>63</v>
      </c>
      <c r="Y17" s="29">
        <v>45</v>
      </c>
      <c r="Z17" s="29">
        <v>82</v>
      </c>
      <c r="AA17" s="29">
        <v>53</v>
      </c>
      <c r="AB17" s="29">
        <v>59</v>
      </c>
      <c r="AC17" s="29">
        <v>74</v>
      </c>
      <c r="AD17" s="29">
        <v>33</v>
      </c>
      <c r="AE17" s="29">
        <v>45</v>
      </c>
      <c r="AF17" s="29">
        <v>68</v>
      </c>
      <c r="AG17" s="29">
        <v>76</v>
      </c>
      <c r="AH17" s="29">
        <v>79</v>
      </c>
      <c r="AI17" s="29">
        <v>87</v>
      </c>
      <c r="AJ17" s="29">
        <v>111</v>
      </c>
      <c r="AK17" s="29">
        <v>151</v>
      </c>
      <c r="AL17" s="29">
        <v>136</v>
      </c>
      <c r="AM17" s="29">
        <v>101</v>
      </c>
      <c r="AN17" s="29">
        <v>141</v>
      </c>
      <c r="AO17" s="29">
        <v>131</v>
      </c>
      <c r="AP17" s="29">
        <v>134</v>
      </c>
      <c r="AQ17" s="29">
        <v>201</v>
      </c>
      <c r="AR17" s="29">
        <v>177</v>
      </c>
      <c r="AS17" s="29">
        <v>192</v>
      </c>
      <c r="AT17" s="29">
        <v>204</v>
      </c>
      <c r="AU17" s="29">
        <v>196</v>
      </c>
      <c r="AV17" s="29">
        <v>205</v>
      </c>
      <c r="AW17" s="29">
        <v>251</v>
      </c>
      <c r="AX17" s="29">
        <v>259</v>
      </c>
      <c r="AY17" s="29">
        <v>287</v>
      </c>
      <c r="AZ17" s="29">
        <v>314</v>
      </c>
      <c r="BA17" s="29">
        <v>526</v>
      </c>
      <c r="BB17" s="29">
        <v>488</v>
      </c>
      <c r="BC17" s="29">
        <v>244</v>
      </c>
      <c r="BD17" s="29">
        <v>270</v>
      </c>
      <c r="BE17" s="29">
        <v>166</v>
      </c>
      <c r="BF17" s="29">
        <v>130</v>
      </c>
      <c r="BG17" s="29">
        <v>115</v>
      </c>
      <c r="BH17" s="29">
        <v>173</v>
      </c>
      <c r="BI17" s="29">
        <v>201</v>
      </c>
      <c r="BJ17" s="65">
        <v>256</v>
      </c>
      <c r="BK17" s="66">
        <v>315</v>
      </c>
      <c r="BL17" s="66">
        <v>327</v>
      </c>
      <c r="BM17" s="66">
        <v>491</v>
      </c>
      <c r="BN17" s="66">
        <v>473</v>
      </c>
      <c r="BO17" s="34">
        <v>634</v>
      </c>
      <c r="BP17" s="34">
        <v>634</v>
      </c>
      <c r="BQ17" s="34">
        <v>850</v>
      </c>
      <c r="BR17" s="34">
        <v>946</v>
      </c>
      <c r="BS17" s="34">
        <v>455</v>
      </c>
      <c r="BT17" s="34">
        <v>613</v>
      </c>
      <c r="BU17" s="34">
        <v>444</v>
      </c>
      <c r="BV17" s="34">
        <v>531</v>
      </c>
      <c r="BW17" s="34">
        <v>555</v>
      </c>
      <c r="BX17" s="34">
        <v>472</v>
      </c>
      <c r="BY17" s="34">
        <v>475</v>
      </c>
    </row>
    <row r="18" spans="2:77" x14ac:dyDescent="0.2">
      <c r="B18" s="24" t="s">
        <v>623</v>
      </c>
      <c r="C18" s="18">
        <v>-2</v>
      </c>
      <c r="D18" s="18">
        <v>-5</v>
      </c>
      <c r="E18" s="18">
        <v>-6</v>
      </c>
      <c r="F18" s="18">
        <v>-3</v>
      </c>
      <c r="G18" s="18">
        <v>-1</v>
      </c>
      <c r="H18" s="18">
        <v>-9</v>
      </c>
      <c r="I18" s="18">
        <v>-1</v>
      </c>
      <c r="J18" s="40">
        <v>-6</v>
      </c>
      <c r="K18" s="18">
        <v>-7</v>
      </c>
      <c r="L18" s="18">
        <v>-1</v>
      </c>
      <c r="M18" s="18">
        <v>-4</v>
      </c>
      <c r="N18" s="18">
        <v>-7</v>
      </c>
      <c r="O18" s="18">
        <v>-7</v>
      </c>
      <c r="P18" s="18">
        <v>-8</v>
      </c>
      <c r="Q18" s="18">
        <v>-16</v>
      </c>
      <c r="R18" s="40">
        <v>-59</v>
      </c>
      <c r="S18" s="40"/>
      <c r="T18" s="40"/>
      <c r="U18" s="17" t="s">
        <v>622</v>
      </c>
      <c r="V18" s="29">
        <v>44</v>
      </c>
      <c r="W18" s="29">
        <v>29</v>
      </c>
      <c r="X18" s="29">
        <v>29</v>
      </c>
      <c r="Y18" s="29">
        <v>37</v>
      </c>
      <c r="Z18" s="29">
        <v>31</v>
      </c>
      <c r="AA18" s="29">
        <v>26</v>
      </c>
      <c r="AB18" s="29">
        <v>13</v>
      </c>
      <c r="AC18" s="29">
        <v>35</v>
      </c>
      <c r="AD18" s="29">
        <v>22</v>
      </c>
      <c r="AE18" s="29">
        <v>36</v>
      </c>
      <c r="AF18" s="29">
        <v>60</v>
      </c>
      <c r="AG18" s="29">
        <v>52</v>
      </c>
      <c r="AH18" s="29">
        <v>49</v>
      </c>
      <c r="AI18" s="29">
        <v>52</v>
      </c>
      <c r="AJ18" s="29">
        <v>61</v>
      </c>
      <c r="AK18" s="29">
        <v>70</v>
      </c>
      <c r="AL18" s="29">
        <v>73</v>
      </c>
      <c r="AM18" s="29">
        <v>88</v>
      </c>
      <c r="AN18" s="29">
        <v>109</v>
      </c>
      <c r="AO18" s="29">
        <v>114</v>
      </c>
      <c r="AP18" s="29">
        <v>96</v>
      </c>
      <c r="AQ18" s="29">
        <v>100</v>
      </c>
      <c r="AR18" s="29">
        <v>128</v>
      </c>
      <c r="AS18" s="29">
        <v>128</v>
      </c>
      <c r="AT18" s="29">
        <v>150</v>
      </c>
      <c r="AU18" s="29">
        <v>170</v>
      </c>
      <c r="AV18" s="29">
        <v>185</v>
      </c>
      <c r="AW18" s="29">
        <v>197</v>
      </c>
      <c r="AX18" s="29">
        <v>248</v>
      </c>
      <c r="AY18" s="29">
        <v>253</v>
      </c>
      <c r="AZ18" s="29">
        <v>279</v>
      </c>
      <c r="BA18" s="29">
        <v>330</v>
      </c>
      <c r="BB18" s="29">
        <v>328</v>
      </c>
      <c r="BC18" s="29">
        <v>294</v>
      </c>
      <c r="BD18" s="29">
        <v>289</v>
      </c>
      <c r="BE18" s="29">
        <v>310</v>
      </c>
      <c r="BF18" s="29">
        <v>350</v>
      </c>
      <c r="BG18" s="29">
        <v>392</v>
      </c>
      <c r="BH18" s="29">
        <v>515</v>
      </c>
      <c r="BI18" s="29">
        <v>737</v>
      </c>
      <c r="BJ18" s="65">
        <v>2865</v>
      </c>
      <c r="BK18" s="66">
        <v>3479</v>
      </c>
      <c r="BL18" s="66">
        <v>3054</v>
      </c>
      <c r="BM18" s="66">
        <v>4040</v>
      </c>
      <c r="BN18" s="66">
        <v>2246</v>
      </c>
      <c r="BO18" s="36">
        <v>1683.8400000000001</v>
      </c>
      <c r="BP18" s="36">
        <v>1882</v>
      </c>
      <c r="BQ18" s="36">
        <v>2221</v>
      </c>
      <c r="BR18" s="36">
        <v>2475</v>
      </c>
      <c r="BS18" s="36">
        <v>2251</v>
      </c>
      <c r="BT18" s="36">
        <v>2201</v>
      </c>
      <c r="BU18" s="36">
        <v>3100</v>
      </c>
      <c r="BV18" s="36">
        <v>3930</v>
      </c>
      <c r="BW18" s="36">
        <v>5051</v>
      </c>
      <c r="BX18" s="36">
        <v>4487</v>
      </c>
      <c r="BY18" s="36">
        <v>3399</v>
      </c>
    </row>
    <row r="19" spans="2:77" x14ac:dyDescent="0.2">
      <c r="B19" s="17" t="s">
        <v>612</v>
      </c>
      <c r="C19" s="29">
        <v>0</v>
      </c>
      <c r="D19" s="29">
        <v>0</v>
      </c>
      <c r="E19" s="29">
        <v>2</v>
      </c>
      <c r="F19" s="29">
        <v>6</v>
      </c>
      <c r="G19" s="29">
        <v>6</v>
      </c>
      <c r="H19" s="29">
        <v>4</v>
      </c>
      <c r="I19" s="29">
        <v>6</v>
      </c>
      <c r="J19" s="34">
        <v>7</v>
      </c>
      <c r="K19" s="29">
        <v>9</v>
      </c>
      <c r="L19" s="29">
        <v>7</v>
      </c>
      <c r="M19" s="29">
        <v>6</v>
      </c>
      <c r="N19" s="29">
        <v>7</v>
      </c>
      <c r="O19" s="29">
        <v>9</v>
      </c>
      <c r="P19" s="29">
        <v>10</v>
      </c>
      <c r="Q19" s="29">
        <v>8</v>
      </c>
      <c r="R19" s="34">
        <v>22</v>
      </c>
      <c r="S19" s="34"/>
      <c r="T19" s="34"/>
      <c r="U19" s="24"/>
      <c r="BI19" s="29"/>
      <c r="BJ19" s="65"/>
      <c r="BK19" s="67"/>
      <c r="BL19" s="67"/>
      <c r="BM19" s="67"/>
      <c r="BN19" s="67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</row>
    <row r="20" spans="2:77" x14ac:dyDescent="0.2">
      <c r="B20" s="17" t="s">
        <v>621</v>
      </c>
      <c r="C20" s="29">
        <v>2</v>
      </c>
      <c r="D20" s="29">
        <v>5</v>
      </c>
      <c r="E20" s="29">
        <v>8</v>
      </c>
      <c r="F20" s="29">
        <v>9</v>
      </c>
      <c r="G20" s="29">
        <v>7</v>
      </c>
      <c r="H20" s="29">
        <v>13</v>
      </c>
      <c r="I20" s="29">
        <v>7</v>
      </c>
      <c r="J20" s="34">
        <v>13</v>
      </c>
      <c r="K20" s="29">
        <v>16</v>
      </c>
      <c r="L20" s="29">
        <v>8</v>
      </c>
      <c r="M20" s="29">
        <v>10</v>
      </c>
      <c r="N20" s="29">
        <v>14</v>
      </c>
      <c r="O20" s="29">
        <v>16</v>
      </c>
      <c r="P20" s="29">
        <v>18</v>
      </c>
      <c r="Q20" s="29">
        <v>24</v>
      </c>
      <c r="R20" s="34">
        <v>81</v>
      </c>
      <c r="S20" s="34"/>
      <c r="T20" s="34"/>
      <c r="U20" s="24" t="s">
        <v>623</v>
      </c>
      <c r="V20" s="18">
        <v>-40</v>
      </c>
      <c r="W20" s="18">
        <v>-53</v>
      </c>
      <c r="X20" s="18">
        <v>-51</v>
      </c>
      <c r="Y20" s="18">
        <v>-62</v>
      </c>
      <c r="Z20" s="18">
        <v>-85</v>
      </c>
      <c r="AA20" s="18">
        <v>-72</v>
      </c>
      <c r="AB20" s="18">
        <v>-72</v>
      </c>
      <c r="AC20" s="18">
        <v>-62</v>
      </c>
      <c r="AD20" s="18">
        <v>-85</v>
      </c>
      <c r="AE20" s="18">
        <v>-72</v>
      </c>
      <c r="AF20" s="18">
        <v>-98</v>
      </c>
      <c r="AG20" s="18">
        <v>-145</v>
      </c>
      <c r="AH20" s="18">
        <v>-169</v>
      </c>
      <c r="AI20" s="18">
        <v>-181</v>
      </c>
      <c r="AJ20" s="18">
        <v>-233</v>
      </c>
      <c r="AK20" s="18">
        <v>-281</v>
      </c>
      <c r="AL20" s="18">
        <v>-261</v>
      </c>
      <c r="AM20" s="18">
        <v>-320</v>
      </c>
      <c r="AN20" s="18">
        <v>-420</v>
      </c>
      <c r="AO20" s="18">
        <v>-442</v>
      </c>
      <c r="AP20" s="18">
        <v>-506</v>
      </c>
      <c r="AQ20" s="18">
        <v>-640</v>
      </c>
      <c r="AR20" s="18">
        <v>-695</v>
      </c>
      <c r="AS20" s="18">
        <v>-828</v>
      </c>
      <c r="AT20" s="18">
        <v>-875</v>
      </c>
      <c r="AU20" s="18">
        <v>-966</v>
      </c>
      <c r="AV20" s="21">
        <v>-1160</v>
      </c>
      <c r="AW20" s="21">
        <v>-1266</v>
      </c>
      <c r="AX20" s="21">
        <v>-1498</v>
      </c>
      <c r="AY20" s="21">
        <v>-1598</v>
      </c>
      <c r="AZ20" s="21">
        <v>-1771</v>
      </c>
      <c r="BA20" s="21">
        <v>-1953</v>
      </c>
      <c r="BB20" s="21">
        <v>-2167</v>
      </c>
      <c r="BC20" s="21">
        <v>-2330</v>
      </c>
      <c r="BD20" s="21">
        <v>-1808</v>
      </c>
      <c r="BE20" s="21">
        <v>-2018</v>
      </c>
      <c r="BF20" s="21">
        <v>-2161</v>
      </c>
      <c r="BG20" s="21">
        <v>-2319</v>
      </c>
      <c r="BH20" s="21">
        <v>-2211</v>
      </c>
      <c r="BI20" s="21">
        <v>-2207</v>
      </c>
      <c r="BJ20" s="63">
        <v>-2393</v>
      </c>
      <c r="BK20" s="64">
        <v>-2672</v>
      </c>
      <c r="BL20" s="64">
        <v>-3588</v>
      </c>
      <c r="BM20" s="64">
        <v>-3933</v>
      </c>
      <c r="BN20" s="64">
        <v>-4421</v>
      </c>
      <c r="BO20" s="22">
        <v>-3286</v>
      </c>
      <c r="BP20" s="22">
        <v>-3042</v>
      </c>
      <c r="BQ20" s="22">
        <v>-3266</v>
      </c>
      <c r="BR20" s="22">
        <v>-3709</v>
      </c>
      <c r="BS20" s="22">
        <v>-3977</v>
      </c>
      <c r="BT20" s="22">
        <v>-4624</v>
      </c>
      <c r="BU20" s="22">
        <v>-5391</v>
      </c>
      <c r="BV20" s="22">
        <v>-5133</v>
      </c>
      <c r="BW20" s="22">
        <v>-5663</v>
      </c>
      <c r="BX20" s="22">
        <v>-5919</v>
      </c>
      <c r="BY20" s="22">
        <v>-5787</v>
      </c>
    </row>
    <row r="21" spans="2:77" x14ac:dyDescent="0.2">
      <c r="B21" s="24"/>
      <c r="J21" s="26"/>
      <c r="R21" s="26"/>
      <c r="S21" s="26"/>
      <c r="T21" s="26"/>
      <c r="U21" s="17" t="s">
        <v>612</v>
      </c>
      <c r="V21" s="29">
        <v>11</v>
      </c>
      <c r="W21" s="29">
        <v>9</v>
      </c>
      <c r="X21" s="29">
        <v>11</v>
      </c>
      <c r="Y21" s="29">
        <v>8</v>
      </c>
      <c r="Z21" s="29">
        <v>16</v>
      </c>
      <c r="AA21" s="29">
        <v>37</v>
      </c>
      <c r="AB21" s="29">
        <v>14</v>
      </c>
      <c r="AC21" s="29">
        <v>11</v>
      </c>
      <c r="AD21" s="29">
        <v>17</v>
      </c>
      <c r="AE21" s="29">
        <v>36</v>
      </c>
      <c r="AF21" s="29">
        <v>37</v>
      </c>
      <c r="AG21" s="29">
        <v>28</v>
      </c>
      <c r="AH21" s="29">
        <v>33</v>
      </c>
      <c r="AI21" s="29">
        <v>34</v>
      </c>
      <c r="AJ21" s="29">
        <v>46</v>
      </c>
      <c r="AK21" s="29">
        <v>52</v>
      </c>
      <c r="AL21" s="29">
        <v>95</v>
      </c>
      <c r="AM21" s="29">
        <v>130</v>
      </c>
      <c r="AN21" s="29">
        <v>121</v>
      </c>
      <c r="AO21" s="29">
        <v>196</v>
      </c>
      <c r="AP21" s="29">
        <v>155</v>
      </c>
      <c r="AQ21" s="29">
        <v>112</v>
      </c>
      <c r="AR21" s="29">
        <v>92</v>
      </c>
      <c r="AS21" s="29">
        <v>105</v>
      </c>
      <c r="AT21" s="29">
        <v>138</v>
      </c>
      <c r="AU21" s="29">
        <v>108</v>
      </c>
      <c r="AV21" s="29">
        <v>82</v>
      </c>
      <c r="AW21" s="29">
        <v>69</v>
      </c>
      <c r="AX21" s="29">
        <v>71</v>
      </c>
      <c r="AY21" s="29">
        <v>96</v>
      </c>
      <c r="AZ21" s="29">
        <v>182</v>
      </c>
      <c r="BA21" s="29">
        <v>184</v>
      </c>
      <c r="BB21" s="29">
        <v>155</v>
      </c>
      <c r="BC21" s="29">
        <v>124</v>
      </c>
      <c r="BD21" s="29">
        <v>95</v>
      </c>
      <c r="BE21" s="29">
        <v>117</v>
      </c>
      <c r="BF21" s="29">
        <v>113</v>
      </c>
      <c r="BG21" s="29">
        <v>111</v>
      </c>
      <c r="BH21" s="29">
        <v>170</v>
      </c>
      <c r="BI21" s="29">
        <v>187</v>
      </c>
      <c r="BJ21" s="65">
        <v>329</v>
      </c>
      <c r="BK21" s="66">
        <v>778</v>
      </c>
      <c r="BL21" s="66">
        <v>933</v>
      </c>
      <c r="BM21" s="66">
        <v>1603</v>
      </c>
      <c r="BN21" s="66">
        <v>858</v>
      </c>
      <c r="BO21" s="34">
        <v>544</v>
      </c>
      <c r="BP21" s="34">
        <v>688</v>
      </c>
      <c r="BQ21" s="34">
        <v>799</v>
      </c>
      <c r="BR21" s="34">
        <v>457</v>
      </c>
      <c r="BS21" s="34">
        <v>507</v>
      </c>
      <c r="BT21" s="34">
        <v>635</v>
      </c>
      <c r="BU21" s="34">
        <v>566</v>
      </c>
      <c r="BV21" s="34">
        <v>615</v>
      </c>
      <c r="BW21" s="34">
        <v>610</v>
      </c>
      <c r="BX21" s="34">
        <v>501</v>
      </c>
      <c r="BY21" s="34">
        <v>417</v>
      </c>
    </row>
    <row r="22" spans="2:77" x14ac:dyDescent="0.2">
      <c r="B22" s="24" t="s">
        <v>624</v>
      </c>
      <c r="C22" s="18">
        <v>-8</v>
      </c>
      <c r="D22" s="18">
        <v>0</v>
      </c>
      <c r="E22" s="18">
        <v>0</v>
      </c>
      <c r="F22" s="18">
        <v>-6</v>
      </c>
      <c r="G22" s="18">
        <v>-7</v>
      </c>
      <c r="H22" s="18">
        <v>-11</v>
      </c>
      <c r="I22" s="18">
        <v>-7</v>
      </c>
      <c r="J22" s="40">
        <v>-1</v>
      </c>
      <c r="K22" s="18">
        <v>-3</v>
      </c>
      <c r="L22" s="18">
        <v>-3</v>
      </c>
      <c r="M22" s="18">
        <v>0</v>
      </c>
      <c r="N22" s="18">
        <v>-1</v>
      </c>
      <c r="O22" s="18">
        <v>-1</v>
      </c>
      <c r="P22" s="18">
        <v>0</v>
      </c>
      <c r="Q22" s="18">
        <v>1</v>
      </c>
      <c r="R22" s="40">
        <v>17</v>
      </c>
      <c r="S22" s="40"/>
      <c r="T22" s="40"/>
      <c r="U22" s="17" t="s">
        <v>621</v>
      </c>
      <c r="V22" s="29">
        <v>51</v>
      </c>
      <c r="W22" s="29">
        <v>62</v>
      </c>
      <c r="X22" s="29">
        <v>62</v>
      </c>
      <c r="Y22" s="29">
        <v>70</v>
      </c>
      <c r="Z22" s="29">
        <v>101</v>
      </c>
      <c r="AA22" s="29">
        <v>109</v>
      </c>
      <c r="AB22" s="29">
        <v>86</v>
      </c>
      <c r="AC22" s="29">
        <v>73</v>
      </c>
      <c r="AD22" s="29">
        <v>102</v>
      </c>
      <c r="AE22" s="29">
        <v>108</v>
      </c>
      <c r="AF22" s="29">
        <v>135</v>
      </c>
      <c r="AG22" s="29">
        <v>173</v>
      </c>
      <c r="AH22" s="29">
        <v>202</v>
      </c>
      <c r="AI22" s="29">
        <v>215</v>
      </c>
      <c r="AJ22" s="29">
        <v>279</v>
      </c>
      <c r="AK22" s="29">
        <v>333</v>
      </c>
      <c r="AL22" s="29">
        <v>356</v>
      </c>
      <c r="AM22" s="29">
        <v>450</v>
      </c>
      <c r="AN22" s="29">
        <v>541</v>
      </c>
      <c r="AO22" s="29">
        <v>638</v>
      </c>
      <c r="AP22" s="29">
        <v>661</v>
      </c>
      <c r="AQ22" s="29">
        <v>752</v>
      </c>
      <c r="AR22" s="29">
        <v>787</v>
      </c>
      <c r="AS22" s="29">
        <v>933</v>
      </c>
      <c r="AT22" s="30">
        <v>1013</v>
      </c>
      <c r="AU22" s="30">
        <v>1074</v>
      </c>
      <c r="AV22" s="30">
        <v>1242</v>
      </c>
      <c r="AW22" s="30">
        <v>1335</v>
      </c>
      <c r="AX22" s="30">
        <v>1569</v>
      </c>
      <c r="AY22" s="30">
        <v>1694</v>
      </c>
      <c r="AZ22" s="30">
        <v>1953</v>
      </c>
      <c r="BA22" s="30">
        <v>2137</v>
      </c>
      <c r="BB22" s="30">
        <v>2322</v>
      </c>
      <c r="BC22" s="30">
        <v>2454</v>
      </c>
      <c r="BD22" s="30">
        <v>1903</v>
      </c>
      <c r="BE22" s="30">
        <v>2135</v>
      </c>
      <c r="BF22" s="30">
        <v>2274</v>
      </c>
      <c r="BG22" s="30">
        <v>2430</v>
      </c>
      <c r="BH22" s="30">
        <v>2381</v>
      </c>
      <c r="BI22" s="30">
        <v>2394</v>
      </c>
      <c r="BJ22" s="65">
        <v>2722</v>
      </c>
      <c r="BK22" s="66">
        <v>3450</v>
      </c>
      <c r="BL22" s="66">
        <v>4521</v>
      </c>
      <c r="BM22" s="66">
        <v>5536</v>
      </c>
      <c r="BN22" s="66">
        <v>5279</v>
      </c>
      <c r="BO22" s="36">
        <v>3830</v>
      </c>
      <c r="BP22" s="36">
        <v>3730</v>
      </c>
      <c r="BQ22" s="36">
        <v>4065</v>
      </c>
      <c r="BR22" s="36">
        <v>4166</v>
      </c>
      <c r="BS22" s="36">
        <v>4484</v>
      </c>
      <c r="BT22" s="36">
        <v>5259</v>
      </c>
      <c r="BU22" s="36">
        <v>5957</v>
      </c>
      <c r="BV22" s="36">
        <v>5748</v>
      </c>
      <c r="BW22" s="36">
        <v>6273</v>
      </c>
      <c r="BX22" s="36">
        <v>6420</v>
      </c>
      <c r="BY22" s="36">
        <v>6204</v>
      </c>
    </row>
    <row r="23" spans="2:77" x14ac:dyDescent="0.2">
      <c r="B23" s="17" t="s">
        <v>612</v>
      </c>
      <c r="C23" s="29">
        <v>0</v>
      </c>
      <c r="D23" s="29">
        <v>0</v>
      </c>
      <c r="E23" s="29">
        <v>0</v>
      </c>
      <c r="F23" s="29">
        <v>0</v>
      </c>
      <c r="G23" s="29">
        <v>3</v>
      </c>
      <c r="H23" s="29">
        <v>0</v>
      </c>
      <c r="I23" s="29">
        <v>3</v>
      </c>
      <c r="J23" s="34">
        <v>4</v>
      </c>
      <c r="K23" s="29">
        <v>6</v>
      </c>
      <c r="L23" s="29">
        <v>5</v>
      </c>
      <c r="M23" s="29">
        <v>8</v>
      </c>
      <c r="N23" s="29">
        <v>7</v>
      </c>
      <c r="O23" s="29">
        <v>6</v>
      </c>
      <c r="P23" s="29">
        <v>7</v>
      </c>
      <c r="Q23" s="29">
        <v>8</v>
      </c>
      <c r="R23" s="34">
        <v>23</v>
      </c>
      <c r="S23" s="34"/>
      <c r="T23" s="34"/>
      <c r="U23" s="24"/>
      <c r="BI23" s="29"/>
      <c r="BJ23" s="65"/>
      <c r="BK23" s="67"/>
      <c r="BL23" s="67"/>
      <c r="BM23" s="67"/>
      <c r="BN23" s="67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</row>
    <row r="24" spans="2:77" x14ac:dyDescent="0.2">
      <c r="B24" s="17" t="s">
        <v>621</v>
      </c>
      <c r="C24" s="29">
        <v>8</v>
      </c>
      <c r="D24" s="29">
        <v>0</v>
      </c>
      <c r="E24" s="29">
        <v>0</v>
      </c>
      <c r="F24" s="29">
        <v>6</v>
      </c>
      <c r="G24" s="29">
        <v>10</v>
      </c>
      <c r="H24" s="29">
        <v>11</v>
      </c>
      <c r="I24" s="29">
        <v>10</v>
      </c>
      <c r="J24" s="34">
        <v>5</v>
      </c>
      <c r="K24" s="29">
        <v>9</v>
      </c>
      <c r="L24" s="29">
        <v>8</v>
      </c>
      <c r="M24" s="29">
        <v>8</v>
      </c>
      <c r="N24" s="29">
        <v>8</v>
      </c>
      <c r="O24" s="29">
        <v>7</v>
      </c>
      <c r="P24" s="29">
        <v>7</v>
      </c>
      <c r="Q24" s="29">
        <v>7</v>
      </c>
      <c r="R24" s="34">
        <v>6</v>
      </c>
      <c r="S24" s="34"/>
      <c r="T24" s="34"/>
      <c r="U24" s="24" t="s">
        <v>624</v>
      </c>
      <c r="V24" s="18">
        <v>20</v>
      </c>
      <c r="W24" s="18">
        <v>7</v>
      </c>
      <c r="X24" s="18">
        <v>37</v>
      </c>
      <c r="Y24" s="18">
        <v>56</v>
      </c>
      <c r="Z24" s="18">
        <v>100</v>
      </c>
      <c r="AA24" s="18">
        <v>101</v>
      </c>
      <c r="AB24" s="18">
        <v>50</v>
      </c>
      <c r="AC24" s="18">
        <v>93</v>
      </c>
      <c r="AD24" s="18">
        <v>146</v>
      </c>
      <c r="AE24" s="18">
        <v>150</v>
      </c>
      <c r="AF24" s="18">
        <v>229</v>
      </c>
      <c r="AG24" s="18">
        <v>353</v>
      </c>
      <c r="AH24" s="18">
        <v>590</v>
      </c>
      <c r="AI24" s="21">
        <v>1226</v>
      </c>
      <c r="AJ24" s="21">
        <v>1497</v>
      </c>
      <c r="AK24" s="21">
        <v>1895</v>
      </c>
      <c r="AL24" s="21">
        <v>2242</v>
      </c>
      <c r="AM24" s="21">
        <v>2412</v>
      </c>
      <c r="AN24" s="21">
        <v>3081</v>
      </c>
      <c r="AO24" s="21">
        <v>3044</v>
      </c>
      <c r="AP24" s="21">
        <v>2687</v>
      </c>
      <c r="AQ24" s="21">
        <v>2822</v>
      </c>
      <c r="AR24" s="21">
        <v>2557</v>
      </c>
      <c r="AS24" s="21">
        <v>2256</v>
      </c>
      <c r="AT24" s="21">
        <v>2100</v>
      </c>
      <c r="AU24" s="21">
        <v>2210</v>
      </c>
      <c r="AV24" s="21">
        <v>2102</v>
      </c>
      <c r="AW24" s="21">
        <v>3114</v>
      </c>
      <c r="AX24" s="21">
        <v>2327</v>
      </c>
      <c r="AY24" s="21">
        <v>2390</v>
      </c>
      <c r="AZ24" s="21">
        <v>2437</v>
      </c>
      <c r="BA24" s="21">
        <v>2378</v>
      </c>
      <c r="BB24" s="21">
        <v>2958</v>
      </c>
      <c r="BC24" s="21">
        <v>3210</v>
      </c>
      <c r="BD24" s="21">
        <v>2274</v>
      </c>
      <c r="BE24" s="21">
        <v>3063</v>
      </c>
      <c r="BF24" s="21">
        <v>3898</v>
      </c>
      <c r="BG24" s="21">
        <v>4249</v>
      </c>
      <c r="BH24" s="21">
        <v>5737</v>
      </c>
      <c r="BI24" s="21">
        <v>6102</v>
      </c>
      <c r="BJ24" s="63">
        <v>8418</v>
      </c>
      <c r="BK24" s="64">
        <v>9867</v>
      </c>
      <c r="BL24" s="64">
        <v>10060</v>
      </c>
      <c r="BM24" s="64">
        <v>11048</v>
      </c>
      <c r="BN24" s="64">
        <v>10991</v>
      </c>
      <c r="BO24" s="22">
        <v>12006</v>
      </c>
      <c r="BP24" s="22">
        <v>14863</v>
      </c>
      <c r="BQ24" s="22">
        <v>16959</v>
      </c>
      <c r="BR24" s="22">
        <v>17690</v>
      </c>
      <c r="BS24" s="22">
        <v>19731</v>
      </c>
      <c r="BT24" s="22">
        <v>21701</v>
      </c>
      <c r="BU24" s="22">
        <v>22491</v>
      </c>
      <c r="BV24" s="22">
        <v>22829</v>
      </c>
      <c r="BW24" s="22">
        <v>22601</v>
      </c>
      <c r="BX24" s="22">
        <v>24015</v>
      </c>
      <c r="BY24" s="22">
        <v>24986</v>
      </c>
    </row>
    <row r="25" spans="2:77" x14ac:dyDescent="0.2">
      <c r="J25" s="26"/>
      <c r="R25" s="26"/>
      <c r="S25" s="26"/>
      <c r="T25" s="26"/>
      <c r="U25" s="17" t="s">
        <v>612</v>
      </c>
      <c r="V25" s="29">
        <v>27</v>
      </c>
      <c r="W25" s="29">
        <v>45</v>
      </c>
      <c r="X25" s="29">
        <v>43</v>
      </c>
      <c r="Y25" s="29">
        <v>62</v>
      </c>
      <c r="Z25" s="29">
        <v>106</v>
      </c>
      <c r="AA25" s="29">
        <v>107</v>
      </c>
      <c r="AB25" s="29">
        <v>54</v>
      </c>
      <c r="AC25" s="29">
        <v>96</v>
      </c>
      <c r="AD25" s="29">
        <v>147</v>
      </c>
      <c r="AE25" s="29">
        <v>151</v>
      </c>
      <c r="AF25" s="29">
        <v>230</v>
      </c>
      <c r="AG25" s="29">
        <v>353</v>
      </c>
      <c r="AH25" s="29">
        <v>591</v>
      </c>
      <c r="AI25" s="30">
        <v>1226</v>
      </c>
      <c r="AJ25" s="30">
        <v>1498</v>
      </c>
      <c r="AK25" s="30">
        <v>1895</v>
      </c>
      <c r="AL25" s="30">
        <v>2243</v>
      </c>
      <c r="AM25" s="30">
        <v>2413</v>
      </c>
      <c r="AN25" s="30">
        <v>3082</v>
      </c>
      <c r="AO25" s="30">
        <v>3046</v>
      </c>
      <c r="AP25" s="30">
        <v>2688</v>
      </c>
      <c r="AQ25" s="30">
        <v>2828</v>
      </c>
      <c r="AR25" s="30">
        <v>2572</v>
      </c>
      <c r="AS25" s="30">
        <v>2264</v>
      </c>
      <c r="AT25" s="30">
        <v>2116</v>
      </c>
      <c r="AU25" s="30">
        <v>2222</v>
      </c>
      <c r="AV25" s="30">
        <v>2118</v>
      </c>
      <c r="AW25" s="30">
        <v>3128</v>
      </c>
      <c r="AX25" s="30">
        <v>2348</v>
      </c>
      <c r="AY25" s="30">
        <v>2413</v>
      </c>
      <c r="AZ25" s="30">
        <v>2467</v>
      </c>
      <c r="BA25" s="30">
        <v>2413</v>
      </c>
      <c r="BB25" s="30">
        <v>2990</v>
      </c>
      <c r="BC25" s="30">
        <v>3225</v>
      </c>
      <c r="BD25" s="30">
        <v>2307</v>
      </c>
      <c r="BE25" s="30">
        <v>3094</v>
      </c>
      <c r="BF25" s="30">
        <v>3940</v>
      </c>
      <c r="BG25" s="30">
        <v>4289</v>
      </c>
      <c r="BH25" s="30">
        <v>5796</v>
      </c>
      <c r="BI25" s="30">
        <v>6164</v>
      </c>
      <c r="BJ25" s="65">
        <v>8510</v>
      </c>
      <c r="BK25" s="66">
        <v>9940</v>
      </c>
      <c r="BL25" s="66">
        <v>10110</v>
      </c>
      <c r="BM25" s="66">
        <v>11134</v>
      </c>
      <c r="BN25" s="66">
        <v>11046</v>
      </c>
      <c r="BO25" s="36">
        <v>12066</v>
      </c>
      <c r="BP25" s="36">
        <v>15018</v>
      </c>
      <c r="BQ25" s="36">
        <v>17028</v>
      </c>
      <c r="BR25" s="36">
        <v>17771</v>
      </c>
      <c r="BS25" s="36">
        <v>19842</v>
      </c>
      <c r="BT25" s="36">
        <v>21951</v>
      </c>
      <c r="BU25" s="36">
        <v>22589</v>
      </c>
      <c r="BV25" s="36">
        <v>22999</v>
      </c>
      <c r="BW25" s="36">
        <v>22793</v>
      </c>
      <c r="BX25" s="36">
        <v>24229</v>
      </c>
      <c r="BY25" s="36">
        <v>25334</v>
      </c>
    </row>
    <row r="26" spans="2:77" x14ac:dyDescent="0.2">
      <c r="B26" s="24" t="s">
        <v>625</v>
      </c>
      <c r="C26" s="18">
        <v>-153</v>
      </c>
      <c r="D26" s="18">
        <v>-134</v>
      </c>
      <c r="E26" s="18">
        <v>-151</v>
      </c>
      <c r="F26" s="18">
        <v>-258</v>
      </c>
      <c r="G26" s="18">
        <v>-179</v>
      </c>
      <c r="H26" s="18">
        <v>-240</v>
      </c>
      <c r="I26" s="18">
        <v>-179</v>
      </c>
      <c r="J26" s="40">
        <v>-218</v>
      </c>
      <c r="K26" s="18">
        <v>-377</v>
      </c>
      <c r="L26" s="18">
        <v>-444</v>
      </c>
      <c r="M26" s="18">
        <v>-288</v>
      </c>
      <c r="N26" s="18">
        <v>-35</v>
      </c>
      <c r="O26" s="18">
        <v>-48</v>
      </c>
      <c r="P26" s="18">
        <v>-45</v>
      </c>
      <c r="Q26" s="18">
        <v>-39</v>
      </c>
      <c r="R26" s="40">
        <v>-103</v>
      </c>
      <c r="S26" s="40"/>
      <c r="T26" s="40"/>
      <c r="U26" s="17" t="s">
        <v>621</v>
      </c>
      <c r="V26" s="29">
        <v>7</v>
      </c>
      <c r="W26" s="29">
        <v>38</v>
      </c>
      <c r="X26" s="29">
        <v>6</v>
      </c>
      <c r="Y26" s="29">
        <v>6</v>
      </c>
      <c r="Z26" s="29">
        <v>6</v>
      </c>
      <c r="AA26" s="29">
        <v>6</v>
      </c>
      <c r="AB26" s="29">
        <v>4</v>
      </c>
      <c r="AC26" s="29">
        <v>3</v>
      </c>
      <c r="AD26" s="29">
        <v>1</v>
      </c>
      <c r="AE26" s="29">
        <v>1</v>
      </c>
      <c r="AF26" s="29">
        <v>1</v>
      </c>
      <c r="AG26" s="29">
        <v>0</v>
      </c>
      <c r="AH26" s="29">
        <v>1</v>
      </c>
      <c r="AI26" s="29">
        <v>0</v>
      </c>
      <c r="AJ26" s="29">
        <v>1</v>
      </c>
      <c r="AK26" s="29">
        <v>0</v>
      </c>
      <c r="AL26" s="29">
        <v>1</v>
      </c>
      <c r="AM26" s="29">
        <v>1</v>
      </c>
      <c r="AN26" s="29">
        <v>1</v>
      </c>
      <c r="AO26" s="29">
        <v>2</v>
      </c>
      <c r="AP26" s="29">
        <v>1</v>
      </c>
      <c r="AQ26" s="29">
        <v>6</v>
      </c>
      <c r="AR26" s="29">
        <v>15</v>
      </c>
      <c r="AS26" s="29">
        <v>8</v>
      </c>
      <c r="AT26" s="29">
        <v>16</v>
      </c>
      <c r="AU26" s="29">
        <v>12</v>
      </c>
      <c r="AV26" s="29">
        <v>16</v>
      </c>
      <c r="AW26" s="29">
        <v>14</v>
      </c>
      <c r="AX26" s="29">
        <v>21</v>
      </c>
      <c r="AY26" s="29">
        <v>23</v>
      </c>
      <c r="AZ26" s="29">
        <v>30</v>
      </c>
      <c r="BA26" s="29">
        <v>35</v>
      </c>
      <c r="BB26" s="29">
        <v>32</v>
      </c>
      <c r="BC26" s="29">
        <v>15</v>
      </c>
      <c r="BD26" s="29">
        <v>33</v>
      </c>
      <c r="BE26" s="29">
        <v>31</v>
      </c>
      <c r="BF26" s="29">
        <v>42</v>
      </c>
      <c r="BG26" s="29">
        <v>40</v>
      </c>
      <c r="BH26" s="29">
        <v>59</v>
      </c>
      <c r="BI26" s="29">
        <v>62</v>
      </c>
      <c r="BJ26" s="65">
        <v>92</v>
      </c>
      <c r="BK26" s="66">
        <v>73</v>
      </c>
      <c r="BL26" s="66">
        <v>50</v>
      </c>
      <c r="BM26" s="66">
        <v>86</v>
      </c>
      <c r="BN26" s="66">
        <v>55</v>
      </c>
      <c r="BO26" s="34">
        <v>60</v>
      </c>
      <c r="BP26" s="34">
        <v>155</v>
      </c>
      <c r="BQ26" s="34">
        <v>69</v>
      </c>
      <c r="BR26" s="34">
        <v>81</v>
      </c>
      <c r="BS26" s="34">
        <v>111</v>
      </c>
      <c r="BT26" s="34">
        <v>250</v>
      </c>
      <c r="BU26" s="34">
        <v>98</v>
      </c>
      <c r="BV26" s="34">
        <v>170</v>
      </c>
      <c r="BW26" s="34">
        <v>192</v>
      </c>
      <c r="BX26" s="34">
        <v>214</v>
      </c>
      <c r="BY26" s="34">
        <v>348</v>
      </c>
    </row>
    <row r="27" spans="2:77" x14ac:dyDescent="0.2">
      <c r="B27" s="17" t="s">
        <v>612</v>
      </c>
      <c r="C27" s="29">
        <v>61</v>
      </c>
      <c r="D27" s="29">
        <v>24</v>
      </c>
      <c r="E27" s="29">
        <v>52</v>
      </c>
      <c r="F27" s="29">
        <v>60</v>
      </c>
      <c r="G27" s="29">
        <v>43</v>
      </c>
      <c r="H27" s="29">
        <v>39</v>
      </c>
      <c r="I27" s="29">
        <v>43</v>
      </c>
      <c r="J27" s="34">
        <v>48</v>
      </c>
      <c r="K27" s="29">
        <v>55</v>
      </c>
      <c r="L27" s="29">
        <v>52</v>
      </c>
      <c r="M27" s="29">
        <v>73</v>
      </c>
      <c r="N27" s="29">
        <v>75</v>
      </c>
      <c r="O27" s="29">
        <v>84</v>
      </c>
      <c r="P27" s="29">
        <v>97</v>
      </c>
      <c r="Q27" s="29">
        <v>112</v>
      </c>
      <c r="R27" s="34">
        <v>133</v>
      </c>
      <c r="S27" s="34"/>
      <c r="T27" s="34"/>
      <c r="BI27" s="29"/>
      <c r="BJ27" s="65"/>
      <c r="BK27" s="67"/>
      <c r="BL27" s="67"/>
      <c r="BM27" s="67"/>
      <c r="BN27" s="67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</row>
    <row r="28" spans="2:77" x14ac:dyDescent="0.2">
      <c r="B28" s="17" t="s">
        <v>621</v>
      </c>
      <c r="C28" s="29">
        <v>214</v>
      </c>
      <c r="D28" s="29">
        <v>158</v>
      </c>
      <c r="E28" s="29">
        <v>203</v>
      </c>
      <c r="F28" s="29">
        <v>318</v>
      </c>
      <c r="G28" s="29">
        <v>222</v>
      </c>
      <c r="H28" s="29">
        <v>279</v>
      </c>
      <c r="I28" s="29">
        <v>222</v>
      </c>
      <c r="J28" s="34">
        <v>266</v>
      </c>
      <c r="K28" s="29">
        <v>432</v>
      </c>
      <c r="L28" s="29">
        <v>496</v>
      </c>
      <c r="M28" s="29">
        <v>361</v>
      </c>
      <c r="N28" s="29">
        <v>110</v>
      </c>
      <c r="O28" s="29">
        <v>132</v>
      </c>
      <c r="P28" s="29">
        <v>142</v>
      </c>
      <c r="Q28" s="29">
        <v>151</v>
      </c>
      <c r="R28" s="34">
        <v>236</v>
      </c>
      <c r="S28" s="34"/>
      <c r="T28" s="34"/>
      <c r="U28" s="24" t="s">
        <v>848</v>
      </c>
      <c r="V28" s="18">
        <v>-139</v>
      </c>
      <c r="W28" s="18">
        <v>-124</v>
      </c>
      <c r="X28" s="18">
        <v>-135</v>
      </c>
      <c r="Y28" s="18">
        <v>-117</v>
      </c>
      <c r="Z28" s="18">
        <v>-135</v>
      </c>
      <c r="AA28" s="18">
        <v>-109</v>
      </c>
      <c r="AB28" s="18">
        <v>-146</v>
      </c>
      <c r="AC28" s="18">
        <v>-116</v>
      </c>
      <c r="AD28" s="18">
        <v>-7</v>
      </c>
      <c r="AE28" s="18">
        <v>-76</v>
      </c>
      <c r="AF28" s="18">
        <v>-32</v>
      </c>
      <c r="AG28" s="18">
        <v>28</v>
      </c>
      <c r="AH28" s="18">
        <v>234</v>
      </c>
      <c r="AI28" s="18">
        <v>865</v>
      </c>
      <c r="AJ28" s="21">
        <v>1059</v>
      </c>
      <c r="AK28" s="21">
        <v>1375</v>
      </c>
      <c r="AL28" s="21">
        <v>1728</v>
      </c>
      <c r="AM28" s="21">
        <v>1915</v>
      </c>
      <c r="AN28" s="21">
        <v>2472</v>
      </c>
      <c r="AO28" s="21">
        <v>2327</v>
      </c>
      <c r="AP28" s="21">
        <v>1872</v>
      </c>
      <c r="AQ28" s="21">
        <v>1806</v>
      </c>
      <c r="AR28" s="21">
        <v>1575</v>
      </c>
      <c r="AS28" s="18">
        <v>875</v>
      </c>
      <c r="AT28" s="18">
        <v>639</v>
      </c>
      <c r="AU28" s="18">
        <v>594</v>
      </c>
      <c r="AV28" s="18">
        <v>312</v>
      </c>
      <c r="AW28" s="18">
        <v>890</v>
      </c>
      <c r="AX28" s="18">
        <v>-421</v>
      </c>
      <c r="AY28" s="18">
        <v>35</v>
      </c>
      <c r="AZ28" s="18">
        <v>53</v>
      </c>
      <c r="BA28" s="18">
        <v>-871</v>
      </c>
      <c r="BB28" s="18">
        <v>-701</v>
      </c>
      <c r="BC28" s="18">
        <v>-54</v>
      </c>
      <c r="BD28" s="18">
        <v>-344</v>
      </c>
      <c r="BE28" s="18">
        <v>269</v>
      </c>
      <c r="BF28" s="18">
        <v>756</v>
      </c>
      <c r="BG28" s="21">
        <v>1632</v>
      </c>
      <c r="BH28" s="21">
        <v>3609</v>
      </c>
      <c r="BI28" s="21">
        <v>2508</v>
      </c>
      <c r="BJ28" s="63">
        <v>2546</v>
      </c>
      <c r="BK28" s="64">
        <v>2765</v>
      </c>
      <c r="BL28" s="64">
        <v>2302</v>
      </c>
      <c r="BM28" s="64">
        <v>658</v>
      </c>
      <c r="BN28" s="64">
        <v>3189</v>
      </c>
      <c r="BO28" s="22">
        <v>7029.57</v>
      </c>
      <c r="BP28" s="22">
        <v>9881</v>
      </c>
      <c r="BQ28" s="22">
        <v>10501</v>
      </c>
      <c r="BR28" s="22">
        <v>12509</v>
      </c>
      <c r="BS28" s="22">
        <v>13203</v>
      </c>
      <c r="BT28" s="22">
        <v>14180</v>
      </c>
      <c r="BU28" s="22">
        <v>13648</v>
      </c>
      <c r="BV28" s="22">
        <v>13127</v>
      </c>
      <c r="BW28" s="22">
        <v>10702</v>
      </c>
      <c r="BX28" s="22">
        <v>13480</v>
      </c>
      <c r="BY28" s="22">
        <v>16202</v>
      </c>
    </row>
    <row r="29" spans="2:77" ht="12" thickBot="1" x14ac:dyDescent="0.25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U29" s="17" t="s">
        <v>612</v>
      </c>
      <c r="V29" s="29">
        <v>157</v>
      </c>
      <c r="W29" s="29">
        <v>153</v>
      </c>
      <c r="X29" s="29">
        <v>154</v>
      </c>
      <c r="Y29" s="29">
        <v>170</v>
      </c>
      <c r="Z29" s="29">
        <v>226</v>
      </c>
      <c r="AA29" s="29">
        <v>245</v>
      </c>
      <c r="AB29" s="29">
        <v>162</v>
      </c>
      <c r="AC29" s="29">
        <v>201</v>
      </c>
      <c r="AD29" s="29">
        <v>299</v>
      </c>
      <c r="AE29" s="29">
        <v>369</v>
      </c>
      <c r="AF29" s="29">
        <v>541</v>
      </c>
      <c r="AG29" s="29">
        <v>649</v>
      </c>
      <c r="AH29" s="29">
        <v>896</v>
      </c>
      <c r="AI29" s="30">
        <v>1627</v>
      </c>
      <c r="AJ29" s="30">
        <v>2008</v>
      </c>
      <c r="AK29" s="30">
        <v>2561</v>
      </c>
      <c r="AL29" s="30">
        <v>2989</v>
      </c>
      <c r="AM29" s="30">
        <v>3276</v>
      </c>
      <c r="AN29" s="30">
        <v>3986</v>
      </c>
      <c r="AO29" s="30">
        <v>4021</v>
      </c>
      <c r="AP29" s="30">
        <v>3629</v>
      </c>
      <c r="AQ29" s="30">
        <v>3791</v>
      </c>
      <c r="AR29" s="30">
        <v>3585</v>
      </c>
      <c r="AS29" s="30">
        <v>3234</v>
      </c>
      <c r="AT29" s="30">
        <v>3197</v>
      </c>
      <c r="AU29" s="30">
        <v>3620</v>
      </c>
      <c r="AV29" s="30">
        <v>3748</v>
      </c>
      <c r="AW29" s="30">
        <v>4709</v>
      </c>
      <c r="AX29" s="30">
        <v>3976</v>
      </c>
      <c r="AY29" s="30">
        <v>4133</v>
      </c>
      <c r="AZ29" s="30">
        <v>4617</v>
      </c>
      <c r="BA29" s="30">
        <v>4513</v>
      </c>
      <c r="BB29" s="30">
        <v>4830</v>
      </c>
      <c r="BC29" s="30">
        <v>4933</v>
      </c>
      <c r="BD29" s="30">
        <v>3716</v>
      </c>
      <c r="BE29" s="30">
        <v>4595</v>
      </c>
      <c r="BF29" s="30">
        <v>5404</v>
      </c>
      <c r="BG29" s="30">
        <v>6316</v>
      </c>
      <c r="BH29" s="30">
        <v>8763</v>
      </c>
      <c r="BI29" s="30">
        <v>9058</v>
      </c>
      <c r="BJ29" s="65">
        <v>12193</v>
      </c>
      <c r="BK29" s="66">
        <v>14487</v>
      </c>
      <c r="BL29" s="66">
        <v>15183</v>
      </c>
      <c r="BM29" s="66">
        <v>16326</v>
      </c>
      <c r="BN29" s="66">
        <v>16010</v>
      </c>
      <c r="BO29" s="36">
        <v>17839</v>
      </c>
      <c r="BP29" s="36">
        <v>21474</v>
      </c>
      <c r="BQ29" s="36">
        <v>22862</v>
      </c>
      <c r="BR29" s="36">
        <v>24961</v>
      </c>
      <c r="BS29" s="36">
        <v>25671</v>
      </c>
      <c r="BT29" s="36">
        <v>28432</v>
      </c>
      <c r="BU29" s="36">
        <v>28590</v>
      </c>
      <c r="BV29" s="36">
        <v>29509</v>
      </c>
      <c r="BW29" s="36">
        <v>29223</v>
      </c>
      <c r="BX29" s="36">
        <v>30642</v>
      </c>
      <c r="BY29" s="36">
        <v>31156</v>
      </c>
    </row>
    <row r="30" spans="2:77" ht="12" thickTop="1" x14ac:dyDescent="0.2">
      <c r="B30" s="17" t="s">
        <v>25</v>
      </c>
      <c r="S30" s="27"/>
      <c r="T30" s="27"/>
      <c r="U30" s="27" t="s">
        <v>621</v>
      </c>
      <c r="V30" s="29">
        <v>296</v>
      </c>
      <c r="W30" s="29">
        <v>277</v>
      </c>
      <c r="X30" s="29">
        <v>289</v>
      </c>
      <c r="Y30" s="29">
        <v>287</v>
      </c>
      <c r="Z30" s="29">
        <v>361</v>
      </c>
      <c r="AA30" s="29">
        <v>354</v>
      </c>
      <c r="AB30" s="29">
        <v>308</v>
      </c>
      <c r="AC30" s="29">
        <v>317</v>
      </c>
      <c r="AD30" s="29">
        <v>306</v>
      </c>
      <c r="AE30" s="29">
        <v>445</v>
      </c>
      <c r="AF30" s="29">
        <v>573</v>
      </c>
      <c r="AG30" s="29">
        <v>621</v>
      </c>
      <c r="AH30" s="29">
        <v>662</v>
      </c>
      <c r="AI30" s="29">
        <v>762</v>
      </c>
      <c r="AJ30" s="29">
        <v>949</v>
      </c>
      <c r="AK30" s="30">
        <v>1186</v>
      </c>
      <c r="AL30" s="30">
        <v>1261</v>
      </c>
      <c r="AM30" s="30">
        <v>1361</v>
      </c>
      <c r="AN30" s="30">
        <v>1514</v>
      </c>
      <c r="AO30" s="30">
        <v>1694</v>
      </c>
      <c r="AP30" s="30">
        <v>1757</v>
      </c>
      <c r="AQ30" s="30">
        <v>1985</v>
      </c>
      <c r="AR30" s="30">
        <v>2010</v>
      </c>
      <c r="AS30" s="30">
        <v>2359</v>
      </c>
      <c r="AT30" s="30">
        <v>2558</v>
      </c>
      <c r="AU30" s="30">
        <v>3026</v>
      </c>
      <c r="AV30" s="30">
        <v>3436</v>
      </c>
      <c r="AW30" s="30">
        <v>3819</v>
      </c>
      <c r="AX30" s="30">
        <v>4397</v>
      </c>
      <c r="AY30" s="30">
        <v>4098</v>
      </c>
      <c r="AZ30" s="30">
        <v>4564</v>
      </c>
      <c r="BA30" s="30">
        <v>5384</v>
      </c>
      <c r="BB30" s="30">
        <v>5531</v>
      </c>
      <c r="BC30" s="30">
        <v>4987</v>
      </c>
      <c r="BD30" s="30">
        <v>4060</v>
      </c>
      <c r="BE30" s="30">
        <v>4326</v>
      </c>
      <c r="BF30" s="30">
        <v>4648</v>
      </c>
      <c r="BG30" s="30">
        <v>4684</v>
      </c>
      <c r="BH30" s="30">
        <v>5154</v>
      </c>
      <c r="BI30" s="30">
        <v>6550</v>
      </c>
      <c r="BJ30" s="65">
        <v>9647</v>
      </c>
      <c r="BK30" s="66">
        <v>11722</v>
      </c>
      <c r="BL30" s="66">
        <v>12881</v>
      </c>
      <c r="BM30" s="66">
        <v>15668</v>
      </c>
      <c r="BN30" s="66">
        <v>12821</v>
      </c>
      <c r="BO30" s="36">
        <v>10809.43</v>
      </c>
      <c r="BP30" s="36">
        <v>11593</v>
      </c>
      <c r="BQ30" s="36">
        <v>12361</v>
      </c>
      <c r="BR30" s="36">
        <v>12452</v>
      </c>
      <c r="BS30" s="36">
        <v>12468</v>
      </c>
      <c r="BT30" s="36">
        <v>14252</v>
      </c>
      <c r="BU30" s="36">
        <v>14942</v>
      </c>
      <c r="BV30" s="36">
        <v>16382</v>
      </c>
      <c r="BW30" s="36">
        <v>18521</v>
      </c>
      <c r="BX30" s="36">
        <v>17162</v>
      </c>
      <c r="BY30" s="36">
        <v>14954</v>
      </c>
    </row>
    <row r="31" spans="2:77" ht="12" thickBot="1" x14ac:dyDescent="0.25">
      <c r="S31" s="48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45"/>
      <c r="BL31" s="45"/>
      <c r="BM31" s="93"/>
      <c r="BN31" s="93"/>
      <c r="BO31" s="93"/>
      <c r="BP31" s="93"/>
      <c r="BQ31" s="93"/>
      <c r="BR31" s="93"/>
      <c r="BS31" s="93"/>
      <c r="BT31" s="93"/>
      <c r="BU31" s="325"/>
      <c r="BV31" s="325"/>
      <c r="BW31" s="325"/>
      <c r="BX31" s="325"/>
      <c r="BY31" s="325"/>
    </row>
    <row r="32" spans="2:77" ht="12" thickTop="1" x14ac:dyDescent="0.2"/>
    <row r="33" spans="62:66" x14ac:dyDescent="0.2">
      <c r="BJ33" s="94"/>
      <c r="BK33" s="94"/>
      <c r="BL33" s="94"/>
      <c r="BM33" s="94"/>
      <c r="BN33" s="94"/>
    </row>
    <row r="34" spans="62:66" x14ac:dyDescent="0.2">
      <c r="BJ34" s="94"/>
      <c r="BK34" s="94"/>
      <c r="BL34" s="94"/>
      <c r="BM34" s="94"/>
      <c r="BN34" s="94"/>
    </row>
    <row r="36" spans="62:66" x14ac:dyDescent="0.2">
      <c r="BJ36" s="94"/>
      <c r="BK36" s="94"/>
      <c r="BL36" s="94"/>
      <c r="BM36" s="94"/>
      <c r="BN36" s="94"/>
    </row>
    <row r="37" spans="62:66" x14ac:dyDescent="0.2">
      <c r="BJ37" s="94"/>
      <c r="BK37" s="94"/>
      <c r="BL37" s="94"/>
      <c r="BM37" s="94"/>
      <c r="BN37" s="94"/>
    </row>
    <row r="39" spans="62:66" x14ac:dyDescent="0.2">
      <c r="BJ39" s="94"/>
      <c r="BK39" s="94"/>
      <c r="BL39" s="94"/>
      <c r="BM39" s="94"/>
      <c r="BN39" s="94"/>
    </row>
    <row r="40" spans="62:66" x14ac:dyDescent="0.2">
      <c r="BJ40" s="94"/>
      <c r="BK40" s="94"/>
      <c r="BL40" s="94"/>
      <c r="BM40" s="94"/>
      <c r="BN40" s="94"/>
    </row>
  </sheetData>
  <mergeCells count="6">
    <mergeCell ref="B4:J4"/>
    <mergeCell ref="BK4:BN4"/>
    <mergeCell ref="B2:J2"/>
    <mergeCell ref="BK2:BN2"/>
    <mergeCell ref="B3:J3"/>
    <mergeCell ref="BK3:BN3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93"/>
  <sheetViews>
    <sheetView zoomScaleNormal="100" workbookViewId="0">
      <pane xSplit="3" ySplit="6" topLeftCell="D878" activePane="bottomRight" state="frozen"/>
      <selection pane="topRight" activeCell="D1" sqref="D1"/>
      <selection pane="bottomLeft" activeCell="A7" sqref="A7"/>
      <selection pane="bottomRight" activeCell="F821" sqref="F821"/>
    </sheetView>
  </sheetViews>
  <sheetFormatPr defaultRowHeight="12.75" x14ac:dyDescent="0.2"/>
  <cols>
    <col min="1" max="1" width="7.28515625" style="98" customWidth="1"/>
    <col min="2" max="2" width="8" style="108" customWidth="1"/>
    <col min="3" max="3" width="8.5703125" style="98" customWidth="1"/>
    <col min="4" max="4" width="9.85546875" style="98" customWidth="1"/>
    <col min="5" max="6" width="10.7109375" style="98" customWidth="1"/>
    <col min="7" max="7" width="10.42578125" style="98" customWidth="1"/>
    <col min="8" max="14" width="10.7109375" style="98" customWidth="1"/>
    <col min="15" max="255" width="9.140625" style="98"/>
    <col min="256" max="256" width="7.28515625" style="98" customWidth="1"/>
    <col min="257" max="257" width="8" style="98" customWidth="1"/>
    <col min="258" max="258" width="8.5703125" style="98" customWidth="1"/>
    <col min="259" max="259" width="9.85546875" style="98" customWidth="1"/>
    <col min="260" max="261" width="10.7109375" style="98" customWidth="1"/>
    <col min="262" max="262" width="10.42578125" style="98" customWidth="1"/>
    <col min="263" max="267" width="10.7109375" style="98" customWidth="1"/>
    <col min="268" max="511" width="9.140625" style="98"/>
    <col min="512" max="512" width="7.28515625" style="98" customWidth="1"/>
    <col min="513" max="513" width="8" style="98" customWidth="1"/>
    <col min="514" max="514" width="8.5703125" style="98" customWidth="1"/>
    <col min="515" max="515" width="9.85546875" style="98" customWidth="1"/>
    <col min="516" max="517" width="10.7109375" style="98" customWidth="1"/>
    <col min="518" max="518" width="10.42578125" style="98" customWidth="1"/>
    <col min="519" max="523" width="10.7109375" style="98" customWidth="1"/>
    <col min="524" max="767" width="9.140625" style="98"/>
    <col min="768" max="768" width="7.28515625" style="98" customWidth="1"/>
    <col min="769" max="769" width="8" style="98" customWidth="1"/>
    <col min="770" max="770" width="8.5703125" style="98" customWidth="1"/>
    <col min="771" max="771" width="9.85546875" style="98" customWidth="1"/>
    <col min="772" max="773" width="10.7109375" style="98" customWidth="1"/>
    <col min="774" max="774" width="10.42578125" style="98" customWidth="1"/>
    <col min="775" max="779" width="10.7109375" style="98" customWidth="1"/>
    <col min="780" max="1023" width="9.140625" style="98"/>
    <col min="1024" max="1024" width="7.28515625" style="98" customWidth="1"/>
    <col min="1025" max="1025" width="8" style="98" customWidth="1"/>
    <col min="1026" max="1026" width="8.5703125" style="98" customWidth="1"/>
    <col min="1027" max="1027" width="9.85546875" style="98" customWidth="1"/>
    <col min="1028" max="1029" width="10.7109375" style="98" customWidth="1"/>
    <col min="1030" max="1030" width="10.42578125" style="98" customWidth="1"/>
    <col min="1031" max="1035" width="10.7109375" style="98" customWidth="1"/>
    <col min="1036" max="1279" width="9.140625" style="98"/>
    <col min="1280" max="1280" width="7.28515625" style="98" customWidth="1"/>
    <col min="1281" max="1281" width="8" style="98" customWidth="1"/>
    <col min="1282" max="1282" width="8.5703125" style="98" customWidth="1"/>
    <col min="1283" max="1283" width="9.85546875" style="98" customWidth="1"/>
    <col min="1284" max="1285" width="10.7109375" style="98" customWidth="1"/>
    <col min="1286" max="1286" width="10.42578125" style="98" customWidth="1"/>
    <col min="1287" max="1291" width="10.7109375" style="98" customWidth="1"/>
    <col min="1292" max="1535" width="9.140625" style="98"/>
    <col min="1536" max="1536" width="7.28515625" style="98" customWidth="1"/>
    <col min="1537" max="1537" width="8" style="98" customWidth="1"/>
    <col min="1538" max="1538" width="8.5703125" style="98" customWidth="1"/>
    <col min="1539" max="1539" width="9.85546875" style="98" customWidth="1"/>
    <col min="1540" max="1541" width="10.7109375" style="98" customWidth="1"/>
    <col min="1542" max="1542" width="10.42578125" style="98" customWidth="1"/>
    <col min="1543" max="1547" width="10.7109375" style="98" customWidth="1"/>
    <col min="1548" max="1791" width="9.140625" style="98"/>
    <col min="1792" max="1792" width="7.28515625" style="98" customWidth="1"/>
    <col min="1793" max="1793" width="8" style="98" customWidth="1"/>
    <col min="1794" max="1794" width="8.5703125" style="98" customWidth="1"/>
    <col min="1795" max="1795" width="9.85546875" style="98" customWidth="1"/>
    <col min="1796" max="1797" width="10.7109375" style="98" customWidth="1"/>
    <col min="1798" max="1798" width="10.42578125" style="98" customWidth="1"/>
    <col min="1799" max="1803" width="10.7109375" style="98" customWidth="1"/>
    <col min="1804" max="2047" width="9.140625" style="98"/>
    <col min="2048" max="2048" width="7.28515625" style="98" customWidth="1"/>
    <col min="2049" max="2049" width="8" style="98" customWidth="1"/>
    <col min="2050" max="2050" width="8.5703125" style="98" customWidth="1"/>
    <col min="2051" max="2051" width="9.85546875" style="98" customWidth="1"/>
    <col min="2052" max="2053" width="10.7109375" style="98" customWidth="1"/>
    <col min="2054" max="2054" width="10.42578125" style="98" customWidth="1"/>
    <col min="2055" max="2059" width="10.7109375" style="98" customWidth="1"/>
    <col min="2060" max="2303" width="9.140625" style="98"/>
    <col min="2304" max="2304" width="7.28515625" style="98" customWidth="1"/>
    <col min="2305" max="2305" width="8" style="98" customWidth="1"/>
    <col min="2306" max="2306" width="8.5703125" style="98" customWidth="1"/>
    <col min="2307" max="2307" width="9.85546875" style="98" customWidth="1"/>
    <col min="2308" max="2309" width="10.7109375" style="98" customWidth="1"/>
    <col min="2310" max="2310" width="10.42578125" style="98" customWidth="1"/>
    <col min="2311" max="2315" width="10.7109375" style="98" customWidth="1"/>
    <col min="2316" max="2559" width="9.140625" style="98"/>
    <col min="2560" max="2560" width="7.28515625" style="98" customWidth="1"/>
    <col min="2561" max="2561" width="8" style="98" customWidth="1"/>
    <col min="2562" max="2562" width="8.5703125" style="98" customWidth="1"/>
    <col min="2563" max="2563" width="9.85546875" style="98" customWidth="1"/>
    <col min="2564" max="2565" width="10.7109375" style="98" customWidth="1"/>
    <col min="2566" max="2566" width="10.42578125" style="98" customWidth="1"/>
    <col min="2567" max="2571" width="10.7109375" style="98" customWidth="1"/>
    <col min="2572" max="2815" width="9.140625" style="98"/>
    <col min="2816" max="2816" width="7.28515625" style="98" customWidth="1"/>
    <col min="2817" max="2817" width="8" style="98" customWidth="1"/>
    <col min="2818" max="2818" width="8.5703125" style="98" customWidth="1"/>
    <col min="2819" max="2819" width="9.85546875" style="98" customWidth="1"/>
    <col min="2820" max="2821" width="10.7109375" style="98" customWidth="1"/>
    <col min="2822" max="2822" width="10.42578125" style="98" customWidth="1"/>
    <col min="2823" max="2827" width="10.7109375" style="98" customWidth="1"/>
    <col min="2828" max="3071" width="9.140625" style="98"/>
    <col min="3072" max="3072" width="7.28515625" style="98" customWidth="1"/>
    <col min="3073" max="3073" width="8" style="98" customWidth="1"/>
    <col min="3074" max="3074" width="8.5703125" style="98" customWidth="1"/>
    <col min="3075" max="3075" width="9.85546875" style="98" customWidth="1"/>
    <col min="3076" max="3077" width="10.7109375" style="98" customWidth="1"/>
    <col min="3078" max="3078" width="10.42578125" style="98" customWidth="1"/>
    <col min="3079" max="3083" width="10.7109375" style="98" customWidth="1"/>
    <col min="3084" max="3327" width="9.140625" style="98"/>
    <col min="3328" max="3328" width="7.28515625" style="98" customWidth="1"/>
    <col min="3329" max="3329" width="8" style="98" customWidth="1"/>
    <col min="3330" max="3330" width="8.5703125" style="98" customWidth="1"/>
    <col min="3331" max="3331" width="9.85546875" style="98" customWidth="1"/>
    <col min="3332" max="3333" width="10.7109375" style="98" customWidth="1"/>
    <col min="3334" max="3334" width="10.42578125" style="98" customWidth="1"/>
    <col min="3335" max="3339" width="10.7109375" style="98" customWidth="1"/>
    <col min="3340" max="3583" width="9.140625" style="98"/>
    <col min="3584" max="3584" width="7.28515625" style="98" customWidth="1"/>
    <col min="3585" max="3585" width="8" style="98" customWidth="1"/>
    <col min="3586" max="3586" width="8.5703125" style="98" customWidth="1"/>
    <col min="3587" max="3587" width="9.85546875" style="98" customWidth="1"/>
    <col min="3588" max="3589" width="10.7109375" style="98" customWidth="1"/>
    <col min="3590" max="3590" width="10.42578125" style="98" customWidth="1"/>
    <col min="3591" max="3595" width="10.7109375" style="98" customWidth="1"/>
    <col min="3596" max="3839" width="9.140625" style="98"/>
    <col min="3840" max="3840" width="7.28515625" style="98" customWidth="1"/>
    <col min="3841" max="3841" width="8" style="98" customWidth="1"/>
    <col min="3842" max="3842" width="8.5703125" style="98" customWidth="1"/>
    <col min="3843" max="3843" width="9.85546875" style="98" customWidth="1"/>
    <col min="3844" max="3845" width="10.7109375" style="98" customWidth="1"/>
    <col min="3846" max="3846" width="10.42578125" style="98" customWidth="1"/>
    <col min="3847" max="3851" width="10.7109375" style="98" customWidth="1"/>
    <col min="3852" max="4095" width="9.140625" style="98"/>
    <col min="4096" max="4096" width="7.28515625" style="98" customWidth="1"/>
    <col min="4097" max="4097" width="8" style="98" customWidth="1"/>
    <col min="4098" max="4098" width="8.5703125" style="98" customWidth="1"/>
    <col min="4099" max="4099" width="9.85546875" style="98" customWidth="1"/>
    <col min="4100" max="4101" width="10.7109375" style="98" customWidth="1"/>
    <col min="4102" max="4102" width="10.42578125" style="98" customWidth="1"/>
    <col min="4103" max="4107" width="10.7109375" style="98" customWidth="1"/>
    <col min="4108" max="4351" width="9.140625" style="98"/>
    <col min="4352" max="4352" width="7.28515625" style="98" customWidth="1"/>
    <col min="4353" max="4353" width="8" style="98" customWidth="1"/>
    <col min="4354" max="4354" width="8.5703125" style="98" customWidth="1"/>
    <col min="4355" max="4355" width="9.85546875" style="98" customWidth="1"/>
    <col min="4356" max="4357" width="10.7109375" style="98" customWidth="1"/>
    <col min="4358" max="4358" width="10.42578125" style="98" customWidth="1"/>
    <col min="4359" max="4363" width="10.7109375" style="98" customWidth="1"/>
    <col min="4364" max="4607" width="9.140625" style="98"/>
    <col min="4608" max="4608" width="7.28515625" style="98" customWidth="1"/>
    <col min="4609" max="4609" width="8" style="98" customWidth="1"/>
    <col min="4610" max="4610" width="8.5703125" style="98" customWidth="1"/>
    <col min="4611" max="4611" width="9.85546875" style="98" customWidth="1"/>
    <col min="4612" max="4613" width="10.7109375" style="98" customWidth="1"/>
    <col min="4614" max="4614" width="10.42578125" style="98" customWidth="1"/>
    <col min="4615" max="4619" width="10.7109375" style="98" customWidth="1"/>
    <col min="4620" max="4863" width="9.140625" style="98"/>
    <col min="4864" max="4864" width="7.28515625" style="98" customWidth="1"/>
    <col min="4865" max="4865" width="8" style="98" customWidth="1"/>
    <col min="4866" max="4866" width="8.5703125" style="98" customWidth="1"/>
    <col min="4867" max="4867" width="9.85546875" style="98" customWidth="1"/>
    <col min="4868" max="4869" width="10.7109375" style="98" customWidth="1"/>
    <col min="4870" max="4870" width="10.42578125" style="98" customWidth="1"/>
    <col min="4871" max="4875" width="10.7109375" style="98" customWidth="1"/>
    <col min="4876" max="5119" width="9.140625" style="98"/>
    <col min="5120" max="5120" width="7.28515625" style="98" customWidth="1"/>
    <col min="5121" max="5121" width="8" style="98" customWidth="1"/>
    <col min="5122" max="5122" width="8.5703125" style="98" customWidth="1"/>
    <col min="5123" max="5123" width="9.85546875" style="98" customWidth="1"/>
    <col min="5124" max="5125" width="10.7109375" style="98" customWidth="1"/>
    <col min="5126" max="5126" width="10.42578125" style="98" customWidth="1"/>
    <col min="5127" max="5131" width="10.7109375" style="98" customWidth="1"/>
    <col min="5132" max="5375" width="9.140625" style="98"/>
    <col min="5376" max="5376" width="7.28515625" style="98" customWidth="1"/>
    <col min="5377" max="5377" width="8" style="98" customWidth="1"/>
    <col min="5378" max="5378" width="8.5703125" style="98" customWidth="1"/>
    <col min="5379" max="5379" width="9.85546875" style="98" customWidth="1"/>
    <col min="5380" max="5381" width="10.7109375" style="98" customWidth="1"/>
    <col min="5382" max="5382" width="10.42578125" style="98" customWidth="1"/>
    <col min="5383" max="5387" width="10.7109375" style="98" customWidth="1"/>
    <col min="5388" max="5631" width="9.140625" style="98"/>
    <col min="5632" max="5632" width="7.28515625" style="98" customWidth="1"/>
    <col min="5633" max="5633" width="8" style="98" customWidth="1"/>
    <col min="5634" max="5634" width="8.5703125" style="98" customWidth="1"/>
    <col min="5635" max="5635" width="9.85546875" style="98" customWidth="1"/>
    <col min="5636" max="5637" width="10.7109375" style="98" customWidth="1"/>
    <col min="5638" max="5638" width="10.42578125" style="98" customWidth="1"/>
    <col min="5639" max="5643" width="10.7109375" style="98" customWidth="1"/>
    <col min="5644" max="5887" width="9.140625" style="98"/>
    <col min="5888" max="5888" width="7.28515625" style="98" customWidth="1"/>
    <col min="5889" max="5889" width="8" style="98" customWidth="1"/>
    <col min="5890" max="5890" width="8.5703125" style="98" customWidth="1"/>
    <col min="5891" max="5891" width="9.85546875" style="98" customWidth="1"/>
    <col min="5892" max="5893" width="10.7109375" style="98" customWidth="1"/>
    <col min="5894" max="5894" width="10.42578125" style="98" customWidth="1"/>
    <col min="5895" max="5899" width="10.7109375" style="98" customWidth="1"/>
    <col min="5900" max="6143" width="9.140625" style="98"/>
    <col min="6144" max="6144" width="7.28515625" style="98" customWidth="1"/>
    <col min="6145" max="6145" width="8" style="98" customWidth="1"/>
    <col min="6146" max="6146" width="8.5703125" style="98" customWidth="1"/>
    <col min="6147" max="6147" width="9.85546875" style="98" customWidth="1"/>
    <col min="6148" max="6149" width="10.7109375" style="98" customWidth="1"/>
    <col min="6150" max="6150" width="10.42578125" style="98" customWidth="1"/>
    <col min="6151" max="6155" width="10.7109375" style="98" customWidth="1"/>
    <col min="6156" max="6399" width="9.140625" style="98"/>
    <col min="6400" max="6400" width="7.28515625" style="98" customWidth="1"/>
    <col min="6401" max="6401" width="8" style="98" customWidth="1"/>
    <col min="6402" max="6402" width="8.5703125" style="98" customWidth="1"/>
    <col min="6403" max="6403" width="9.85546875" style="98" customWidth="1"/>
    <col min="6404" max="6405" width="10.7109375" style="98" customWidth="1"/>
    <col min="6406" max="6406" width="10.42578125" style="98" customWidth="1"/>
    <col min="6407" max="6411" width="10.7109375" style="98" customWidth="1"/>
    <col min="6412" max="6655" width="9.140625" style="98"/>
    <col min="6656" max="6656" width="7.28515625" style="98" customWidth="1"/>
    <col min="6657" max="6657" width="8" style="98" customWidth="1"/>
    <col min="6658" max="6658" width="8.5703125" style="98" customWidth="1"/>
    <col min="6659" max="6659" width="9.85546875" style="98" customWidth="1"/>
    <col min="6660" max="6661" width="10.7109375" style="98" customWidth="1"/>
    <col min="6662" max="6662" width="10.42578125" style="98" customWidth="1"/>
    <col min="6663" max="6667" width="10.7109375" style="98" customWidth="1"/>
    <col min="6668" max="6911" width="9.140625" style="98"/>
    <col min="6912" max="6912" width="7.28515625" style="98" customWidth="1"/>
    <col min="6913" max="6913" width="8" style="98" customWidth="1"/>
    <col min="6914" max="6914" width="8.5703125" style="98" customWidth="1"/>
    <col min="6915" max="6915" width="9.85546875" style="98" customWidth="1"/>
    <col min="6916" max="6917" width="10.7109375" style="98" customWidth="1"/>
    <col min="6918" max="6918" width="10.42578125" style="98" customWidth="1"/>
    <col min="6919" max="6923" width="10.7109375" style="98" customWidth="1"/>
    <col min="6924" max="7167" width="9.140625" style="98"/>
    <col min="7168" max="7168" width="7.28515625" style="98" customWidth="1"/>
    <col min="7169" max="7169" width="8" style="98" customWidth="1"/>
    <col min="7170" max="7170" width="8.5703125" style="98" customWidth="1"/>
    <col min="7171" max="7171" width="9.85546875" style="98" customWidth="1"/>
    <col min="7172" max="7173" width="10.7109375" style="98" customWidth="1"/>
    <col min="7174" max="7174" width="10.42578125" style="98" customWidth="1"/>
    <col min="7175" max="7179" width="10.7109375" style="98" customWidth="1"/>
    <col min="7180" max="7423" width="9.140625" style="98"/>
    <col min="7424" max="7424" width="7.28515625" style="98" customWidth="1"/>
    <col min="7425" max="7425" width="8" style="98" customWidth="1"/>
    <col min="7426" max="7426" width="8.5703125" style="98" customWidth="1"/>
    <col min="7427" max="7427" width="9.85546875" style="98" customWidth="1"/>
    <col min="7428" max="7429" width="10.7109375" style="98" customWidth="1"/>
    <col min="7430" max="7430" width="10.42578125" style="98" customWidth="1"/>
    <col min="7431" max="7435" width="10.7109375" style="98" customWidth="1"/>
    <col min="7436" max="7679" width="9.140625" style="98"/>
    <col min="7680" max="7680" width="7.28515625" style="98" customWidth="1"/>
    <col min="7681" max="7681" width="8" style="98" customWidth="1"/>
    <col min="7682" max="7682" width="8.5703125" style="98" customWidth="1"/>
    <col min="7683" max="7683" width="9.85546875" style="98" customWidth="1"/>
    <col min="7684" max="7685" width="10.7109375" style="98" customWidth="1"/>
    <col min="7686" max="7686" width="10.42578125" style="98" customWidth="1"/>
    <col min="7687" max="7691" width="10.7109375" style="98" customWidth="1"/>
    <col min="7692" max="7935" width="9.140625" style="98"/>
    <col min="7936" max="7936" width="7.28515625" style="98" customWidth="1"/>
    <col min="7937" max="7937" width="8" style="98" customWidth="1"/>
    <col min="7938" max="7938" width="8.5703125" style="98" customWidth="1"/>
    <col min="7939" max="7939" width="9.85546875" style="98" customWidth="1"/>
    <col min="7940" max="7941" width="10.7109375" style="98" customWidth="1"/>
    <col min="7942" max="7942" width="10.42578125" style="98" customWidth="1"/>
    <col min="7943" max="7947" width="10.7109375" style="98" customWidth="1"/>
    <col min="7948" max="8191" width="9.140625" style="98"/>
    <col min="8192" max="8192" width="7.28515625" style="98" customWidth="1"/>
    <col min="8193" max="8193" width="8" style="98" customWidth="1"/>
    <col min="8194" max="8194" width="8.5703125" style="98" customWidth="1"/>
    <col min="8195" max="8195" width="9.85546875" style="98" customWidth="1"/>
    <col min="8196" max="8197" width="10.7109375" style="98" customWidth="1"/>
    <col min="8198" max="8198" width="10.42578125" style="98" customWidth="1"/>
    <col min="8199" max="8203" width="10.7109375" style="98" customWidth="1"/>
    <col min="8204" max="8447" width="9.140625" style="98"/>
    <col min="8448" max="8448" width="7.28515625" style="98" customWidth="1"/>
    <col min="8449" max="8449" width="8" style="98" customWidth="1"/>
    <col min="8450" max="8450" width="8.5703125" style="98" customWidth="1"/>
    <col min="8451" max="8451" width="9.85546875" style="98" customWidth="1"/>
    <col min="8452" max="8453" width="10.7109375" style="98" customWidth="1"/>
    <col min="8454" max="8454" width="10.42578125" style="98" customWidth="1"/>
    <col min="8455" max="8459" width="10.7109375" style="98" customWidth="1"/>
    <col min="8460" max="8703" width="9.140625" style="98"/>
    <col min="8704" max="8704" width="7.28515625" style="98" customWidth="1"/>
    <col min="8705" max="8705" width="8" style="98" customWidth="1"/>
    <col min="8706" max="8706" width="8.5703125" style="98" customWidth="1"/>
    <col min="8707" max="8707" width="9.85546875" style="98" customWidth="1"/>
    <col min="8708" max="8709" width="10.7109375" style="98" customWidth="1"/>
    <col min="8710" max="8710" width="10.42578125" style="98" customWidth="1"/>
    <col min="8711" max="8715" width="10.7109375" style="98" customWidth="1"/>
    <col min="8716" max="8959" width="9.140625" style="98"/>
    <col min="8960" max="8960" width="7.28515625" style="98" customWidth="1"/>
    <col min="8961" max="8961" width="8" style="98" customWidth="1"/>
    <col min="8962" max="8962" width="8.5703125" style="98" customWidth="1"/>
    <col min="8963" max="8963" width="9.85546875" style="98" customWidth="1"/>
    <col min="8964" max="8965" width="10.7109375" style="98" customWidth="1"/>
    <col min="8966" max="8966" width="10.42578125" style="98" customWidth="1"/>
    <col min="8967" max="8971" width="10.7109375" style="98" customWidth="1"/>
    <col min="8972" max="9215" width="9.140625" style="98"/>
    <col min="9216" max="9216" width="7.28515625" style="98" customWidth="1"/>
    <col min="9217" max="9217" width="8" style="98" customWidth="1"/>
    <col min="9218" max="9218" width="8.5703125" style="98" customWidth="1"/>
    <col min="9219" max="9219" width="9.85546875" style="98" customWidth="1"/>
    <col min="9220" max="9221" width="10.7109375" style="98" customWidth="1"/>
    <col min="9222" max="9222" width="10.42578125" style="98" customWidth="1"/>
    <col min="9223" max="9227" width="10.7109375" style="98" customWidth="1"/>
    <col min="9228" max="9471" width="9.140625" style="98"/>
    <col min="9472" max="9472" width="7.28515625" style="98" customWidth="1"/>
    <col min="9473" max="9473" width="8" style="98" customWidth="1"/>
    <col min="9474" max="9474" width="8.5703125" style="98" customWidth="1"/>
    <col min="9475" max="9475" width="9.85546875" style="98" customWidth="1"/>
    <col min="9476" max="9477" width="10.7109375" style="98" customWidth="1"/>
    <col min="9478" max="9478" width="10.42578125" style="98" customWidth="1"/>
    <col min="9479" max="9483" width="10.7109375" style="98" customWidth="1"/>
    <col min="9484" max="9727" width="9.140625" style="98"/>
    <col min="9728" max="9728" width="7.28515625" style="98" customWidth="1"/>
    <col min="9729" max="9729" width="8" style="98" customWidth="1"/>
    <col min="9730" max="9730" width="8.5703125" style="98" customWidth="1"/>
    <col min="9731" max="9731" width="9.85546875" style="98" customWidth="1"/>
    <col min="9732" max="9733" width="10.7109375" style="98" customWidth="1"/>
    <col min="9734" max="9734" width="10.42578125" style="98" customWidth="1"/>
    <col min="9735" max="9739" width="10.7109375" style="98" customWidth="1"/>
    <col min="9740" max="9983" width="9.140625" style="98"/>
    <col min="9984" max="9984" width="7.28515625" style="98" customWidth="1"/>
    <col min="9985" max="9985" width="8" style="98" customWidth="1"/>
    <col min="9986" max="9986" width="8.5703125" style="98" customWidth="1"/>
    <col min="9987" max="9987" width="9.85546875" style="98" customWidth="1"/>
    <col min="9988" max="9989" width="10.7109375" style="98" customWidth="1"/>
    <col min="9990" max="9990" width="10.42578125" style="98" customWidth="1"/>
    <col min="9991" max="9995" width="10.7109375" style="98" customWidth="1"/>
    <col min="9996" max="10239" width="9.140625" style="98"/>
    <col min="10240" max="10240" width="7.28515625" style="98" customWidth="1"/>
    <col min="10241" max="10241" width="8" style="98" customWidth="1"/>
    <col min="10242" max="10242" width="8.5703125" style="98" customWidth="1"/>
    <col min="10243" max="10243" width="9.85546875" style="98" customWidth="1"/>
    <col min="10244" max="10245" width="10.7109375" style="98" customWidth="1"/>
    <col min="10246" max="10246" width="10.42578125" style="98" customWidth="1"/>
    <col min="10247" max="10251" width="10.7109375" style="98" customWidth="1"/>
    <col min="10252" max="10495" width="9.140625" style="98"/>
    <col min="10496" max="10496" width="7.28515625" style="98" customWidth="1"/>
    <col min="10497" max="10497" width="8" style="98" customWidth="1"/>
    <col min="10498" max="10498" width="8.5703125" style="98" customWidth="1"/>
    <col min="10499" max="10499" width="9.85546875" style="98" customWidth="1"/>
    <col min="10500" max="10501" width="10.7109375" style="98" customWidth="1"/>
    <col min="10502" max="10502" width="10.42578125" style="98" customWidth="1"/>
    <col min="10503" max="10507" width="10.7109375" style="98" customWidth="1"/>
    <col min="10508" max="10751" width="9.140625" style="98"/>
    <col min="10752" max="10752" width="7.28515625" style="98" customWidth="1"/>
    <col min="10753" max="10753" width="8" style="98" customWidth="1"/>
    <col min="10754" max="10754" width="8.5703125" style="98" customWidth="1"/>
    <col min="10755" max="10755" width="9.85546875" style="98" customWidth="1"/>
    <col min="10756" max="10757" width="10.7109375" style="98" customWidth="1"/>
    <col min="10758" max="10758" width="10.42578125" style="98" customWidth="1"/>
    <col min="10759" max="10763" width="10.7109375" style="98" customWidth="1"/>
    <col min="10764" max="11007" width="9.140625" style="98"/>
    <col min="11008" max="11008" width="7.28515625" style="98" customWidth="1"/>
    <col min="11009" max="11009" width="8" style="98" customWidth="1"/>
    <col min="11010" max="11010" width="8.5703125" style="98" customWidth="1"/>
    <col min="11011" max="11011" width="9.85546875" style="98" customWidth="1"/>
    <col min="11012" max="11013" width="10.7109375" style="98" customWidth="1"/>
    <col min="11014" max="11014" width="10.42578125" style="98" customWidth="1"/>
    <col min="11015" max="11019" width="10.7109375" style="98" customWidth="1"/>
    <col min="11020" max="11263" width="9.140625" style="98"/>
    <col min="11264" max="11264" width="7.28515625" style="98" customWidth="1"/>
    <col min="11265" max="11265" width="8" style="98" customWidth="1"/>
    <col min="11266" max="11266" width="8.5703125" style="98" customWidth="1"/>
    <col min="11267" max="11267" width="9.85546875" style="98" customWidth="1"/>
    <col min="11268" max="11269" width="10.7109375" style="98" customWidth="1"/>
    <col min="11270" max="11270" width="10.42578125" style="98" customWidth="1"/>
    <col min="11271" max="11275" width="10.7109375" style="98" customWidth="1"/>
    <col min="11276" max="11519" width="9.140625" style="98"/>
    <col min="11520" max="11520" width="7.28515625" style="98" customWidth="1"/>
    <col min="11521" max="11521" width="8" style="98" customWidth="1"/>
    <col min="11522" max="11522" width="8.5703125" style="98" customWidth="1"/>
    <col min="11523" max="11523" width="9.85546875" style="98" customWidth="1"/>
    <col min="11524" max="11525" width="10.7109375" style="98" customWidth="1"/>
    <col min="11526" max="11526" width="10.42578125" style="98" customWidth="1"/>
    <col min="11527" max="11531" width="10.7109375" style="98" customWidth="1"/>
    <col min="11532" max="11775" width="9.140625" style="98"/>
    <col min="11776" max="11776" width="7.28515625" style="98" customWidth="1"/>
    <col min="11777" max="11777" width="8" style="98" customWidth="1"/>
    <col min="11778" max="11778" width="8.5703125" style="98" customWidth="1"/>
    <col min="11779" max="11779" width="9.85546875" style="98" customWidth="1"/>
    <col min="11780" max="11781" width="10.7109375" style="98" customWidth="1"/>
    <col min="11782" max="11782" width="10.42578125" style="98" customWidth="1"/>
    <col min="11783" max="11787" width="10.7109375" style="98" customWidth="1"/>
    <col min="11788" max="12031" width="9.140625" style="98"/>
    <col min="12032" max="12032" width="7.28515625" style="98" customWidth="1"/>
    <col min="12033" max="12033" width="8" style="98" customWidth="1"/>
    <col min="12034" max="12034" width="8.5703125" style="98" customWidth="1"/>
    <col min="12035" max="12035" width="9.85546875" style="98" customWidth="1"/>
    <col min="12036" max="12037" width="10.7109375" style="98" customWidth="1"/>
    <col min="12038" max="12038" width="10.42578125" style="98" customWidth="1"/>
    <col min="12039" max="12043" width="10.7109375" style="98" customWidth="1"/>
    <col min="12044" max="12287" width="9.140625" style="98"/>
    <col min="12288" max="12288" width="7.28515625" style="98" customWidth="1"/>
    <col min="12289" max="12289" width="8" style="98" customWidth="1"/>
    <col min="12290" max="12290" width="8.5703125" style="98" customWidth="1"/>
    <col min="12291" max="12291" width="9.85546875" style="98" customWidth="1"/>
    <col min="12292" max="12293" width="10.7109375" style="98" customWidth="1"/>
    <col min="12294" max="12294" width="10.42578125" style="98" customWidth="1"/>
    <col min="12295" max="12299" width="10.7109375" style="98" customWidth="1"/>
    <col min="12300" max="12543" width="9.140625" style="98"/>
    <col min="12544" max="12544" width="7.28515625" style="98" customWidth="1"/>
    <col min="12545" max="12545" width="8" style="98" customWidth="1"/>
    <col min="12546" max="12546" width="8.5703125" style="98" customWidth="1"/>
    <col min="12547" max="12547" width="9.85546875" style="98" customWidth="1"/>
    <col min="12548" max="12549" width="10.7109375" style="98" customWidth="1"/>
    <col min="12550" max="12550" width="10.42578125" style="98" customWidth="1"/>
    <col min="12551" max="12555" width="10.7109375" style="98" customWidth="1"/>
    <col min="12556" max="12799" width="9.140625" style="98"/>
    <col min="12800" max="12800" width="7.28515625" style="98" customWidth="1"/>
    <col min="12801" max="12801" width="8" style="98" customWidth="1"/>
    <col min="12802" max="12802" width="8.5703125" style="98" customWidth="1"/>
    <col min="12803" max="12803" width="9.85546875" style="98" customWidth="1"/>
    <col min="12804" max="12805" width="10.7109375" style="98" customWidth="1"/>
    <col min="12806" max="12806" width="10.42578125" style="98" customWidth="1"/>
    <col min="12807" max="12811" width="10.7109375" style="98" customWidth="1"/>
    <col min="12812" max="13055" width="9.140625" style="98"/>
    <col min="13056" max="13056" width="7.28515625" style="98" customWidth="1"/>
    <col min="13057" max="13057" width="8" style="98" customWidth="1"/>
    <col min="13058" max="13058" width="8.5703125" style="98" customWidth="1"/>
    <col min="13059" max="13059" width="9.85546875" style="98" customWidth="1"/>
    <col min="13060" max="13061" width="10.7109375" style="98" customWidth="1"/>
    <col min="13062" max="13062" width="10.42578125" style="98" customWidth="1"/>
    <col min="13063" max="13067" width="10.7109375" style="98" customWidth="1"/>
    <col min="13068" max="13311" width="9.140625" style="98"/>
    <col min="13312" max="13312" width="7.28515625" style="98" customWidth="1"/>
    <col min="13313" max="13313" width="8" style="98" customWidth="1"/>
    <col min="13314" max="13314" width="8.5703125" style="98" customWidth="1"/>
    <col min="13315" max="13315" width="9.85546875" style="98" customWidth="1"/>
    <col min="13316" max="13317" width="10.7109375" style="98" customWidth="1"/>
    <col min="13318" max="13318" width="10.42578125" style="98" customWidth="1"/>
    <col min="13319" max="13323" width="10.7109375" style="98" customWidth="1"/>
    <col min="13324" max="13567" width="9.140625" style="98"/>
    <col min="13568" max="13568" width="7.28515625" style="98" customWidth="1"/>
    <col min="13569" max="13569" width="8" style="98" customWidth="1"/>
    <col min="13570" max="13570" width="8.5703125" style="98" customWidth="1"/>
    <col min="13571" max="13571" width="9.85546875" style="98" customWidth="1"/>
    <col min="13572" max="13573" width="10.7109375" style="98" customWidth="1"/>
    <col min="13574" max="13574" width="10.42578125" style="98" customWidth="1"/>
    <col min="13575" max="13579" width="10.7109375" style="98" customWidth="1"/>
    <col min="13580" max="13823" width="9.140625" style="98"/>
    <col min="13824" max="13824" width="7.28515625" style="98" customWidth="1"/>
    <col min="13825" max="13825" width="8" style="98" customWidth="1"/>
    <col min="13826" max="13826" width="8.5703125" style="98" customWidth="1"/>
    <col min="13827" max="13827" width="9.85546875" style="98" customWidth="1"/>
    <col min="13828" max="13829" width="10.7109375" style="98" customWidth="1"/>
    <col min="13830" max="13830" width="10.42578125" style="98" customWidth="1"/>
    <col min="13831" max="13835" width="10.7109375" style="98" customWidth="1"/>
    <col min="13836" max="14079" width="9.140625" style="98"/>
    <col min="14080" max="14080" width="7.28515625" style="98" customWidth="1"/>
    <col min="14081" max="14081" width="8" style="98" customWidth="1"/>
    <col min="14082" max="14082" width="8.5703125" style="98" customWidth="1"/>
    <col min="14083" max="14083" width="9.85546875" style="98" customWidth="1"/>
    <col min="14084" max="14085" width="10.7109375" style="98" customWidth="1"/>
    <col min="14086" max="14086" width="10.42578125" style="98" customWidth="1"/>
    <col min="14087" max="14091" width="10.7109375" style="98" customWidth="1"/>
    <col min="14092" max="14335" width="9.140625" style="98"/>
    <col min="14336" max="14336" width="7.28515625" style="98" customWidth="1"/>
    <col min="14337" max="14337" width="8" style="98" customWidth="1"/>
    <col min="14338" max="14338" width="8.5703125" style="98" customWidth="1"/>
    <col min="14339" max="14339" width="9.85546875" style="98" customWidth="1"/>
    <col min="14340" max="14341" width="10.7109375" style="98" customWidth="1"/>
    <col min="14342" max="14342" width="10.42578125" style="98" customWidth="1"/>
    <col min="14343" max="14347" width="10.7109375" style="98" customWidth="1"/>
    <col min="14348" max="14591" width="9.140625" style="98"/>
    <col min="14592" max="14592" width="7.28515625" style="98" customWidth="1"/>
    <col min="14593" max="14593" width="8" style="98" customWidth="1"/>
    <col min="14594" max="14594" width="8.5703125" style="98" customWidth="1"/>
    <col min="14595" max="14595" width="9.85546875" style="98" customWidth="1"/>
    <col min="14596" max="14597" width="10.7109375" style="98" customWidth="1"/>
    <col min="14598" max="14598" width="10.42578125" style="98" customWidth="1"/>
    <col min="14599" max="14603" width="10.7109375" style="98" customWidth="1"/>
    <col min="14604" max="14847" width="9.140625" style="98"/>
    <col min="14848" max="14848" width="7.28515625" style="98" customWidth="1"/>
    <col min="14849" max="14849" width="8" style="98" customWidth="1"/>
    <col min="14850" max="14850" width="8.5703125" style="98" customWidth="1"/>
    <col min="14851" max="14851" width="9.85546875" style="98" customWidth="1"/>
    <col min="14852" max="14853" width="10.7109375" style="98" customWidth="1"/>
    <col min="14854" max="14854" width="10.42578125" style="98" customWidth="1"/>
    <col min="14855" max="14859" width="10.7109375" style="98" customWidth="1"/>
    <col min="14860" max="15103" width="9.140625" style="98"/>
    <col min="15104" max="15104" width="7.28515625" style="98" customWidth="1"/>
    <col min="15105" max="15105" width="8" style="98" customWidth="1"/>
    <col min="15106" max="15106" width="8.5703125" style="98" customWidth="1"/>
    <col min="15107" max="15107" width="9.85546875" style="98" customWidth="1"/>
    <col min="15108" max="15109" width="10.7109375" style="98" customWidth="1"/>
    <col min="15110" max="15110" width="10.42578125" style="98" customWidth="1"/>
    <col min="15111" max="15115" width="10.7109375" style="98" customWidth="1"/>
    <col min="15116" max="15359" width="9.140625" style="98"/>
    <col min="15360" max="15360" width="7.28515625" style="98" customWidth="1"/>
    <col min="15361" max="15361" width="8" style="98" customWidth="1"/>
    <col min="15362" max="15362" width="8.5703125" style="98" customWidth="1"/>
    <col min="15363" max="15363" width="9.85546875" style="98" customWidth="1"/>
    <col min="15364" max="15365" width="10.7109375" style="98" customWidth="1"/>
    <col min="15366" max="15366" width="10.42578125" style="98" customWidth="1"/>
    <col min="15367" max="15371" width="10.7109375" style="98" customWidth="1"/>
    <col min="15372" max="15615" width="9.140625" style="98"/>
    <col min="15616" max="15616" width="7.28515625" style="98" customWidth="1"/>
    <col min="15617" max="15617" width="8" style="98" customWidth="1"/>
    <col min="15618" max="15618" width="8.5703125" style="98" customWidth="1"/>
    <col min="15619" max="15619" width="9.85546875" style="98" customWidth="1"/>
    <col min="15620" max="15621" width="10.7109375" style="98" customWidth="1"/>
    <col min="15622" max="15622" width="10.42578125" style="98" customWidth="1"/>
    <col min="15623" max="15627" width="10.7109375" style="98" customWidth="1"/>
    <col min="15628" max="15871" width="9.140625" style="98"/>
    <col min="15872" max="15872" width="7.28515625" style="98" customWidth="1"/>
    <col min="15873" max="15873" width="8" style="98" customWidth="1"/>
    <col min="15874" max="15874" width="8.5703125" style="98" customWidth="1"/>
    <col min="15875" max="15875" width="9.85546875" style="98" customWidth="1"/>
    <col min="15876" max="15877" width="10.7109375" style="98" customWidth="1"/>
    <col min="15878" max="15878" width="10.42578125" style="98" customWidth="1"/>
    <col min="15879" max="15883" width="10.7109375" style="98" customWidth="1"/>
    <col min="15884" max="16127" width="9.140625" style="98"/>
    <col min="16128" max="16128" width="7.28515625" style="98" customWidth="1"/>
    <col min="16129" max="16129" width="8" style="98" customWidth="1"/>
    <col min="16130" max="16130" width="8.5703125" style="98" customWidth="1"/>
    <col min="16131" max="16131" width="9.85546875" style="98" customWidth="1"/>
    <col min="16132" max="16133" width="10.7109375" style="98" customWidth="1"/>
    <col min="16134" max="16134" width="10.42578125" style="98" customWidth="1"/>
    <col min="16135" max="16139" width="10.7109375" style="98" customWidth="1"/>
    <col min="16140" max="16384" width="9.140625" style="98"/>
  </cols>
  <sheetData>
    <row r="2" spans="2:14" ht="18.75" customHeight="1" x14ac:dyDescent="0.3">
      <c r="B2" s="461" t="s">
        <v>0</v>
      </c>
      <c r="C2" s="461"/>
      <c r="D2" s="461"/>
      <c r="E2" s="461"/>
      <c r="F2" s="461"/>
      <c r="G2" s="461"/>
      <c r="H2" s="461"/>
      <c r="I2" s="461"/>
      <c r="J2" s="461"/>
      <c r="K2" s="461"/>
    </row>
    <row r="3" spans="2:14" ht="12" customHeight="1" x14ac:dyDescent="0.3">
      <c r="C3" s="462"/>
      <c r="D3" s="462"/>
      <c r="E3" s="462"/>
      <c r="F3" s="462"/>
      <c r="G3" s="462"/>
      <c r="H3" s="462"/>
      <c r="I3" s="462"/>
      <c r="J3" s="462"/>
      <c r="K3" s="462"/>
    </row>
    <row r="4" spans="2:14" ht="13.5" customHeight="1" thickBot="1" x14ac:dyDescent="0.25">
      <c r="C4" s="463" t="s">
        <v>1</v>
      </c>
      <c r="D4" s="463"/>
      <c r="E4" s="463"/>
      <c r="F4" s="463"/>
      <c r="G4" s="463"/>
      <c r="H4" s="463"/>
      <c r="I4" s="463"/>
      <c r="J4" s="463"/>
      <c r="K4" s="463"/>
      <c r="L4" s="463"/>
    </row>
    <row r="5" spans="2:14" ht="19.5" customHeight="1" thickTop="1" x14ac:dyDescent="0.2">
      <c r="B5" s="464" t="s">
        <v>2</v>
      </c>
      <c r="C5" s="464"/>
      <c r="D5" s="459" t="s">
        <v>3</v>
      </c>
      <c r="E5" s="459" t="s">
        <v>4</v>
      </c>
      <c r="F5" s="459" t="s">
        <v>5</v>
      </c>
      <c r="G5" s="464" t="s">
        <v>6</v>
      </c>
      <c r="H5" s="459" t="s">
        <v>7</v>
      </c>
      <c r="I5" s="459" t="s">
        <v>8</v>
      </c>
      <c r="J5" s="459" t="s">
        <v>9</v>
      </c>
      <c r="K5" s="459" t="s">
        <v>10</v>
      </c>
      <c r="L5" s="459" t="s">
        <v>11</v>
      </c>
      <c r="M5" s="459" t="s">
        <v>1020</v>
      </c>
      <c r="N5" s="459" t="s">
        <v>1021</v>
      </c>
    </row>
    <row r="6" spans="2:14" ht="13.5" thickBot="1" x14ac:dyDescent="0.25">
      <c r="B6" s="465"/>
      <c r="C6" s="465"/>
      <c r="D6" s="466"/>
      <c r="E6" s="460"/>
      <c r="F6" s="460"/>
      <c r="G6" s="467"/>
      <c r="H6" s="460"/>
      <c r="I6" s="460"/>
      <c r="J6" s="460"/>
      <c r="K6" s="460"/>
      <c r="L6" s="460"/>
      <c r="M6" s="460" t="s">
        <v>1020</v>
      </c>
      <c r="N6" s="460"/>
    </row>
    <row r="7" spans="2:14" ht="13.5" thickTop="1" x14ac:dyDescent="0.2">
      <c r="B7" s="109"/>
      <c r="C7" s="109"/>
      <c r="D7" s="104"/>
      <c r="E7" s="117"/>
      <c r="F7" s="117"/>
      <c r="G7" s="117"/>
      <c r="H7" s="117"/>
      <c r="I7" s="117"/>
      <c r="J7" s="117"/>
      <c r="K7" s="117"/>
      <c r="M7" s="117"/>
    </row>
    <row r="8" spans="2:14" x14ac:dyDescent="0.2">
      <c r="B8" s="110">
        <v>1947</v>
      </c>
      <c r="C8" s="26" t="s">
        <v>12</v>
      </c>
      <c r="D8" s="111">
        <v>3.3085</v>
      </c>
      <c r="E8" s="111">
        <v>13.3507</v>
      </c>
      <c r="F8" s="69" t="s">
        <v>13</v>
      </c>
      <c r="G8" s="69" t="s">
        <v>13</v>
      </c>
      <c r="H8" s="69" t="s">
        <v>13</v>
      </c>
      <c r="I8" s="69" t="s">
        <v>13</v>
      </c>
      <c r="J8" s="69" t="s">
        <v>13</v>
      </c>
      <c r="K8" s="69" t="s">
        <v>13</v>
      </c>
      <c r="L8" s="69" t="s">
        <v>13</v>
      </c>
      <c r="M8" s="69" t="s">
        <v>13</v>
      </c>
      <c r="N8" s="69" t="s">
        <v>13</v>
      </c>
    </row>
    <row r="9" spans="2:14" x14ac:dyDescent="0.2">
      <c r="B9" s="110"/>
      <c r="C9" s="26" t="s">
        <v>14</v>
      </c>
      <c r="D9" s="111">
        <v>3.3085</v>
      </c>
      <c r="E9" s="111">
        <v>13.3507</v>
      </c>
      <c r="F9" s="69" t="s">
        <v>13</v>
      </c>
      <c r="G9" s="69" t="s">
        <v>13</v>
      </c>
      <c r="H9" s="69" t="s">
        <v>13</v>
      </c>
      <c r="I9" s="69" t="s">
        <v>13</v>
      </c>
      <c r="J9" s="69" t="s">
        <v>13</v>
      </c>
      <c r="K9" s="69" t="s">
        <v>13</v>
      </c>
      <c r="L9" s="69" t="s">
        <v>13</v>
      </c>
      <c r="M9" s="69" t="s">
        <v>13</v>
      </c>
      <c r="N9" s="69" t="s">
        <v>13</v>
      </c>
    </row>
    <row r="10" spans="2:14" x14ac:dyDescent="0.2">
      <c r="B10" s="110"/>
      <c r="C10" s="26" t="s">
        <v>15</v>
      </c>
      <c r="D10" s="111">
        <v>3.3085</v>
      </c>
      <c r="E10" s="111">
        <v>13.3507</v>
      </c>
      <c r="F10" s="69" t="s">
        <v>13</v>
      </c>
      <c r="G10" s="69" t="s">
        <v>13</v>
      </c>
      <c r="H10" s="69" t="s">
        <v>13</v>
      </c>
      <c r="I10" s="69" t="s">
        <v>13</v>
      </c>
      <c r="J10" s="69" t="s">
        <v>13</v>
      </c>
      <c r="K10" s="69" t="s">
        <v>13</v>
      </c>
      <c r="L10" s="69" t="s">
        <v>13</v>
      </c>
      <c r="M10" s="69" t="s">
        <v>13</v>
      </c>
      <c r="N10" s="69" t="s">
        <v>13</v>
      </c>
    </row>
    <row r="11" spans="2:14" x14ac:dyDescent="0.2">
      <c r="B11" s="110"/>
      <c r="C11" s="26" t="s">
        <v>16</v>
      </c>
      <c r="D11" s="111">
        <v>3.3085</v>
      </c>
      <c r="E11" s="111">
        <v>13.3507</v>
      </c>
      <c r="F11" s="69" t="s">
        <v>13</v>
      </c>
      <c r="G11" s="69" t="s">
        <v>13</v>
      </c>
      <c r="H11" s="69" t="s">
        <v>13</v>
      </c>
      <c r="I11" s="69" t="s">
        <v>13</v>
      </c>
      <c r="J11" s="69" t="s">
        <v>13</v>
      </c>
      <c r="K11" s="69" t="s">
        <v>13</v>
      </c>
      <c r="L11" s="69" t="s">
        <v>13</v>
      </c>
      <c r="M11" s="69" t="s">
        <v>13</v>
      </c>
      <c r="N11" s="69" t="s">
        <v>13</v>
      </c>
    </row>
    <row r="12" spans="2:14" x14ac:dyDescent="0.2">
      <c r="B12" s="110"/>
      <c r="C12" s="26" t="s">
        <v>17</v>
      </c>
      <c r="D12" s="111">
        <v>3.3085</v>
      </c>
      <c r="E12" s="111">
        <v>13.3507</v>
      </c>
      <c r="F12" s="69" t="s">
        <v>13</v>
      </c>
      <c r="G12" s="69" t="s">
        <v>13</v>
      </c>
      <c r="H12" s="69" t="s">
        <v>13</v>
      </c>
      <c r="I12" s="69" t="s">
        <v>13</v>
      </c>
      <c r="J12" s="69" t="s">
        <v>13</v>
      </c>
      <c r="K12" s="69" t="s">
        <v>13</v>
      </c>
      <c r="L12" s="69" t="s">
        <v>13</v>
      </c>
      <c r="M12" s="69" t="s">
        <v>13</v>
      </c>
      <c r="N12" s="69" t="s">
        <v>13</v>
      </c>
    </row>
    <row r="13" spans="2:14" x14ac:dyDescent="0.2">
      <c r="B13" s="110">
        <v>1948</v>
      </c>
      <c r="C13" s="26" t="s">
        <v>18</v>
      </c>
      <c r="D13" s="111">
        <v>3.3085</v>
      </c>
      <c r="E13" s="111">
        <v>13.3507</v>
      </c>
      <c r="F13" s="69" t="s">
        <v>13</v>
      </c>
      <c r="G13" s="69" t="s">
        <v>13</v>
      </c>
      <c r="H13" s="69" t="s">
        <v>13</v>
      </c>
      <c r="I13" s="69" t="s">
        <v>13</v>
      </c>
      <c r="J13" s="69" t="s">
        <v>13</v>
      </c>
      <c r="K13" s="69" t="s">
        <v>13</v>
      </c>
      <c r="L13" s="69" t="s">
        <v>13</v>
      </c>
      <c r="M13" s="69" t="s">
        <v>13</v>
      </c>
      <c r="N13" s="69" t="s">
        <v>13</v>
      </c>
    </row>
    <row r="14" spans="2:14" x14ac:dyDescent="0.2">
      <c r="B14" s="110"/>
      <c r="C14" s="26" t="s">
        <v>19</v>
      </c>
      <c r="D14" s="111">
        <v>3.3085</v>
      </c>
      <c r="E14" s="111">
        <v>13.3507</v>
      </c>
      <c r="F14" s="69" t="s">
        <v>13</v>
      </c>
      <c r="G14" s="69" t="s">
        <v>13</v>
      </c>
      <c r="H14" s="69" t="s">
        <v>13</v>
      </c>
      <c r="I14" s="69" t="s">
        <v>13</v>
      </c>
      <c r="J14" s="69" t="s">
        <v>13</v>
      </c>
      <c r="K14" s="69" t="s">
        <v>13</v>
      </c>
      <c r="L14" s="69" t="s">
        <v>13</v>
      </c>
      <c r="M14" s="69" t="s">
        <v>13</v>
      </c>
      <c r="N14" s="69" t="s">
        <v>13</v>
      </c>
    </row>
    <row r="15" spans="2:14" x14ac:dyDescent="0.2">
      <c r="B15" s="110"/>
      <c r="C15" s="26" t="s">
        <v>20</v>
      </c>
      <c r="D15" s="111">
        <v>3.3085</v>
      </c>
      <c r="E15" s="111">
        <v>13.3507</v>
      </c>
      <c r="F15" s="69" t="s">
        <v>13</v>
      </c>
      <c r="G15" s="69" t="s">
        <v>13</v>
      </c>
      <c r="H15" s="69" t="s">
        <v>13</v>
      </c>
      <c r="I15" s="69" t="s">
        <v>13</v>
      </c>
      <c r="J15" s="69" t="s">
        <v>13</v>
      </c>
      <c r="K15" s="69" t="s">
        <v>13</v>
      </c>
      <c r="L15" s="69" t="s">
        <v>13</v>
      </c>
      <c r="M15" s="69" t="s">
        <v>13</v>
      </c>
      <c r="N15" s="69" t="s">
        <v>13</v>
      </c>
    </row>
    <row r="16" spans="2:14" x14ac:dyDescent="0.2">
      <c r="B16" s="110"/>
      <c r="C16" s="26" t="s">
        <v>21</v>
      </c>
      <c r="D16" s="111">
        <v>3.3085</v>
      </c>
      <c r="E16" s="111">
        <v>13.3507</v>
      </c>
      <c r="F16" s="69" t="s">
        <v>13</v>
      </c>
      <c r="G16" s="69" t="s">
        <v>13</v>
      </c>
      <c r="H16" s="69" t="s">
        <v>13</v>
      </c>
      <c r="I16" s="69" t="s">
        <v>13</v>
      </c>
      <c r="J16" s="69" t="s">
        <v>13</v>
      </c>
      <c r="K16" s="69" t="s">
        <v>13</v>
      </c>
      <c r="L16" s="69" t="s">
        <v>13</v>
      </c>
      <c r="M16" s="69" t="s">
        <v>13</v>
      </c>
      <c r="N16" s="69" t="s">
        <v>13</v>
      </c>
    </row>
    <row r="17" spans="2:14" x14ac:dyDescent="0.2">
      <c r="B17" s="110"/>
      <c r="C17" s="26" t="s">
        <v>22</v>
      </c>
      <c r="D17" s="111">
        <v>3.3085</v>
      </c>
      <c r="E17" s="111">
        <v>13.3507</v>
      </c>
      <c r="F17" s="69" t="s">
        <v>13</v>
      </c>
      <c r="G17" s="69" t="s">
        <v>13</v>
      </c>
      <c r="H17" s="69" t="s">
        <v>13</v>
      </c>
      <c r="I17" s="69" t="s">
        <v>13</v>
      </c>
      <c r="J17" s="69" t="s">
        <v>13</v>
      </c>
      <c r="K17" s="69" t="s">
        <v>13</v>
      </c>
      <c r="L17" s="69" t="s">
        <v>13</v>
      </c>
      <c r="M17" s="69" t="s">
        <v>13</v>
      </c>
      <c r="N17" s="69" t="s">
        <v>13</v>
      </c>
    </row>
    <row r="18" spans="2:14" x14ac:dyDescent="0.2">
      <c r="B18" s="110"/>
      <c r="C18" s="26" t="s">
        <v>23</v>
      </c>
      <c r="D18" s="111">
        <v>3.3085</v>
      </c>
      <c r="E18" s="111">
        <v>13.3507</v>
      </c>
      <c r="F18" s="69" t="s">
        <v>13</v>
      </c>
      <c r="G18" s="69" t="s">
        <v>13</v>
      </c>
      <c r="H18" s="69" t="s">
        <v>13</v>
      </c>
      <c r="I18" s="69" t="s">
        <v>13</v>
      </c>
      <c r="J18" s="69" t="s">
        <v>13</v>
      </c>
      <c r="K18" s="69" t="s">
        <v>13</v>
      </c>
      <c r="L18" s="69" t="s">
        <v>13</v>
      </c>
      <c r="M18" s="69" t="s">
        <v>13</v>
      </c>
      <c r="N18" s="69" t="s">
        <v>13</v>
      </c>
    </row>
    <row r="19" spans="2:14" x14ac:dyDescent="0.2">
      <c r="B19" s="110"/>
      <c r="C19" s="26" t="s">
        <v>24</v>
      </c>
      <c r="D19" s="111">
        <v>3.3085</v>
      </c>
      <c r="E19" s="111">
        <v>13.3507</v>
      </c>
      <c r="F19" s="69" t="s">
        <v>13</v>
      </c>
      <c r="G19" s="69" t="s">
        <v>13</v>
      </c>
      <c r="H19" s="69" t="s">
        <v>13</v>
      </c>
      <c r="I19" s="69" t="s">
        <v>13</v>
      </c>
      <c r="J19" s="69" t="s">
        <v>13</v>
      </c>
      <c r="K19" s="69" t="s">
        <v>13</v>
      </c>
      <c r="L19" s="69" t="s">
        <v>13</v>
      </c>
      <c r="M19" s="69" t="s">
        <v>13</v>
      </c>
      <c r="N19" s="69" t="s">
        <v>13</v>
      </c>
    </row>
    <row r="20" spans="2:14" x14ac:dyDescent="0.2">
      <c r="B20" s="110"/>
      <c r="C20" s="26" t="s">
        <v>12</v>
      </c>
      <c r="D20" s="111">
        <v>3.3085</v>
      </c>
      <c r="E20" s="111">
        <v>13.3507</v>
      </c>
      <c r="F20" s="69" t="s">
        <v>13</v>
      </c>
      <c r="G20" s="69" t="s">
        <v>13</v>
      </c>
      <c r="H20" s="69" t="s">
        <v>13</v>
      </c>
      <c r="I20" s="69" t="s">
        <v>13</v>
      </c>
      <c r="J20" s="69" t="s">
        <v>13</v>
      </c>
      <c r="K20" s="69" t="s">
        <v>13</v>
      </c>
      <c r="L20" s="69" t="s">
        <v>13</v>
      </c>
      <c r="M20" s="69" t="s">
        <v>13</v>
      </c>
      <c r="N20" s="69" t="s">
        <v>13</v>
      </c>
    </row>
    <row r="21" spans="2:14" x14ac:dyDescent="0.2">
      <c r="B21" s="110"/>
      <c r="C21" s="26" t="s">
        <v>14</v>
      </c>
      <c r="D21" s="111">
        <v>3.3085</v>
      </c>
      <c r="E21" s="111">
        <v>13.3507</v>
      </c>
      <c r="F21" s="69" t="s">
        <v>13</v>
      </c>
      <c r="G21" s="69" t="s">
        <v>13</v>
      </c>
      <c r="H21" s="69" t="s">
        <v>13</v>
      </c>
      <c r="I21" s="69" t="s">
        <v>13</v>
      </c>
      <c r="J21" s="69" t="s">
        <v>13</v>
      </c>
      <c r="K21" s="69" t="s">
        <v>13</v>
      </c>
      <c r="L21" s="69" t="s">
        <v>13</v>
      </c>
      <c r="M21" s="69" t="s">
        <v>13</v>
      </c>
      <c r="N21" s="69" t="s">
        <v>13</v>
      </c>
    </row>
    <row r="22" spans="2:14" x14ac:dyDescent="0.2">
      <c r="B22" s="110"/>
      <c r="C22" s="26" t="s">
        <v>15</v>
      </c>
      <c r="D22" s="111">
        <v>3.3085</v>
      </c>
      <c r="E22" s="111">
        <v>13.3507</v>
      </c>
      <c r="F22" s="69" t="s">
        <v>13</v>
      </c>
      <c r="G22" s="69" t="s">
        <v>13</v>
      </c>
      <c r="H22" s="69" t="s">
        <v>13</v>
      </c>
      <c r="I22" s="69" t="s">
        <v>13</v>
      </c>
      <c r="J22" s="69" t="s">
        <v>13</v>
      </c>
      <c r="K22" s="69" t="s">
        <v>13</v>
      </c>
      <c r="L22" s="69" t="s">
        <v>13</v>
      </c>
      <c r="M22" s="69" t="s">
        <v>13</v>
      </c>
      <c r="N22" s="69" t="s">
        <v>13</v>
      </c>
    </row>
    <row r="23" spans="2:14" x14ac:dyDescent="0.2">
      <c r="B23" s="110"/>
      <c r="C23" s="26" t="s">
        <v>16</v>
      </c>
      <c r="D23" s="111">
        <v>3.3085</v>
      </c>
      <c r="E23" s="111">
        <v>13.3507</v>
      </c>
      <c r="F23" s="69" t="s">
        <v>13</v>
      </c>
      <c r="G23" s="69" t="s">
        <v>13</v>
      </c>
      <c r="H23" s="69" t="s">
        <v>13</v>
      </c>
      <c r="I23" s="69" t="s">
        <v>13</v>
      </c>
      <c r="J23" s="69" t="s">
        <v>13</v>
      </c>
      <c r="K23" s="69" t="s">
        <v>13</v>
      </c>
      <c r="L23" s="69" t="s">
        <v>13</v>
      </c>
      <c r="M23" s="69" t="s">
        <v>13</v>
      </c>
      <c r="N23" s="69" t="s">
        <v>13</v>
      </c>
    </row>
    <row r="24" spans="2:14" x14ac:dyDescent="0.2">
      <c r="B24" s="110"/>
      <c r="C24" s="26" t="s">
        <v>17</v>
      </c>
      <c r="D24" s="111">
        <v>3.3085</v>
      </c>
      <c r="E24" s="111">
        <v>13.3507</v>
      </c>
      <c r="F24" s="69" t="s">
        <v>13</v>
      </c>
      <c r="G24" s="69" t="s">
        <v>13</v>
      </c>
      <c r="H24" s="69" t="s">
        <v>13</v>
      </c>
      <c r="I24" s="69" t="s">
        <v>13</v>
      </c>
      <c r="J24" s="69" t="s">
        <v>13</v>
      </c>
      <c r="K24" s="69" t="s">
        <v>13</v>
      </c>
      <c r="L24" s="69" t="s">
        <v>13</v>
      </c>
      <c r="M24" s="69" t="s">
        <v>13</v>
      </c>
      <c r="N24" s="69" t="s">
        <v>13</v>
      </c>
    </row>
    <row r="25" spans="2:14" x14ac:dyDescent="0.2">
      <c r="B25" s="110">
        <v>1949</v>
      </c>
      <c r="C25" s="26" t="s">
        <v>18</v>
      </c>
      <c r="D25" s="111">
        <v>3.3085</v>
      </c>
      <c r="E25" s="111">
        <v>13.3507</v>
      </c>
      <c r="F25" s="69" t="s">
        <v>13</v>
      </c>
      <c r="G25" s="69" t="s">
        <v>13</v>
      </c>
      <c r="H25" s="69" t="s">
        <v>13</v>
      </c>
      <c r="I25" s="69" t="s">
        <v>13</v>
      </c>
      <c r="J25" s="69" t="s">
        <v>13</v>
      </c>
      <c r="K25" s="69" t="s">
        <v>13</v>
      </c>
      <c r="L25" s="69" t="s">
        <v>13</v>
      </c>
      <c r="M25" s="69" t="s">
        <v>13</v>
      </c>
      <c r="N25" s="69" t="s">
        <v>13</v>
      </c>
    </row>
    <row r="26" spans="2:14" x14ac:dyDescent="0.2">
      <c r="B26" s="110"/>
      <c r="C26" s="26" t="s">
        <v>19</v>
      </c>
      <c r="D26" s="111">
        <v>3.3085</v>
      </c>
      <c r="E26" s="111">
        <v>13.3507</v>
      </c>
      <c r="F26" s="69" t="s">
        <v>13</v>
      </c>
      <c r="G26" s="69" t="s">
        <v>13</v>
      </c>
      <c r="H26" s="69" t="s">
        <v>13</v>
      </c>
      <c r="I26" s="69" t="s">
        <v>13</v>
      </c>
      <c r="J26" s="69" t="s">
        <v>13</v>
      </c>
      <c r="K26" s="69" t="s">
        <v>13</v>
      </c>
      <c r="L26" s="69" t="s">
        <v>13</v>
      </c>
      <c r="M26" s="69" t="s">
        <v>13</v>
      </c>
      <c r="N26" s="69" t="s">
        <v>13</v>
      </c>
    </row>
    <row r="27" spans="2:14" x14ac:dyDescent="0.2">
      <c r="B27" s="110"/>
      <c r="C27" s="26" t="s">
        <v>20</v>
      </c>
      <c r="D27" s="111">
        <v>3.3085</v>
      </c>
      <c r="E27" s="111">
        <v>13.3507</v>
      </c>
      <c r="F27" s="69" t="s">
        <v>13</v>
      </c>
      <c r="G27" s="69" t="s">
        <v>13</v>
      </c>
      <c r="H27" s="69" t="s">
        <v>13</v>
      </c>
      <c r="I27" s="69" t="s">
        <v>13</v>
      </c>
      <c r="J27" s="69" t="s">
        <v>13</v>
      </c>
      <c r="K27" s="69" t="s">
        <v>13</v>
      </c>
      <c r="L27" s="69" t="s">
        <v>13</v>
      </c>
      <c r="M27" s="69" t="s">
        <v>13</v>
      </c>
      <c r="N27" s="69" t="s">
        <v>13</v>
      </c>
    </row>
    <row r="28" spans="2:14" x14ac:dyDescent="0.2">
      <c r="B28" s="110"/>
      <c r="C28" s="26" t="s">
        <v>21</v>
      </c>
      <c r="D28" s="111">
        <v>3.3085</v>
      </c>
      <c r="E28" s="111">
        <v>13.3507</v>
      </c>
      <c r="F28" s="69" t="s">
        <v>13</v>
      </c>
      <c r="G28" s="69" t="s">
        <v>13</v>
      </c>
      <c r="H28" s="69" t="s">
        <v>13</v>
      </c>
      <c r="I28" s="69" t="s">
        <v>13</v>
      </c>
      <c r="J28" s="69" t="s">
        <v>13</v>
      </c>
      <c r="K28" s="69" t="s">
        <v>13</v>
      </c>
      <c r="L28" s="69" t="s">
        <v>13</v>
      </c>
      <c r="M28" s="69" t="s">
        <v>13</v>
      </c>
      <c r="N28" s="69" t="s">
        <v>13</v>
      </c>
    </row>
    <row r="29" spans="2:14" x14ac:dyDescent="0.2">
      <c r="B29" s="110"/>
      <c r="C29" s="26" t="s">
        <v>22</v>
      </c>
      <c r="D29" s="111">
        <v>3.3085</v>
      </c>
      <c r="E29" s="111">
        <v>13.3507</v>
      </c>
      <c r="F29" s="69" t="s">
        <v>13</v>
      </c>
      <c r="G29" s="69" t="s">
        <v>13</v>
      </c>
      <c r="H29" s="69" t="s">
        <v>13</v>
      </c>
      <c r="I29" s="69" t="s">
        <v>13</v>
      </c>
      <c r="J29" s="69" t="s">
        <v>13</v>
      </c>
      <c r="K29" s="69" t="s">
        <v>13</v>
      </c>
      <c r="L29" s="69" t="s">
        <v>13</v>
      </c>
      <c r="M29" s="69" t="s">
        <v>13</v>
      </c>
      <c r="N29" s="69" t="s">
        <v>13</v>
      </c>
    </row>
    <row r="30" spans="2:14" x14ac:dyDescent="0.2">
      <c r="B30" s="110"/>
      <c r="C30" s="26" t="s">
        <v>23</v>
      </c>
      <c r="D30" s="111">
        <v>3.3085</v>
      </c>
      <c r="E30" s="111">
        <v>13.3507</v>
      </c>
      <c r="F30" s="69" t="s">
        <v>13</v>
      </c>
      <c r="G30" s="69" t="s">
        <v>13</v>
      </c>
      <c r="H30" s="69" t="s">
        <v>13</v>
      </c>
      <c r="I30" s="69" t="s">
        <v>13</v>
      </c>
      <c r="J30" s="69" t="s">
        <v>13</v>
      </c>
      <c r="K30" s="69" t="s">
        <v>13</v>
      </c>
      <c r="L30" s="69" t="s">
        <v>13</v>
      </c>
      <c r="M30" s="69" t="s">
        <v>13</v>
      </c>
      <c r="N30" s="69" t="s">
        <v>13</v>
      </c>
    </row>
    <row r="31" spans="2:14" x14ac:dyDescent="0.2">
      <c r="B31" s="110"/>
      <c r="C31" s="26" t="s">
        <v>24</v>
      </c>
      <c r="D31" s="111">
        <v>3.3085</v>
      </c>
      <c r="E31" s="111">
        <v>9.2669999999999995</v>
      </c>
      <c r="F31" s="69" t="s">
        <v>13</v>
      </c>
      <c r="G31" s="111">
        <v>9.1999999999999998E-3</v>
      </c>
      <c r="H31" s="69" t="s">
        <v>13</v>
      </c>
      <c r="I31" s="69" t="s">
        <v>13</v>
      </c>
      <c r="J31" s="69" t="s">
        <v>13</v>
      </c>
      <c r="K31" s="69" t="s">
        <v>13</v>
      </c>
      <c r="L31" s="69" t="s">
        <v>13</v>
      </c>
      <c r="M31" s="69" t="s">
        <v>13</v>
      </c>
      <c r="N31" s="69" t="s">
        <v>13</v>
      </c>
    </row>
    <row r="32" spans="2:14" x14ac:dyDescent="0.2">
      <c r="B32" s="110"/>
      <c r="C32" s="26" t="s">
        <v>12</v>
      </c>
      <c r="D32" s="111">
        <v>3.3085</v>
      </c>
      <c r="E32" s="111">
        <v>9.2669999999999995</v>
      </c>
      <c r="F32" s="69" t="s">
        <v>13</v>
      </c>
      <c r="G32" s="111">
        <v>9.1999999999999998E-3</v>
      </c>
      <c r="H32" s="69" t="s">
        <v>13</v>
      </c>
      <c r="I32" s="69" t="s">
        <v>13</v>
      </c>
      <c r="J32" s="69" t="s">
        <v>13</v>
      </c>
      <c r="K32" s="69" t="s">
        <v>13</v>
      </c>
      <c r="L32" s="69" t="s">
        <v>13</v>
      </c>
      <c r="M32" s="69" t="s">
        <v>13</v>
      </c>
      <c r="N32" s="69" t="s">
        <v>13</v>
      </c>
    </row>
    <row r="33" spans="2:14" x14ac:dyDescent="0.2">
      <c r="B33" s="110"/>
      <c r="C33" s="26" t="s">
        <v>14</v>
      </c>
      <c r="D33" s="111">
        <v>3.3085</v>
      </c>
      <c r="E33" s="111">
        <v>9.2669999999999995</v>
      </c>
      <c r="F33" s="69" t="s">
        <v>13</v>
      </c>
      <c r="G33" s="111">
        <v>9.1999999999999998E-3</v>
      </c>
      <c r="H33" s="69" t="s">
        <v>13</v>
      </c>
      <c r="I33" s="69" t="s">
        <v>13</v>
      </c>
      <c r="J33" s="69" t="s">
        <v>13</v>
      </c>
      <c r="K33" s="69" t="s">
        <v>13</v>
      </c>
      <c r="L33" s="69" t="s">
        <v>13</v>
      </c>
      <c r="M33" s="69" t="s">
        <v>13</v>
      </c>
      <c r="N33" s="69" t="s">
        <v>13</v>
      </c>
    </row>
    <row r="34" spans="2:14" x14ac:dyDescent="0.2">
      <c r="B34" s="110"/>
      <c r="C34" s="26" t="s">
        <v>15</v>
      </c>
      <c r="D34" s="111">
        <v>3.3085</v>
      </c>
      <c r="E34" s="111">
        <v>9.2669999999999995</v>
      </c>
      <c r="F34" s="69" t="s">
        <v>13</v>
      </c>
      <c r="G34" s="111">
        <v>9.1999999999999998E-3</v>
      </c>
      <c r="H34" s="69" t="s">
        <v>13</v>
      </c>
      <c r="I34" s="69" t="s">
        <v>13</v>
      </c>
      <c r="J34" s="69" t="s">
        <v>13</v>
      </c>
      <c r="K34" s="69" t="s">
        <v>13</v>
      </c>
      <c r="L34" s="69" t="s">
        <v>13</v>
      </c>
      <c r="M34" s="69" t="s">
        <v>13</v>
      </c>
      <c r="N34" s="69" t="s">
        <v>13</v>
      </c>
    </row>
    <row r="35" spans="2:14" x14ac:dyDescent="0.2">
      <c r="B35" s="110"/>
      <c r="C35" s="26" t="s">
        <v>16</v>
      </c>
      <c r="D35" s="111">
        <v>3.3085</v>
      </c>
      <c r="E35" s="111">
        <v>9.2669999999999995</v>
      </c>
      <c r="F35" s="69" t="s">
        <v>13</v>
      </c>
      <c r="G35" s="111">
        <v>9.1999999999999998E-3</v>
      </c>
      <c r="H35" s="69" t="s">
        <v>13</v>
      </c>
      <c r="I35" s="69" t="s">
        <v>13</v>
      </c>
      <c r="J35" s="69" t="s">
        <v>13</v>
      </c>
      <c r="K35" s="69" t="s">
        <v>13</v>
      </c>
      <c r="L35" s="69" t="s">
        <v>13</v>
      </c>
      <c r="M35" s="69" t="s">
        <v>13</v>
      </c>
      <c r="N35" s="69" t="s">
        <v>13</v>
      </c>
    </row>
    <row r="36" spans="2:14" x14ac:dyDescent="0.2">
      <c r="B36" s="110"/>
      <c r="C36" s="26" t="s">
        <v>17</v>
      </c>
      <c r="D36" s="111">
        <v>3.3085</v>
      </c>
      <c r="E36" s="111">
        <v>9.2669999999999995</v>
      </c>
      <c r="F36" s="69" t="s">
        <v>13</v>
      </c>
      <c r="G36" s="111">
        <v>9.1999999999999998E-3</v>
      </c>
      <c r="H36" s="69" t="s">
        <v>13</v>
      </c>
      <c r="I36" s="69" t="s">
        <v>13</v>
      </c>
      <c r="J36" s="69" t="s">
        <v>13</v>
      </c>
      <c r="K36" s="69" t="s">
        <v>13</v>
      </c>
      <c r="L36" s="69" t="s">
        <v>13</v>
      </c>
      <c r="M36" s="69" t="s">
        <v>13</v>
      </c>
      <c r="N36" s="69" t="s">
        <v>13</v>
      </c>
    </row>
    <row r="37" spans="2:14" x14ac:dyDescent="0.2">
      <c r="B37" s="110">
        <v>1950</v>
      </c>
      <c r="C37" s="26" t="s">
        <v>18</v>
      </c>
      <c r="D37" s="111">
        <v>3.3085</v>
      </c>
      <c r="E37" s="111">
        <v>9.2669999999999995</v>
      </c>
      <c r="F37" s="69" t="s">
        <v>13</v>
      </c>
      <c r="G37" s="111">
        <v>9.1999999999999998E-3</v>
      </c>
      <c r="H37" s="69" t="s">
        <v>13</v>
      </c>
      <c r="I37" s="69" t="s">
        <v>13</v>
      </c>
      <c r="J37" s="69" t="s">
        <v>13</v>
      </c>
      <c r="K37" s="69" t="s">
        <v>13</v>
      </c>
      <c r="L37" s="69" t="s">
        <v>13</v>
      </c>
      <c r="M37" s="69" t="s">
        <v>13</v>
      </c>
      <c r="N37" s="69" t="s">
        <v>13</v>
      </c>
    </row>
    <row r="38" spans="2:14" x14ac:dyDescent="0.2">
      <c r="B38" s="110"/>
      <c r="C38" s="26" t="s">
        <v>19</v>
      </c>
      <c r="D38" s="111">
        <v>3.3085</v>
      </c>
      <c r="E38" s="111">
        <v>9.2669999999999995</v>
      </c>
      <c r="F38" s="69" t="s">
        <v>13</v>
      </c>
      <c r="G38" s="111">
        <v>9.1999999999999998E-3</v>
      </c>
      <c r="H38" s="69" t="s">
        <v>13</v>
      </c>
      <c r="I38" s="69" t="s">
        <v>13</v>
      </c>
      <c r="J38" s="69" t="s">
        <v>13</v>
      </c>
      <c r="K38" s="69" t="s">
        <v>13</v>
      </c>
      <c r="L38" s="69" t="s">
        <v>13</v>
      </c>
      <c r="M38" s="69" t="s">
        <v>13</v>
      </c>
      <c r="N38" s="69" t="s">
        <v>13</v>
      </c>
    </row>
    <row r="39" spans="2:14" x14ac:dyDescent="0.2">
      <c r="B39" s="110"/>
      <c r="C39" s="26" t="s">
        <v>20</v>
      </c>
      <c r="D39" s="111">
        <v>3.3085</v>
      </c>
      <c r="E39" s="111">
        <v>9.2669999999999995</v>
      </c>
      <c r="F39" s="69" t="s">
        <v>13</v>
      </c>
      <c r="G39" s="111">
        <v>9.1999999999999998E-3</v>
      </c>
      <c r="H39" s="69" t="s">
        <v>13</v>
      </c>
      <c r="I39" s="69" t="s">
        <v>13</v>
      </c>
      <c r="J39" s="69" t="s">
        <v>13</v>
      </c>
      <c r="K39" s="69" t="s">
        <v>13</v>
      </c>
      <c r="L39" s="69" t="s">
        <v>13</v>
      </c>
      <c r="M39" s="69" t="s">
        <v>13</v>
      </c>
      <c r="N39" s="69" t="s">
        <v>13</v>
      </c>
    </row>
    <row r="40" spans="2:14" x14ac:dyDescent="0.2">
      <c r="B40" s="110"/>
      <c r="C40" s="26" t="s">
        <v>21</v>
      </c>
      <c r="D40" s="111">
        <v>3.3085</v>
      </c>
      <c r="E40" s="111">
        <v>9.2669999999999995</v>
      </c>
      <c r="F40" s="69" t="s">
        <v>13</v>
      </c>
      <c r="G40" s="111">
        <v>9.1999999999999998E-3</v>
      </c>
      <c r="H40" s="69" t="s">
        <v>13</v>
      </c>
      <c r="I40" s="69" t="s">
        <v>13</v>
      </c>
      <c r="J40" s="69" t="s">
        <v>13</v>
      </c>
      <c r="K40" s="69" t="s">
        <v>13</v>
      </c>
      <c r="L40" s="69" t="s">
        <v>13</v>
      </c>
      <c r="M40" s="69" t="s">
        <v>13</v>
      </c>
      <c r="N40" s="69" t="s">
        <v>13</v>
      </c>
    </row>
    <row r="41" spans="2:14" x14ac:dyDescent="0.2">
      <c r="B41" s="110"/>
      <c r="C41" s="26" t="s">
        <v>22</v>
      </c>
      <c r="D41" s="111">
        <v>3.3085</v>
      </c>
      <c r="E41" s="111">
        <v>9.2669999999999995</v>
      </c>
      <c r="F41" s="69" t="s">
        <v>13</v>
      </c>
      <c r="G41" s="111">
        <v>9.1999999999999998E-3</v>
      </c>
      <c r="H41" s="69" t="s">
        <v>13</v>
      </c>
      <c r="I41" s="69" t="s">
        <v>13</v>
      </c>
      <c r="J41" s="69" t="s">
        <v>13</v>
      </c>
      <c r="K41" s="69" t="s">
        <v>13</v>
      </c>
      <c r="L41" s="69" t="s">
        <v>13</v>
      </c>
      <c r="M41" s="69" t="s">
        <v>13</v>
      </c>
      <c r="N41" s="69" t="s">
        <v>13</v>
      </c>
    </row>
    <row r="42" spans="2:14" x14ac:dyDescent="0.2">
      <c r="B42" s="110"/>
      <c r="C42" s="26" t="s">
        <v>23</v>
      </c>
      <c r="D42" s="111">
        <v>3.3085</v>
      </c>
      <c r="E42" s="111">
        <v>9.2669999999999995</v>
      </c>
      <c r="F42" s="69" t="s">
        <v>13</v>
      </c>
      <c r="G42" s="111">
        <v>9.1999999999999998E-3</v>
      </c>
      <c r="H42" s="69" t="s">
        <v>13</v>
      </c>
      <c r="I42" s="69" t="s">
        <v>13</v>
      </c>
      <c r="J42" s="69" t="s">
        <v>13</v>
      </c>
      <c r="K42" s="69" t="s">
        <v>13</v>
      </c>
      <c r="L42" s="69" t="s">
        <v>13</v>
      </c>
      <c r="M42" s="69" t="s">
        <v>13</v>
      </c>
      <c r="N42" s="69" t="s">
        <v>13</v>
      </c>
    </row>
    <row r="43" spans="2:14" x14ac:dyDescent="0.2">
      <c r="B43" s="110"/>
      <c r="C43" s="26" t="s">
        <v>24</v>
      </c>
      <c r="D43" s="111">
        <v>3.3085</v>
      </c>
      <c r="E43" s="111">
        <v>9.2669999999999995</v>
      </c>
      <c r="F43" s="69" t="s">
        <v>13</v>
      </c>
      <c r="G43" s="111">
        <v>9.1999999999999998E-3</v>
      </c>
      <c r="H43" s="69" t="s">
        <v>13</v>
      </c>
      <c r="I43" s="69" t="s">
        <v>13</v>
      </c>
      <c r="J43" s="69" t="s">
        <v>13</v>
      </c>
      <c r="K43" s="69" t="s">
        <v>13</v>
      </c>
      <c r="L43" s="69" t="s">
        <v>13</v>
      </c>
      <c r="M43" s="69" t="s">
        <v>13</v>
      </c>
      <c r="N43" s="69" t="s">
        <v>13</v>
      </c>
    </row>
    <row r="44" spans="2:14" x14ac:dyDescent="0.2">
      <c r="B44" s="110"/>
      <c r="C44" s="26" t="s">
        <v>12</v>
      </c>
      <c r="D44" s="111">
        <v>3.3085</v>
      </c>
      <c r="E44" s="111">
        <v>9.2669999999999995</v>
      </c>
      <c r="F44" s="69" t="s">
        <v>13</v>
      </c>
      <c r="G44" s="111">
        <v>9.1999999999999998E-3</v>
      </c>
      <c r="H44" s="69" t="s">
        <v>13</v>
      </c>
      <c r="I44" s="69" t="s">
        <v>13</v>
      </c>
      <c r="J44" s="69" t="s">
        <v>13</v>
      </c>
      <c r="K44" s="69" t="s">
        <v>13</v>
      </c>
      <c r="L44" s="69" t="s">
        <v>13</v>
      </c>
      <c r="M44" s="69" t="s">
        <v>13</v>
      </c>
      <c r="N44" s="69" t="s">
        <v>13</v>
      </c>
    </row>
    <row r="45" spans="2:14" x14ac:dyDescent="0.2">
      <c r="B45" s="110"/>
      <c r="C45" s="26" t="s">
        <v>14</v>
      </c>
      <c r="D45" s="111">
        <v>3.3085</v>
      </c>
      <c r="E45" s="111">
        <v>9.2669999999999995</v>
      </c>
      <c r="F45" s="69" t="s">
        <v>13</v>
      </c>
      <c r="G45" s="111">
        <v>9.1999999999999998E-3</v>
      </c>
      <c r="H45" s="69" t="s">
        <v>13</v>
      </c>
      <c r="I45" s="69" t="s">
        <v>13</v>
      </c>
      <c r="J45" s="69" t="s">
        <v>13</v>
      </c>
      <c r="K45" s="69" t="s">
        <v>13</v>
      </c>
      <c r="L45" s="69" t="s">
        <v>13</v>
      </c>
      <c r="M45" s="69" t="s">
        <v>13</v>
      </c>
      <c r="N45" s="69" t="s">
        <v>13</v>
      </c>
    </row>
    <row r="46" spans="2:14" x14ac:dyDescent="0.2">
      <c r="B46" s="110"/>
      <c r="C46" s="26" t="s">
        <v>15</v>
      </c>
      <c r="D46" s="111">
        <v>3.3085</v>
      </c>
      <c r="E46" s="111">
        <v>9.2669999999999995</v>
      </c>
      <c r="F46" s="69" t="s">
        <v>13</v>
      </c>
      <c r="G46" s="111">
        <v>9.1999999999999998E-3</v>
      </c>
      <c r="H46" s="69" t="s">
        <v>13</v>
      </c>
      <c r="I46" s="69" t="s">
        <v>13</v>
      </c>
      <c r="J46" s="69" t="s">
        <v>13</v>
      </c>
      <c r="K46" s="69" t="s">
        <v>13</v>
      </c>
      <c r="L46" s="69" t="s">
        <v>13</v>
      </c>
      <c r="M46" s="69" t="s">
        <v>13</v>
      </c>
      <c r="N46" s="69" t="s">
        <v>13</v>
      </c>
    </row>
    <row r="47" spans="2:14" x14ac:dyDescent="0.2">
      <c r="B47" s="110"/>
      <c r="C47" s="26" t="s">
        <v>16</v>
      </c>
      <c r="D47" s="111">
        <v>3.3085</v>
      </c>
      <c r="E47" s="111">
        <v>9.2669999999999995</v>
      </c>
      <c r="F47" s="69" t="s">
        <v>13</v>
      </c>
      <c r="G47" s="111">
        <v>9.1999999999999998E-3</v>
      </c>
      <c r="H47" s="69" t="s">
        <v>13</v>
      </c>
      <c r="I47" s="69" t="s">
        <v>13</v>
      </c>
      <c r="J47" s="69" t="s">
        <v>13</v>
      </c>
      <c r="K47" s="69" t="s">
        <v>13</v>
      </c>
      <c r="L47" s="69" t="s">
        <v>13</v>
      </c>
      <c r="M47" s="69" t="s">
        <v>13</v>
      </c>
      <c r="N47" s="69" t="s">
        <v>13</v>
      </c>
    </row>
    <row r="48" spans="2:14" x14ac:dyDescent="0.2">
      <c r="B48" s="110"/>
      <c r="C48" s="26" t="s">
        <v>17</v>
      </c>
      <c r="D48" s="111">
        <v>3.3085</v>
      </c>
      <c r="E48" s="111">
        <v>9.2669999999999995</v>
      </c>
      <c r="F48" s="69" t="s">
        <v>13</v>
      </c>
      <c r="G48" s="111">
        <v>9.1999999999999998E-3</v>
      </c>
      <c r="H48" s="69" t="s">
        <v>13</v>
      </c>
      <c r="I48" s="69" t="s">
        <v>13</v>
      </c>
      <c r="J48" s="69" t="s">
        <v>13</v>
      </c>
      <c r="K48" s="69" t="s">
        <v>13</v>
      </c>
      <c r="L48" s="69" t="s">
        <v>13</v>
      </c>
      <c r="M48" s="69" t="s">
        <v>13</v>
      </c>
      <c r="N48" s="69" t="s">
        <v>13</v>
      </c>
    </row>
    <row r="49" spans="2:14" x14ac:dyDescent="0.2">
      <c r="B49" s="110">
        <v>1951</v>
      </c>
      <c r="C49" s="26" t="s">
        <v>18</v>
      </c>
      <c r="D49" s="111">
        <v>3.3085</v>
      </c>
      <c r="E49" s="111">
        <v>9.2669999999999995</v>
      </c>
      <c r="F49" s="69" t="s">
        <v>13</v>
      </c>
      <c r="G49" s="111">
        <v>9.1999999999999998E-3</v>
      </c>
      <c r="H49" s="69" t="s">
        <v>13</v>
      </c>
      <c r="I49" s="69" t="s">
        <v>13</v>
      </c>
      <c r="J49" s="69" t="s">
        <v>13</v>
      </c>
      <c r="K49" s="69" t="s">
        <v>13</v>
      </c>
      <c r="L49" s="69" t="s">
        <v>13</v>
      </c>
      <c r="M49" s="69" t="s">
        <v>13</v>
      </c>
      <c r="N49" s="69" t="s">
        <v>13</v>
      </c>
    </row>
    <row r="50" spans="2:14" x14ac:dyDescent="0.2">
      <c r="B50" s="110"/>
      <c r="C50" s="26" t="s">
        <v>19</v>
      </c>
      <c r="D50" s="111">
        <v>3.3085</v>
      </c>
      <c r="E50" s="111">
        <v>9.2669999999999995</v>
      </c>
      <c r="F50" s="69" t="s">
        <v>13</v>
      </c>
      <c r="G50" s="111">
        <v>9.1999999999999998E-3</v>
      </c>
      <c r="H50" s="69" t="s">
        <v>13</v>
      </c>
      <c r="I50" s="69" t="s">
        <v>13</v>
      </c>
      <c r="J50" s="69" t="s">
        <v>13</v>
      </c>
      <c r="K50" s="69" t="s">
        <v>13</v>
      </c>
      <c r="L50" s="69" t="s">
        <v>13</v>
      </c>
      <c r="M50" s="69" t="s">
        <v>13</v>
      </c>
      <c r="N50" s="69" t="s">
        <v>13</v>
      </c>
    </row>
    <row r="51" spans="2:14" x14ac:dyDescent="0.2">
      <c r="B51" s="110"/>
      <c r="C51" s="26" t="s">
        <v>20</v>
      </c>
      <c r="D51" s="111">
        <v>3.3085</v>
      </c>
      <c r="E51" s="111">
        <v>9.2669999999999995</v>
      </c>
      <c r="F51" s="69" t="s">
        <v>13</v>
      </c>
      <c r="G51" s="111">
        <v>9.1999999999999998E-3</v>
      </c>
      <c r="H51" s="69" t="s">
        <v>13</v>
      </c>
      <c r="I51" s="69" t="s">
        <v>13</v>
      </c>
      <c r="J51" s="69" t="s">
        <v>13</v>
      </c>
      <c r="K51" s="69" t="s">
        <v>13</v>
      </c>
      <c r="L51" s="69" t="s">
        <v>13</v>
      </c>
      <c r="M51" s="69" t="s">
        <v>13</v>
      </c>
      <c r="N51" s="69" t="s">
        <v>13</v>
      </c>
    </row>
    <row r="52" spans="2:14" x14ac:dyDescent="0.2">
      <c r="B52" s="110"/>
      <c r="C52" s="26" t="s">
        <v>21</v>
      </c>
      <c r="D52" s="111">
        <v>3.3085</v>
      </c>
      <c r="E52" s="111">
        <v>9.2669999999999995</v>
      </c>
      <c r="F52" s="69" t="s">
        <v>13</v>
      </c>
      <c r="G52" s="111">
        <v>9.1999999999999998E-3</v>
      </c>
      <c r="H52" s="69" t="s">
        <v>13</v>
      </c>
      <c r="I52" s="69" t="s">
        <v>13</v>
      </c>
      <c r="J52" s="69" t="s">
        <v>13</v>
      </c>
      <c r="K52" s="69" t="s">
        <v>13</v>
      </c>
      <c r="L52" s="69" t="s">
        <v>13</v>
      </c>
      <c r="M52" s="69" t="s">
        <v>13</v>
      </c>
      <c r="N52" s="69" t="s">
        <v>13</v>
      </c>
    </row>
    <row r="53" spans="2:14" x14ac:dyDescent="0.2">
      <c r="B53" s="110"/>
      <c r="C53" s="26" t="s">
        <v>22</v>
      </c>
      <c r="D53" s="111">
        <v>3.3085</v>
      </c>
      <c r="E53" s="111">
        <v>9.2669999999999995</v>
      </c>
      <c r="F53" s="69" t="s">
        <v>13</v>
      </c>
      <c r="G53" s="111">
        <v>9.1999999999999998E-3</v>
      </c>
      <c r="H53" s="69" t="s">
        <v>13</v>
      </c>
      <c r="I53" s="69" t="s">
        <v>13</v>
      </c>
      <c r="J53" s="69" t="s">
        <v>13</v>
      </c>
      <c r="K53" s="69" t="s">
        <v>13</v>
      </c>
      <c r="L53" s="69" t="s">
        <v>13</v>
      </c>
      <c r="M53" s="69" t="s">
        <v>13</v>
      </c>
      <c r="N53" s="69" t="s">
        <v>13</v>
      </c>
    </row>
    <row r="54" spans="2:14" x14ac:dyDescent="0.2">
      <c r="B54" s="110"/>
      <c r="C54" s="26" t="s">
        <v>23</v>
      </c>
      <c r="D54" s="111">
        <v>3.3085</v>
      </c>
      <c r="E54" s="111">
        <v>9.2669999999999995</v>
      </c>
      <c r="F54" s="69" t="s">
        <v>13</v>
      </c>
      <c r="G54" s="111">
        <v>9.1999999999999998E-3</v>
      </c>
      <c r="H54" s="69" t="s">
        <v>13</v>
      </c>
      <c r="I54" s="69" t="s">
        <v>13</v>
      </c>
      <c r="J54" s="69" t="s">
        <v>13</v>
      </c>
      <c r="K54" s="69" t="s">
        <v>13</v>
      </c>
      <c r="L54" s="69" t="s">
        <v>13</v>
      </c>
      <c r="M54" s="69" t="s">
        <v>13</v>
      </c>
      <c r="N54" s="69" t="s">
        <v>13</v>
      </c>
    </row>
    <row r="55" spans="2:14" x14ac:dyDescent="0.2">
      <c r="B55" s="110"/>
      <c r="C55" s="26" t="s">
        <v>24</v>
      </c>
      <c r="D55" s="111">
        <v>3.3085</v>
      </c>
      <c r="E55" s="111">
        <v>9.2669999999999995</v>
      </c>
      <c r="F55" s="69" t="s">
        <v>13</v>
      </c>
      <c r="G55" s="111">
        <v>9.1999999999999998E-3</v>
      </c>
      <c r="H55" s="69" t="s">
        <v>13</v>
      </c>
      <c r="I55" s="69" t="s">
        <v>13</v>
      </c>
      <c r="J55" s="69" t="s">
        <v>13</v>
      </c>
      <c r="K55" s="69" t="s">
        <v>13</v>
      </c>
      <c r="L55" s="69" t="s">
        <v>13</v>
      </c>
      <c r="M55" s="69" t="s">
        <v>13</v>
      </c>
      <c r="N55" s="69" t="s">
        <v>13</v>
      </c>
    </row>
    <row r="56" spans="2:14" x14ac:dyDescent="0.2">
      <c r="B56" s="110"/>
      <c r="C56" s="26" t="s">
        <v>12</v>
      </c>
      <c r="D56" s="111">
        <v>3.3085</v>
      </c>
      <c r="E56" s="111">
        <v>9.2669999999999995</v>
      </c>
      <c r="F56" s="69" t="s">
        <v>13</v>
      </c>
      <c r="G56" s="111">
        <v>9.1999999999999998E-3</v>
      </c>
      <c r="H56" s="69" t="s">
        <v>13</v>
      </c>
      <c r="I56" s="69" t="s">
        <v>13</v>
      </c>
      <c r="J56" s="69" t="s">
        <v>13</v>
      </c>
      <c r="K56" s="69" t="s">
        <v>13</v>
      </c>
      <c r="L56" s="69" t="s">
        <v>13</v>
      </c>
      <c r="M56" s="69" t="s">
        <v>13</v>
      </c>
      <c r="N56" s="69" t="s">
        <v>13</v>
      </c>
    </row>
    <row r="57" spans="2:14" x14ac:dyDescent="0.2">
      <c r="B57" s="110"/>
      <c r="C57" s="26" t="s">
        <v>14</v>
      </c>
      <c r="D57" s="111">
        <v>3.3085</v>
      </c>
      <c r="E57" s="111">
        <v>9.2669999999999995</v>
      </c>
      <c r="F57" s="69" t="s">
        <v>13</v>
      </c>
      <c r="G57" s="111">
        <v>9.1999999999999998E-3</v>
      </c>
      <c r="H57" s="69" t="s">
        <v>13</v>
      </c>
      <c r="I57" s="69" t="s">
        <v>13</v>
      </c>
      <c r="J57" s="69" t="s">
        <v>13</v>
      </c>
      <c r="K57" s="69" t="s">
        <v>13</v>
      </c>
      <c r="L57" s="69" t="s">
        <v>13</v>
      </c>
      <c r="M57" s="69" t="s">
        <v>13</v>
      </c>
      <c r="N57" s="69" t="s">
        <v>13</v>
      </c>
    </row>
    <row r="58" spans="2:14" x14ac:dyDescent="0.2">
      <c r="B58" s="110"/>
      <c r="C58" s="26" t="s">
        <v>15</v>
      </c>
      <c r="D58" s="111">
        <v>3.3085</v>
      </c>
      <c r="E58" s="111">
        <v>9.2669999999999995</v>
      </c>
      <c r="F58" s="69" t="s">
        <v>13</v>
      </c>
      <c r="G58" s="111">
        <v>9.1999999999999998E-3</v>
      </c>
      <c r="H58" s="69" t="s">
        <v>13</v>
      </c>
      <c r="I58" s="69" t="s">
        <v>13</v>
      </c>
      <c r="J58" s="69" t="s">
        <v>13</v>
      </c>
      <c r="K58" s="69" t="s">
        <v>13</v>
      </c>
      <c r="L58" s="69" t="s">
        <v>13</v>
      </c>
      <c r="M58" s="69" t="s">
        <v>13</v>
      </c>
      <c r="N58" s="69" t="s">
        <v>13</v>
      </c>
    </row>
    <row r="59" spans="2:14" x14ac:dyDescent="0.2">
      <c r="B59" s="110"/>
      <c r="C59" s="26" t="s">
        <v>16</v>
      </c>
      <c r="D59" s="111">
        <v>3.3085</v>
      </c>
      <c r="E59" s="111">
        <v>9.2669999999999995</v>
      </c>
      <c r="F59" s="69" t="s">
        <v>13</v>
      </c>
      <c r="G59" s="111">
        <v>9.1999999999999998E-3</v>
      </c>
      <c r="H59" s="69" t="s">
        <v>13</v>
      </c>
      <c r="I59" s="69" t="s">
        <v>13</v>
      </c>
      <c r="J59" s="69" t="s">
        <v>13</v>
      </c>
      <c r="K59" s="69" t="s">
        <v>13</v>
      </c>
      <c r="L59" s="69" t="s">
        <v>13</v>
      </c>
      <c r="M59" s="69" t="s">
        <v>13</v>
      </c>
      <c r="N59" s="69" t="s">
        <v>13</v>
      </c>
    </row>
    <row r="60" spans="2:14" x14ac:dyDescent="0.2">
      <c r="B60" s="110"/>
      <c r="C60" s="26" t="s">
        <v>17</v>
      </c>
      <c r="D60" s="111">
        <v>3.3085</v>
      </c>
      <c r="E60" s="111">
        <v>9.2669999999999995</v>
      </c>
      <c r="F60" s="69" t="s">
        <v>13</v>
      </c>
      <c r="G60" s="111">
        <v>9.1999999999999998E-3</v>
      </c>
      <c r="H60" s="69" t="s">
        <v>13</v>
      </c>
      <c r="I60" s="69" t="s">
        <v>13</v>
      </c>
      <c r="J60" s="69" t="s">
        <v>13</v>
      </c>
      <c r="K60" s="69" t="s">
        <v>13</v>
      </c>
      <c r="L60" s="69" t="s">
        <v>13</v>
      </c>
      <c r="M60" s="69" t="s">
        <v>13</v>
      </c>
      <c r="N60" s="69" t="s">
        <v>13</v>
      </c>
    </row>
    <row r="61" spans="2:14" x14ac:dyDescent="0.2">
      <c r="B61" s="110">
        <v>1952</v>
      </c>
      <c r="C61" s="26" t="s">
        <v>18</v>
      </c>
      <c r="D61" s="111">
        <v>3.3085</v>
      </c>
      <c r="E61" s="111">
        <v>9.2669999999999995</v>
      </c>
      <c r="F61" s="69" t="s">
        <v>13</v>
      </c>
      <c r="G61" s="111">
        <v>9.1999999999999998E-3</v>
      </c>
      <c r="H61" s="69" t="s">
        <v>13</v>
      </c>
      <c r="I61" s="69" t="s">
        <v>13</v>
      </c>
      <c r="J61" s="69" t="s">
        <v>13</v>
      </c>
      <c r="K61" s="69" t="s">
        <v>13</v>
      </c>
      <c r="L61" s="69" t="s">
        <v>13</v>
      </c>
      <c r="M61" s="69" t="s">
        <v>13</v>
      </c>
      <c r="N61" s="69" t="s">
        <v>13</v>
      </c>
    </row>
    <row r="62" spans="2:14" x14ac:dyDescent="0.2">
      <c r="B62" s="110"/>
      <c r="C62" s="26" t="s">
        <v>19</v>
      </c>
      <c r="D62" s="111">
        <v>3.3085</v>
      </c>
      <c r="E62" s="111">
        <v>9.2669999999999995</v>
      </c>
      <c r="F62" s="69" t="s">
        <v>13</v>
      </c>
      <c r="G62" s="111">
        <v>9.1999999999999998E-3</v>
      </c>
      <c r="H62" s="69" t="s">
        <v>13</v>
      </c>
      <c r="I62" s="69" t="s">
        <v>13</v>
      </c>
      <c r="J62" s="69" t="s">
        <v>13</v>
      </c>
      <c r="K62" s="69" t="s">
        <v>13</v>
      </c>
      <c r="L62" s="69" t="s">
        <v>13</v>
      </c>
      <c r="M62" s="69" t="s">
        <v>13</v>
      </c>
      <c r="N62" s="69" t="s">
        <v>13</v>
      </c>
    </row>
    <row r="63" spans="2:14" x14ac:dyDescent="0.2">
      <c r="B63" s="110"/>
      <c r="C63" s="26" t="s">
        <v>20</v>
      </c>
      <c r="D63" s="111">
        <v>3.3085</v>
      </c>
      <c r="E63" s="111">
        <v>9.2669999999999995</v>
      </c>
      <c r="F63" s="69" t="s">
        <v>13</v>
      </c>
      <c r="G63" s="111">
        <v>9.1999999999999998E-3</v>
      </c>
      <c r="H63" s="69" t="s">
        <v>13</v>
      </c>
      <c r="I63" s="69" t="s">
        <v>13</v>
      </c>
      <c r="J63" s="69" t="s">
        <v>13</v>
      </c>
      <c r="K63" s="69" t="s">
        <v>13</v>
      </c>
      <c r="L63" s="69" t="s">
        <v>13</v>
      </c>
      <c r="M63" s="69" t="s">
        <v>13</v>
      </c>
      <c r="N63" s="69" t="s">
        <v>13</v>
      </c>
    </row>
    <row r="64" spans="2:14" x14ac:dyDescent="0.2">
      <c r="B64" s="110"/>
      <c r="C64" s="26" t="s">
        <v>21</v>
      </c>
      <c r="D64" s="111">
        <v>3.3085</v>
      </c>
      <c r="E64" s="111">
        <v>9.2669999999999995</v>
      </c>
      <c r="F64" s="69" t="s">
        <v>13</v>
      </c>
      <c r="G64" s="111">
        <v>9.1999999999999998E-3</v>
      </c>
      <c r="H64" s="69" t="s">
        <v>13</v>
      </c>
      <c r="I64" s="69" t="s">
        <v>13</v>
      </c>
      <c r="J64" s="69" t="s">
        <v>13</v>
      </c>
      <c r="K64" s="69" t="s">
        <v>13</v>
      </c>
      <c r="L64" s="69" t="s">
        <v>13</v>
      </c>
      <c r="M64" s="69" t="s">
        <v>13</v>
      </c>
      <c r="N64" s="69" t="s">
        <v>13</v>
      </c>
    </row>
    <row r="65" spans="2:14" x14ac:dyDescent="0.2">
      <c r="B65" s="110"/>
      <c r="C65" s="26" t="s">
        <v>22</v>
      </c>
      <c r="D65" s="111">
        <v>3.3085</v>
      </c>
      <c r="E65" s="111">
        <v>9.2669999999999995</v>
      </c>
      <c r="F65" s="69" t="s">
        <v>13</v>
      </c>
      <c r="G65" s="111">
        <v>9.1999999999999998E-3</v>
      </c>
      <c r="H65" s="69" t="s">
        <v>13</v>
      </c>
      <c r="I65" s="69" t="s">
        <v>13</v>
      </c>
      <c r="J65" s="69" t="s">
        <v>13</v>
      </c>
      <c r="K65" s="69" t="s">
        <v>13</v>
      </c>
      <c r="L65" s="69" t="s">
        <v>13</v>
      </c>
      <c r="M65" s="69" t="s">
        <v>13</v>
      </c>
      <c r="N65" s="69" t="s">
        <v>13</v>
      </c>
    </row>
    <row r="66" spans="2:14" x14ac:dyDescent="0.2">
      <c r="B66" s="110"/>
      <c r="C66" s="26" t="s">
        <v>23</v>
      </c>
      <c r="D66" s="111">
        <v>3.3085</v>
      </c>
      <c r="E66" s="111">
        <v>9.2669999999999995</v>
      </c>
      <c r="F66" s="69" t="s">
        <v>13</v>
      </c>
      <c r="G66" s="111">
        <v>9.1999999999999998E-3</v>
      </c>
      <c r="H66" s="69" t="s">
        <v>13</v>
      </c>
      <c r="I66" s="69" t="s">
        <v>13</v>
      </c>
      <c r="J66" s="69" t="s">
        <v>13</v>
      </c>
      <c r="K66" s="69" t="s">
        <v>13</v>
      </c>
      <c r="L66" s="69" t="s">
        <v>13</v>
      </c>
      <c r="M66" s="69" t="s">
        <v>13</v>
      </c>
      <c r="N66" s="69" t="s">
        <v>13</v>
      </c>
    </row>
    <row r="67" spans="2:14" x14ac:dyDescent="0.2">
      <c r="B67" s="110"/>
      <c r="C67" s="26" t="s">
        <v>24</v>
      </c>
      <c r="D67" s="111">
        <v>3.3085</v>
      </c>
      <c r="E67" s="111">
        <v>9.2669999999999995</v>
      </c>
      <c r="F67" s="69" t="s">
        <v>13</v>
      </c>
      <c r="G67" s="111">
        <v>9.1999999999999998E-3</v>
      </c>
      <c r="H67" s="69" t="s">
        <v>13</v>
      </c>
      <c r="I67" s="69" t="s">
        <v>13</v>
      </c>
      <c r="J67" s="69" t="s">
        <v>13</v>
      </c>
      <c r="K67" s="69" t="s">
        <v>13</v>
      </c>
      <c r="L67" s="69" t="s">
        <v>13</v>
      </c>
      <c r="M67" s="69" t="s">
        <v>13</v>
      </c>
      <c r="N67" s="69" t="s">
        <v>13</v>
      </c>
    </row>
    <row r="68" spans="2:14" x14ac:dyDescent="0.2">
      <c r="B68" s="110"/>
      <c r="C68" s="26" t="s">
        <v>12</v>
      </c>
      <c r="D68" s="111">
        <v>3.3085</v>
      </c>
      <c r="E68" s="111">
        <v>9.2669999999999995</v>
      </c>
      <c r="F68" s="69" t="s">
        <v>13</v>
      </c>
      <c r="G68" s="111">
        <v>9.1999999999999998E-3</v>
      </c>
      <c r="H68" s="69" t="s">
        <v>13</v>
      </c>
      <c r="I68" s="69" t="s">
        <v>13</v>
      </c>
      <c r="J68" s="69" t="s">
        <v>13</v>
      </c>
      <c r="K68" s="69" t="s">
        <v>13</v>
      </c>
      <c r="L68" s="69" t="s">
        <v>13</v>
      </c>
      <c r="M68" s="69" t="s">
        <v>13</v>
      </c>
      <c r="N68" s="69" t="s">
        <v>13</v>
      </c>
    </row>
    <row r="69" spans="2:14" x14ac:dyDescent="0.2">
      <c r="B69" s="110"/>
      <c r="C69" s="26" t="s">
        <v>14</v>
      </c>
      <c r="D69" s="111">
        <v>3.3085</v>
      </c>
      <c r="E69" s="111">
        <v>9.2669999999999995</v>
      </c>
      <c r="F69" s="69" t="s">
        <v>13</v>
      </c>
      <c r="G69" s="111">
        <v>9.1999999999999998E-3</v>
      </c>
      <c r="H69" s="69" t="s">
        <v>13</v>
      </c>
      <c r="I69" s="69" t="s">
        <v>13</v>
      </c>
      <c r="J69" s="69" t="s">
        <v>13</v>
      </c>
      <c r="K69" s="69" t="s">
        <v>13</v>
      </c>
      <c r="L69" s="69" t="s">
        <v>13</v>
      </c>
      <c r="M69" s="69" t="s">
        <v>13</v>
      </c>
      <c r="N69" s="69" t="s">
        <v>13</v>
      </c>
    </row>
    <row r="70" spans="2:14" x14ac:dyDescent="0.2">
      <c r="B70" s="110"/>
      <c r="C70" s="26" t="s">
        <v>15</v>
      </c>
      <c r="D70" s="111">
        <v>3.3085</v>
      </c>
      <c r="E70" s="111">
        <v>9.2669999999999995</v>
      </c>
      <c r="F70" s="69" t="s">
        <v>13</v>
      </c>
      <c r="G70" s="111">
        <v>9.1999999999999998E-3</v>
      </c>
      <c r="H70" s="69" t="s">
        <v>13</v>
      </c>
      <c r="I70" s="69" t="s">
        <v>13</v>
      </c>
      <c r="J70" s="69" t="s">
        <v>13</v>
      </c>
      <c r="K70" s="69" t="s">
        <v>13</v>
      </c>
      <c r="L70" s="69" t="s">
        <v>13</v>
      </c>
      <c r="M70" s="69" t="s">
        <v>13</v>
      </c>
      <c r="N70" s="69" t="s">
        <v>13</v>
      </c>
    </row>
    <row r="71" spans="2:14" x14ac:dyDescent="0.2">
      <c r="B71" s="110"/>
      <c r="C71" s="26" t="s">
        <v>16</v>
      </c>
      <c r="D71" s="111">
        <v>3.3085</v>
      </c>
      <c r="E71" s="111">
        <v>9.2669999999999995</v>
      </c>
      <c r="F71" s="69" t="s">
        <v>13</v>
      </c>
      <c r="G71" s="111">
        <v>9.1999999999999998E-3</v>
      </c>
      <c r="H71" s="69" t="s">
        <v>13</v>
      </c>
      <c r="I71" s="69" t="s">
        <v>13</v>
      </c>
      <c r="J71" s="69" t="s">
        <v>13</v>
      </c>
      <c r="K71" s="69" t="s">
        <v>13</v>
      </c>
      <c r="L71" s="69" t="s">
        <v>13</v>
      </c>
      <c r="M71" s="69" t="s">
        <v>13</v>
      </c>
      <c r="N71" s="69" t="s">
        <v>13</v>
      </c>
    </row>
    <row r="72" spans="2:14" x14ac:dyDescent="0.2">
      <c r="B72" s="110"/>
      <c r="C72" s="26" t="s">
        <v>17</v>
      </c>
      <c r="D72" s="111">
        <v>3.3085</v>
      </c>
      <c r="E72" s="111">
        <v>9.2669999999999995</v>
      </c>
      <c r="F72" s="69" t="s">
        <v>13</v>
      </c>
      <c r="G72" s="111">
        <v>9.1999999999999998E-3</v>
      </c>
      <c r="H72" s="69" t="s">
        <v>13</v>
      </c>
      <c r="I72" s="69" t="s">
        <v>13</v>
      </c>
      <c r="J72" s="69" t="s">
        <v>13</v>
      </c>
      <c r="K72" s="69" t="s">
        <v>13</v>
      </c>
      <c r="L72" s="69" t="s">
        <v>13</v>
      </c>
      <c r="M72" s="69" t="s">
        <v>13</v>
      </c>
      <c r="N72" s="69" t="s">
        <v>13</v>
      </c>
    </row>
    <row r="73" spans="2:14" x14ac:dyDescent="0.2">
      <c r="B73" s="110">
        <v>1953</v>
      </c>
      <c r="C73" s="26" t="s">
        <v>18</v>
      </c>
      <c r="D73" s="111">
        <v>3.3085</v>
      </c>
      <c r="E73" s="111">
        <v>9.2669999999999995</v>
      </c>
      <c r="F73" s="69" t="s">
        <v>13</v>
      </c>
      <c r="G73" s="111">
        <v>9.1999999999999998E-3</v>
      </c>
      <c r="H73" s="69" t="s">
        <v>13</v>
      </c>
      <c r="I73" s="69" t="s">
        <v>13</v>
      </c>
      <c r="J73" s="69" t="s">
        <v>13</v>
      </c>
      <c r="K73" s="69" t="s">
        <v>13</v>
      </c>
      <c r="L73" s="69" t="s">
        <v>13</v>
      </c>
      <c r="M73" s="69" t="s">
        <v>13</v>
      </c>
      <c r="N73" s="69" t="s">
        <v>13</v>
      </c>
    </row>
    <row r="74" spans="2:14" x14ac:dyDescent="0.2">
      <c r="B74" s="110"/>
      <c r="C74" s="26" t="s">
        <v>19</v>
      </c>
      <c r="D74" s="111">
        <v>3.3085</v>
      </c>
      <c r="E74" s="111">
        <v>9.2669999999999995</v>
      </c>
      <c r="F74" s="69" t="s">
        <v>13</v>
      </c>
      <c r="G74" s="111">
        <v>9.1999999999999998E-3</v>
      </c>
      <c r="H74" s="69" t="s">
        <v>13</v>
      </c>
      <c r="I74" s="69" t="s">
        <v>13</v>
      </c>
      <c r="J74" s="69" t="s">
        <v>13</v>
      </c>
      <c r="K74" s="69" t="s">
        <v>13</v>
      </c>
      <c r="L74" s="69" t="s">
        <v>13</v>
      </c>
      <c r="M74" s="69" t="s">
        <v>13</v>
      </c>
      <c r="N74" s="69" t="s">
        <v>13</v>
      </c>
    </row>
    <row r="75" spans="2:14" x14ac:dyDescent="0.2">
      <c r="B75" s="110"/>
      <c r="C75" s="26" t="s">
        <v>20</v>
      </c>
      <c r="D75" s="111">
        <v>3.3085</v>
      </c>
      <c r="E75" s="111">
        <v>9.2669999999999995</v>
      </c>
      <c r="F75" s="69" t="s">
        <v>13</v>
      </c>
      <c r="G75" s="111">
        <v>9.1999999999999998E-3</v>
      </c>
      <c r="H75" s="69" t="s">
        <v>13</v>
      </c>
      <c r="I75" s="69" t="s">
        <v>13</v>
      </c>
      <c r="J75" s="69" t="s">
        <v>13</v>
      </c>
      <c r="K75" s="69" t="s">
        <v>13</v>
      </c>
      <c r="L75" s="69" t="s">
        <v>13</v>
      </c>
      <c r="M75" s="69" t="s">
        <v>13</v>
      </c>
      <c r="N75" s="69" t="s">
        <v>13</v>
      </c>
    </row>
    <row r="76" spans="2:14" x14ac:dyDescent="0.2">
      <c r="B76" s="110"/>
      <c r="C76" s="26" t="s">
        <v>21</v>
      </c>
      <c r="D76" s="111">
        <v>3.3085</v>
      </c>
      <c r="E76" s="111">
        <v>9.2669999999999995</v>
      </c>
      <c r="F76" s="69" t="s">
        <v>13</v>
      </c>
      <c r="G76" s="111">
        <v>9.1999999999999998E-3</v>
      </c>
      <c r="H76" s="69" t="s">
        <v>13</v>
      </c>
      <c r="I76" s="69" t="s">
        <v>13</v>
      </c>
      <c r="J76" s="69" t="s">
        <v>13</v>
      </c>
      <c r="K76" s="69" t="s">
        <v>13</v>
      </c>
      <c r="L76" s="69" t="s">
        <v>13</v>
      </c>
      <c r="M76" s="69" t="s">
        <v>13</v>
      </c>
      <c r="N76" s="69" t="s">
        <v>13</v>
      </c>
    </row>
    <row r="77" spans="2:14" x14ac:dyDescent="0.2">
      <c r="B77" s="110"/>
      <c r="C77" s="26" t="s">
        <v>22</v>
      </c>
      <c r="D77" s="111">
        <v>3.3085</v>
      </c>
      <c r="E77" s="111">
        <v>9.2669999999999995</v>
      </c>
      <c r="F77" s="69" t="s">
        <v>13</v>
      </c>
      <c r="G77" s="111">
        <v>9.1999999999999998E-3</v>
      </c>
      <c r="H77" s="69" t="s">
        <v>13</v>
      </c>
      <c r="I77" s="69" t="s">
        <v>13</v>
      </c>
      <c r="J77" s="69" t="s">
        <v>13</v>
      </c>
      <c r="K77" s="69" t="s">
        <v>13</v>
      </c>
      <c r="L77" s="69" t="s">
        <v>13</v>
      </c>
      <c r="M77" s="69" t="s">
        <v>13</v>
      </c>
      <c r="N77" s="69" t="s">
        <v>13</v>
      </c>
    </row>
    <row r="78" spans="2:14" x14ac:dyDescent="0.2">
      <c r="B78" s="110"/>
      <c r="C78" s="26" t="s">
        <v>23</v>
      </c>
      <c r="D78" s="111">
        <v>3.3085</v>
      </c>
      <c r="E78" s="111">
        <v>9.2669999999999995</v>
      </c>
      <c r="F78" s="69" t="s">
        <v>13</v>
      </c>
      <c r="G78" s="111">
        <v>9.1999999999999998E-3</v>
      </c>
      <c r="H78" s="69" t="s">
        <v>13</v>
      </c>
      <c r="I78" s="111">
        <v>0.94569999999999999</v>
      </c>
      <c r="J78" s="69" t="s">
        <v>13</v>
      </c>
      <c r="K78" s="69" t="s">
        <v>13</v>
      </c>
      <c r="L78" s="69" t="s">
        <v>13</v>
      </c>
      <c r="M78" s="69" t="s">
        <v>13</v>
      </c>
      <c r="N78" s="69" t="s">
        <v>13</v>
      </c>
    </row>
    <row r="79" spans="2:14" x14ac:dyDescent="0.2">
      <c r="B79" s="110"/>
      <c r="C79" s="26" t="s">
        <v>24</v>
      </c>
      <c r="D79" s="111">
        <v>3.3085</v>
      </c>
      <c r="E79" s="111">
        <v>9.2669999999999995</v>
      </c>
      <c r="F79" s="69" t="s">
        <v>13</v>
      </c>
      <c r="G79" s="111">
        <v>9.1999999999999998E-3</v>
      </c>
      <c r="H79" s="69" t="s">
        <v>13</v>
      </c>
      <c r="I79" s="111">
        <v>0.94569999999999999</v>
      </c>
      <c r="J79" s="69" t="s">
        <v>13</v>
      </c>
      <c r="K79" s="69" t="s">
        <v>13</v>
      </c>
      <c r="L79" s="69" t="s">
        <v>13</v>
      </c>
      <c r="M79" s="69" t="s">
        <v>13</v>
      </c>
      <c r="N79" s="69" t="s">
        <v>13</v>
      </c>
    </row>
    <row r="80" spans="2:14" x14ac:dyDescent="0.2">
      <c r="B80" s="110"/>
      <c r="C80" s="26" t="s">
        <v>12</v>
      </c>
      <c r="D80" s="111">
        <v>3.3085</v>
      </c>
      <c r="E80" s="111">
        <v>9.2669999999999995</v>
      </c>
      <c r="F80" s="69" t="s">
        <v>13</v>
      </c>
      <c r="G80" s="111">
        <v>9.1999999999999998E-3</v>
      </c>
      <c r="H80" s="69" t="s">
        <v>13</v>
      </c>
      <c r="I80" s="111">
        <v>0.94569999999999999</v>
      </c>
      <c r="J80" s="69" t="s">
        <v>13</v>
      </c>
      <c r="K80" s="69" t="s">
        <v>13</v>
      </c>
      <c r="L80" s="69" t="s">
        <v>13</v>
      </c>
      <c r="M80" s="69" t="s">
        <v>13</v>
      </c>
      <c r="N80" s="69" t="s">
        <v>13</v>
      </c>
    </row>
    <row r="81" spans="2:14" x14ac:dyDescent="0.2">
      <c r="B81" s="110"/>
      <c r="C81" s="26" t="s">
        <v>14</v>
      </c>
      <c r="D81" s="111">
        <v>3.3085</v>
      </c>
      <c r="E81" s="111">
        <v>9.2669999999999995</v>
      </c>
      <c r="F81" s="69" t="s">
        <v>13</v>
      </c>
      <c r="G81" s="111">
        <v>9.1999999999999998E-3</v>
      </c>
      <c r="H81" s="69" t="s">
        <v>13</v>
      </c>
      <c r="I81" s="111">
        <v>0.94569999999999999</v>
      </c>
      <c r="J81" s="69" t="s">
        <v>13</v>
      </c>
      <c r="K81" s="69" t="s">
        <v>13</v>
      </c>
      <c r="L81" s="69" t="s">
        <v>13</v>
      </c>
      <c r="M81" s="69" t="s">
        <v>13</v>
      </c>
      <c r="N81" s="69" t="s">
        <v>13</v>
      </c>
    </row>
    <row r="82" spans="2:14" x14ac:dyDescent="0.2">
      <c r="B82" s="110"/>
      <c r="C82" s="26" t="s">
        <v>15</v>
      </c>
      <c r="D82" s="111">
        <v>3.3085</v>
      </c>
      <c r="E82" s="111">
        <v>9.2669999999999995</v>
      </c>
      <c r="F82" s="69" t="s">
        <v>13</v>
      </c>
      <c r="G82" s="111">
        <v>9.1999999999999998E-3</v>
      </c>
      <c r="H82" s="69" t="s">
        <v>13</v>
      </c>
      <c r="I82" s="111">
        <v>0.94569999999999999</v>
      </c>
      <c r="J82" s="69" t="s">
        <v>13</v>
      </c>
      <c r="K82" s="69" t="s">
        <v>13</v>
      </c>
      <c r="L82" s="69" t="s">
        <v>13</v>
      </c>
      <c r="M82" s="69" t="s">
        <v>13</v>
      </c>
      <c r="N82" s="69" t="s">
        <v>13</v>
      </c>
    </row>
    <row r="83" spans="2:14" x14ac:dyDescent="0.2">
      <c r="B83" s="110"/>
      <c r="C83" s="26" t="s">
        <v>16</v>
      </c>
      <c r="D83" s="111">
        <v>3.3085</v>
      </c>
      <c r="E83" s="111">
        <v>9.2669999999999995</v>
      </c>
      <c r="F83" s="69" t="s">
        <v>13</v>
      </c>
      <c r="G83" s="111">
        <v>9.1999999999999998E-3</v>
      </c>
      <c r="H83" s="69" t="s">
        <v>13</v>
      </c>
      <c r="I83" s="111">
        <v>0.94569999999999999</v>
      </c>
      <c r="J83" s="69" t="s">
        <v>13</v>
      </c>
      <c r="K83" s="69" t="s">
        <v>13</v>
      </c>
      <c r="L83" s="69" t="s">
        <v>13</v>
      </c>
      <c r="M83" s="69" t="s">
        <v>13</v>
      </c>
      <c r="N83" s="69" t="s">
        <v>13</v>
      </c>
    </row>
    <row r="84" spans="2:14" x14ac:dyDescent="0.2">
      <c r="B84" s="110"/>
      <c r="C84" s="26" t="s">
        <v>17</v>
      </c>
      <c r="D84" s="111">
        <v>3.3085</v>
      </c>
      <c r="E84" s="111">
        <v>9.2669999999999995</v>
      </c>
      <c r="F84" s="69" t="s">
        <v>13</v>
      </c>
      <c r="G84" s="111">
        <v>9.1999999999999998E-3</v>
      </c>
      <c r="H84" s="69" t="s">
        <v>13</v>
      </c>
      <c r="I84" s="111">
        <v>0.94569999999999999</v>
      </c>
      <c r="J84" s="69" t="s">
        <v>13</v>
      </c>
      <c r="K84" s="69" t="s">
        <v>13</v>
      </c>
      <c r="L84" s="69" t="s">
        <v>13</v>
      </c>
      <c r="M84" s="69" t="s">
        <v>13</v>
      </c>
      <c r="N84" s="69" t="s">
        <v>13</v>
      </c>
    </row>
    <row r="85" spans="2:14" x14ac:dyDescent="0.2">
      <c r="B85" s="110">
        <v>1954</v>
      </c>
      <c r="C85" s="26" t="s">
        <v>18</v>
      </c>
      <c r="D85" s="111">
        <v>3.3085</v>
      </c>
      <c r="E85" s="111">
        <v>9.2669999999999995</v>
      </c>
      <c r="F85" s="69" t="s">
        <v>13</v>
      </c>
      <c r="G85" s="111">
        <v>9.1999999999999998E-3</v>
      </c>
      <c r="H85" s="69" t="s">
        <v>13</v>
      </c>
      <c r="I85" s="111">
        <v>0.94569999999999999</v>
      </c>
      <c r="J85" s="69" t="s">
        <v>13</v>
      </c>
      <c r="K85" s="69" t="s">
        <v>13</v>
      </c>
      <c r="L85" s="69" t="s">
        <v>13</v>
      </c>
      <c r="M85" s="69" t="s">
        <v>13</v>
      </c>
      <c r="N85" s="69" t="s">
        <v>13</v>
      </c>
    </row>
    <row r="86" spans="2:14" x14ac:dyDescent="0.2">
      <c r="B86" s="110"/>
      <c r="C86" s="26" t="s">
        <v>19</v>
      </c>
      <c r="D86" s="111">
        <v>3.3085</v>
      </c>
      <c r="E86" s="111">
        <v>9.2669999999999995</v>
      </c>
      <c r="F86" s="69" t="s">
        <v>13</v>
      </c>
      <c r="G86" s="111">
        <v>9.1999999999999998E-3</v>
      </c>
      <c r="H86" s="69" t="s">
        <v>13</v>
      </c>
      <c r="I86" s="111">
        <v>0.94569999999999999</v>
      </c>
      <c r="J86" s="69" t="s">
        <v>13</v>
      </c>
      <c r="K86" s="69" t="s">
        <v>13</v>
      </c>
      <c r="L86" s="69" t="s">
        <v>13</v>
      </c>
      <c r="M86" s="69" t="s">
        <v>13</v>
      </c>
      <c r="N86" s="69" t="s">
        <v>13</v>
      </c>
    </row>
    <row r="87" spans="2:14" x14ac:dyDescent="0.2">
      <c r="B87" s="110"/>
      <c r="C87" s="26" t="s">
        <v>20</v>
      </c>
      <c r="D87" s="111">
        <v>3.3085</v>
      </c>
      <c r="E87" s="111">
        <v>9.2669999999999995</v>
      </c>
      <c r="F87" s="69" t="s">
        <v>13</v>
      </c>
      <c r="G87" s="111">
        <v>9.1999999999999998E-3</v>
      </c>
      <c r="H87" s="69" t="s">
        <v>13</v>
      </c>
      <c r="I87" s="111">
        <v>0.94569999999999999</v>
      </c>
      <c r="J87" s="69" t="s">
        <v>13</v>
      </c>
      <c r="K87" s="69" t="s">
        <v>13</v>
      </c>
      <c r="L87" s="69" t="s">
        <v>13</v>
      </c>
      <c r="M87" s="69" t="s">
        <v>13</v>
      </c>
      <c r="N87" s="69" t="s">
        <v>13</v>
      </c>
    </row>
    <row r="88" spans="2:14" x14ac:dyDescent="0.2">
      <c r="B88" s="110"/>
      <c r="C88" s="26" t="s">
        <v>21</v>
      </c>
      <c r="D88" s="111">
        <v>3.3085</v>
      </c>
      <c r="E88" s="111">
        <v>9.2669999999999995</v>
      </c>
      <c r="F88" s="69" t="s">
        <v>13</v>
      </c>
      <c r="G88" s="111">
        <v>9.1999999999999998E-3</v>
      </c>
      <c r="H88" s="69" t="s">
        <v>13</v>
      </c>
      <c r="I88" s="111">
        <v>0.94569999999999999</v>
      </c>
      <c r="J88" s="69" t="s">
        <v>13</v>
      </c>
      <c r="K88" s="69" t="s">
        <v>13</v>
      </c>
      <c r="L88" s="69" t="s">
        <v>13</v>
      </c>
      <c r="M88" s="69" t="s">
        <v>13</v>
      </c>
      <c r="N88" s="69" t="s">
        <v>13</v>
      </c>
    </row>
    <row r="89" spans="2:14" x14ac:dyDescent="0.2">
      <c r="B89" s="110"/>
      <c r="C89" s="26" t="s">
        <v>22</v>
      </c>
      <c r="D89" s="111">
        <v>3.3085</v>
      </c>
      <c r="E89" s="111">
        <v>9.2669999999999995</v>
      </c>
      <c r="F89" s="69" t="s">
        <v>13</v>
      </c>
      <c r="G89" s="111">
        <v>9.1999999999999998E-3</v>
      </c>
      <c r="H89" s="69" t="s">
        <v>13</v>
      </c>
      <c r="I89" s="111">
        <v>0.94569999999999999</v>
      </c>
      <c r="J89" s="69" t="s">
        <v>13</v>
      </c>
      <c r="K89" s="69" t="s">
        <v>13</v>
      </c>
      <c r="L89" s="69" t="s">
        <v>13</v>
      </c>
      <c r="M89" s="69" t="s">
        <v>13</v>
      </c>
      <c r="N89" s="69" t="s">
        <v>13</v>
      </c>
    </row>
    <row r="90" spans="2:14" x14ac:dyDescent="0.2">
      <c r="B90" s="110"/>
      <c r="C90" s="26" t="s">
        <v>23</v>
      </c>
      <c r="D90" s="111">
        <v>3.3085</v>
      </c>
      <c r="E90" s="111">
        <v>9.2669999999999995</v>
      </c>
      <c r="F90" s="69" t="s">
        <v>13</v>
      </c>
      <c r="G90" s="111">
        <v>9.1999999999999998E-3</v>
      </c>
      <c r="H90" s="69" t="s">
        <v>13</v>
      </c>
      <c r="I90" s="111">
        <v>0.94569999999999999</v>
      </c>
      <c r="J90" s="69" t="s">
        <v>13</v>
      </c>
      <c r="K90" s="69" t="s">
        <v>13</v>
      </c>
      <c r="L90" s="69" t="s">
        <v>13</v>
      </c>
      <c r="M90" s="69" t="s">
        <v>13</v>
      </c>
      <c r="N90" s="69" t="s">
        <v>13</v>
      </c>
    </row>
    <row r="91" spans="2:14" x14ac:dyDescent="0.2">
      <c r="B91" s="110"/>
      <c r="C91" s="26" t="s">
        <v>24</v>
      </c>
      <c r="D91" s="111">
        <v>3.3085</v>
      </c>
      <c r="E91" s="111">
        <v>9.2669999999999995</v>
      </c>
      <c r="F91" s="69" t="s">
        <v>13</v>
      </c>
      <c r="G91" s="111">
        <v>9.1999999999999998E-3</v>
      </c>
      <c r="H91" s="69" t="s">
        <v>13</v>
      </c>
      <c r="I91" s="111">
        <v>0.94569999999999999</v>
      </c>
      <c r="J91" s="69" t="s">
        <v>13</v>
      </c>
      <c r="K91" s="69" t="s">
        <v>13</v>
      </c>
      <c r="L91" s="69" t="s">
        <v>13</v>
      </c>
      <c r="M91" s="69" t="s">
        <v>13</v>
      </c>
      <c r="N91" s="69" t="s">
        <v>13</v>
      </c>
    </row>
    <row r="92" spans="2:14" x14ac:dyDescent="0.2">
      <c r="B92" s="110"/>
      <c r="C92" s="26" t="s">
        <v>12</v>
      </c>
      <c r="D92" s="111">
        <v>3.3085</v>
      </c>
      <c r="E92" s="111">
        <v>9.2669999999999995</v>
      </c>
      <c r="F92" s="69" t="s">
        <v>13</v>
      </c>
      <c r="G92" s="111">
        <v>9.1999999999999998E-3</v>
      </c>
      <c r="H92" s="69" t="s">
        <v>13</v>
      </c>
      <c r="I92" s="111">
        <v>0.94569999999999999</v>
      </c>
      <c r="J92" s="69" t="s">
        <v>13</v>
      </c>
      <c r="K92" s="69" t="s">
        <v>13</v>
      </c>
      <c r="L92" s="69" t="s">
        <v>13</v>
      </c>
      <c r="M92" s="69" t="s">
        <v>13</v>
      </c>
      <c r="N92" s="69" t="s">
        <v>13</v>
      </c>
    </row>
    <row r="93" spans="2:14" x14ac:dyDescent="0.2">
      <c r="B93" s="110"/>
      <c r="C93" s="26" t="s">
        <v>14</v>
      </c>
      <c r="D93" s="111">
        <v>3.3085</v>
      </c>
      <c r="E93" s="111">
        <v>9.2669999999999995</v>
      </c>
      <c r="F93" s="69" t="s">
        <v>13</v>
      </c>
      <c r="G93" s="111">
        <v>9.1999999999999998E-3</v>
      </c>
      <c r="H93" s="69" t="s">
        <v>13</v>
      </c>
      <c r="I93" s="111">
        <v>0.94569999999999999</v>
      </c>
      <c r="J93" s="69" t="s">
        <v>13</v>
      </c>
      <c r="K93" s="69" t="s">
        <v>13</v>
      </c>
      <c r="L93" s="69" t="s">
        <v>13</v>
      </c>
      <c r="M93" s="69" t="s">
        <v>13</v>
      </c>
      <c r="N93" s="69" t="s">
        <v>13</v>
      </c>
    </row>
    <row r="94" spans="2:14" x14ac:dyDescent="0.2">
      <c r="B94" s="110"/>
      <c r="C94" s="26" t="s">
        <v>15</v>
      </c>
      <c r="D94" s="111">
        <v>3.3085</v>
      </c>
      <c r="E94" s="111">
        <v>9.2669999999999995</v>
      </c>
      <c r="F94" s="69" t="s">
        <v>13</v>
      </c>
      <c r="G94" s="111">
        <v>9.1999999999999998E-3</v>
      </c>
      <c r="H94" s="69" t="s">
        <v>13</v>
      </c>
      <c r="I94" s="111">
        <v>0.94569999999999999</v>
      </c>
      <c r="J94" s="69" t="s">
        <v>13</v>
      </c>
      <c r="K94" s="69" t="s">
        <v>13</v>
      </c>
      <c r="L94" s="69" t="s">
        <v>13</v>
      </c>
      <c r="M94" s="69" t="s">
        <v>13</v>
      </c>
      <c r="N94" s="69" t="s">
        <v>13</v>
      </c>
    </row>
    <row r="95" spans="2:14" x14ac:dyDescent="0.2">
      <c r="B95" s="110"/>
      <c r="C95" s="26" t="s">
        <v>16</v>
      </c>
      <c r="D95" s="111">
        <v>3.3085</v>
      </c>
      <c r="E95" s="111">
        <v>9.2669999999999995</v>
      </c>
      <c r="F95" s="69" t="s">
        <v>13</v>
      </c>
      <c r="G95" s="111">
        <v>9.1999999999999998E-3</v>
      </c>
      <c r="H95" s="69" t="s">
        <v>13</v>
      </c>
      <c r="I95" s="111">
        <v>0.94569999999999999</v>
      </c>
      <c r="J95" s="69" t="s">
        <v>13</v>
      </c>
      <c r="K95" s="69" t="s">
        <v>13</v>
      </c>
      <c r="L95" s="69" t="s">
        <v>13</v>
      </c>
      <c r="M95" s="69" t="s">
        <v>13</v>
      </c>
      <c r="N95" s="69" t="s">
        <v>13</v>
      </c>
    </row>
    <row r="96" spans="2:14" x14ac:dyDescent="0.2">
      <c r="B96" s="110"/>
      <c r="C96" s="26" t="s">
        <v>17</v>
      </c>
      <c r="D96" s="111">
        <v>3.3085</v>
      </c>
      <c r="E96" s="111">
        <v>9.2669999999999995</v>
      </c>
      <c r="F96" s="69" t="s">
        <v>13</v>
      </c>
      <c r="G96" s="111">
        <v>9.1999999999999998E-3</v>
      </c>
      <c r="H96" s="69" t="s">
        <v>13</v>
      </c>
      <c r="I96" s="111">
        <v>0.94569999999999999</v>
      </c>
      <c r="J96" s="69" t="s">
        <v>13</v>
      </c>
      <c r="K96" s="69" t="s">
        <v>13</v>
      </c>
      <c r="L96" s="69" t="s">
        <v>13</v>
      </c>
      <c r="M96" s="69" t="s">
        <v>13</v>
      </c>
      <c r="N96" s="69" t="s">
        <v>13</v>
      </c>
    </row>
    <row r="97" spans="2:14" x14ac:dyDescent="0.2">
      <c r="B97" s="110">
        <v>1955</v>
      </c>
      <c r="C97" s="26" t="s">
        <v>18</v>
      </c>
      <c r="D97" s="111">
        <v>3.3085</v>
      </c>
      <c r="E97" s="111">
        <v>9.2669999999999995</v>
      </c>
      <c r="F97" s="69" t="s">
        <v>13</v>
      </c>
      <c r="G97" s="111">
        <v>9.1999999999999998E-3</v>
      </c>
      <c r="H97" s="69" t="s">
        <v>13</v>
      </c>
      <c r="I97" s="111">
        <v>0.94569999999999999</v>
      </c>
      <c r="J97" s="69" t="s">
        <v>13</v>
      </c>
      <c r="K97" s="69" t="s">
        <v>13</v>
      </c>
      <c r="L97" s="69" t="s">
        <v>13</v>
      </c>
      <c r="M97" s="69" t="s">
        <v>13</v>
      </c>
      <c r="N97" s="69" t="s">
        <v>13</v>
      </c>
    </row>
    <row r="98" spans="2:14" x14ac:dyDescent="0.2">
      <c r="B98" s="110"/>
      <c r="C98" s="26" t="s">
        <v>19</v>
      </c>
      <c r="D98" s="111">
        <v>3.3085</v>
      </c>
      <c r="E98" s="111">
        <v>9.2669999999999995</v>
      </c>
      <c r="F98" s="69" t="s">
        <v>13</v>
      </c>
      <c r="G98" s="111">
        <v>9.1999999999999998E-3</v>
      </c>
      <c r="H98" s="69" t="s">
        <v>13</v>
      </c>
      <c r="I98" s="111">
        <v>0.94569999999999999</v>
      </c>
      <c r="J98" s="69" t="s">
        <v>13</v>
      </c>
      <c r="K98" s="69" t="s">
        <v>13</v>
      </c>
      <c r="L98" s="69" t="s">
        <v>13</v>
      </c>
      <c r="M98" s="69" t="s">
        <v>13</v>
      </c>
      <c r="N98" s="69" t="s">
        <v>13</v>
      </c>
    </row>
    <row r="99" spans="2:14" x14ac:dyDescent="0.2">
      <c r="B99" s="110"/>
      <c r="C99" s="26" t="s">
        <v>20</v>
      </c>
      <c r="D99" s="111">
        <v>3.3085</v>
      </c>
      <c r="E99" s="111">
        <v>9.2669999999999995</v>
      </c>
      <c r="F99" s="69" t="s">
        <v>13</v>
      </c>
      <c r="G99" s="111">
        <v>9.1999999999999998E-3</v>
      </c>
      <c r="H99" s="69" t="s">
        <v>13</v>
      </c>
      <c r="I99" s="111">
        <v>0.94569999999999999</v>
      </c>
      <c r="J99" s="69" t="s">
        <v>13</v>
      </c>
      <c r="K99" s="69" t="s">
        <v>13</v>
      </c>
      <c r="L99" s="69" t="s">
        <v>13</v>
      </c>
      <c r="M99" s="69" t="s">
        <v>13</v>
      </c>
      <c r="N99" s="69" t="s">
        <v>13</v>
      </c>
    </row>
    <row r="100" spans="2:14" x14ac:dyDescent="0.2">
      <c r="B100" s="110"/>
      <c r="C100" s="26" t="s">
        <v>21</v>
      </c>
      <c r="D100" s="111">
        <v>3.3085</v>
      </c>
      <c r="E100" s="111">
        <v>9.2669999999999995</v>
      </c>
      <c r="F100" s="69" t="s">
        <v>13</v>
      </c>
      <c r="G100" s="111">
        <v>9.1999999999999998E-3</v>
      </c>
      <c r="H100" s="69" t="s">
        <v>13</v>
      </c>
      <c r="I100" s="111">
        <v>0.94569999999999999</v>
      </c>
      <c r="J100" s="69" t="s">
        <v>13</v>
      </c>
      <c r="K100" s="69" t="s">
        <v>13</v>
      </c>
      <c r="L100" s="69" t="s">
        <v>13</v>
      </c>
      <c r="M100" s="69" t="s">
        <v>13</v>
      </c>
      <c r="N100" s="69" t="s">
        <v>13</v>
      </c>
    </row>
    <row r="101" spans="2:14" x14ac:dyDescent="0.2">
      <c r="B101" s="110"/>
      <c r="C101" s="26" t="s">
        <v>22</v>
      </c>
      <c r="D101" s="111">
        <v>3.3085</v>
      </c>
      <c r="E101" s="111">
        <v>9.2669999999999995</v>
      </c>
      <c r="F101" s="69" t="s">
        <v>13</v>
      </c>
      <c r="G101" s="111">
        <v>9.1999999999999998E-3</v>
      </c>
      <c r="H101" s="69" t="s">
        <v>13</v>
      </c>
      <c r="I101" s="111">
        <v>1.3611</v>
      </c>
      <c r="J101" s="69" t="s">
        <v>13</v>
      </c>
      <c r="K101" s="69" t="s">
        <v>13</v>
      </c>
      <c r="L101" s="69" t="s">
        <v>13</v>
      </c>
      <c r="M101" s="69" t="s">
        <v>13</v>
      </c>
      <c r="N101" s="69" t="s">
        <v>13</v>
      </c>
    </row>
    <row r="102" spans="2:14" x14ac:dyDescent="0.2">
      <c r="B102" s="110"/>
      <c r="C102" s="26" t="s">
        <v>23</v>
      </c>
      <c r="D102" s="111">
        <v>3.3085</v>
      </c>
      <c r="E102" s="111">
        <v>9.2669999999999995</v>
      </c>
      <c r="F102" s="69" t="s">
        <v>13</v>
      </c>
      <c r="G102" s="111">
        <v>9.1999999999999998E-3</v>
      </c>
      <c r="H102" s="69" t="s">
        <v>13</v>
      </c>
      <c r="I102" s="111">
        <v>1.3611</v>
      </c>
      <c r="J102" s="69" t="s">
        <v>13</v>
      </c>
      <c r="K102" s="69" t="s">
        <v>13</v>
      </c>
      <c r="L102" s="69" t="s">
        <v>13</v>
      </c>
      <c r="M102" s="69" t="s">
        <v>13</v>
      </c>
      <c r="N102" s="69" t="s">
        <v>13</v>
      </c>
    </row>
    <row r="103" spans="2:14" x14ac:dyDescent="0.2">
      <c r="B103" s="110"/>
      <c r="C103" s="26" t="s">
        <v>24</v>
      </c>
      <c r="D103" s="111">
        <v>3.3085</v>
      </c>
      <c r="E103" s="111">
        <v>9.2669999999999995</v>
      </c>
      <c r="F103" s="69" t="s">
        <v>13</v>
      </c>
      <c r="G103" s="111">
        <v>9.1999999999999998E-3</v>
      </c>
      <c r="H103" s="69" t="s">
        <v>13</v>
      </c>
      <c r="I103" s="111">
        <v>1.3611</v>
      </c>
      <c r="J103" s="69" t="s">
        <v>13</v>
      </c>
      <c r="K103" s="69" t="s">
        <v>13</v>
      </c>
      <c r="L103" s="69" t="s">
        <v>13</v>
      </c>
      <c r="M103" s="69" t="s">
        <v>13</v>
      </c>
      <c r="N103" s="69" t="s">
        <v>13</v>
      </c>
    </row>
    <row r="104" spans="2:14" x14ac:dyDescent="0.2">
      <c r="B104" s="110"/>
      <c r="C104" s="26" t="s">
        <v>12</v>
      </c>
      <c r="D104" s="111">
        <v>4.7697000000000003</v>
      </c>
      <c r="E104" s="111">
        <v>13.3391</v>
      </c>
      <c r="F104" s="69" t="s">
        <v>13</v>
      </c>
      <c r="G104" s="111">
        <v>1.32E-2</v>
      </c>
      <c r="H104" s="69" t="s">
        <v>13</v>
      </c>
      <c r="I104" s="111">
        <v>1.3611</v>
      </c>
      <c r="J104" s="69" t="s">
        <v>13</v>
      </c>
      <c r="K104" s="69" t="s">
        <v>13</v>
      </c>
      <c r="L104" s="69" t="s">
        <v>13</v>
      </c>
      <c r="M104" s="69" t="s">
        <v>13</v>
      </c>
      <c r="N104" s="69" t="s">
        <v>13</v>
      </c>
    </row>
    <row r="105" spans="2:14" x14ac:dyDescent="0.2">
      <c r="B105" s="110"/>
      <c r="C105" s="26" t="s">
        <v>14</v>
      </c>
      <c r="D105" s="111">
        <v>4.7697000000000003</v>
      </c>
      <c r="E105" s="111">
        <v>13.3391</v>
      </c>
      <c r="F105" s="69" t="s">
        <v>13</v>
      </c>
      <c r="G105" s="111">
        <v>1.32E-2</v>
      </c>
      <c r="H105" s="69" t="s">
        <v>13</v>
      </c>
      <c r="I105" s="111">
        <v>1.3611</v>
      </c>
      <c r="J105" s="69" t="s">
        <v>13</v>
      </c>
      <c r="K105" s="69" t="s">
        <v>13</v>
      </c>
      <c r="L105" s="69" t="s">
        <v>13</v>
      </c>
      <c r="M105" s="69" t="s">
        <v>13</v>
      </c>
      <c r="N105" s="69" t="s">
        <v>13</v>
      </c>
    </row>
    <row r="106" spans="2:14" x14ac:dyDescent="0.2">
      <c r="B106" s="110"/>
      <c r="C106" s="26" t="s">
        <v>15</v>
      </c>
      <c r="D106" s="111">
        <v>4.7697000000000003</v>
      </c>
      <c r="E106" s="111">
        <v>13.3391</v>
      </c>
      <c r="F106" s="69" t="s">
        <v>13</v>
      </c>
      <c r="G106" s="111">
        <v>1.32E-2</v>
      </c>
      <c r="H106" s="69" t="s">
        <v>13</v>
      </c>
      <c r="I106" s="111">
        <v>1.3611</v>
      </c>
      <c r="J106" s="69" t="s">
        <v>13</v>
      </c>
      <c r="K106" s="69" t="s">
        <v>13</v>
      </c>
      <c r="L106" s="69" t="s">
        <v>13</v>
      </c>
      <c r="M106" s="69" t="s">
        <v>13</v>
      </c>
      <c r="N106" s="69" t="s">
        <v>13</v>
      </c>
    </row>
    <row r="107" spans="2:14" x14ac:dyDescent="0.2">
      <c r="B107" s="110"/>
      <c r="C107" s="26" t="s">
        <v>16</v>
      </c>
      <c r="D107" s="111">
        <v>4.7697000000000003</v>
      </c>
      <c r="E107" s="111">
        <v>13.3391</v>
      </c>
      <c r="F107" s="69" t="s">
        <v>13</v>
      </c>
      <c r="G107" s="111">
        <v>1.32E-2</v>
      </c>
      <c r="H107" s="69" t="s">
        <v>13</v>
      </c>
      <c r="I107" s="111">
        <v>1.3611</v>
      </c>
      <c r="J107" s="69" t="s">
        <v>13</v>
      </c>
      <c r="K107" s="69" t="s">
        <v>13</v>
      </c>
      <c r="L107" s="69" t="s">
        <v>13</v>
      </c>
      <c r="M107" s="69" t="s">
        <v>13</v>
      </c>
      <c r="N107" s="69" t="s">
        <v>13</v>
      </c>
    </row>
    <row r="108" spans="2:14" x14ac:dyDescent="0.2">
      <c r="B108" s="110"/>
      <c r="C108" s="26" t="s">
        <v>17</v>
      </c>
      <c r="D108" s="111">
        <v>4.7697000000000003</v>
      </c>
      <c r="E108" s="111">
        <v>13.3391</v>
      </c>
      <c r="F108" s="69" t="s">
        <v>13</v>
      </c>
      <c r="G108" s="111">
        <v>1.32E-2</v>
      </c>
      <c r="H108" s="69" t="s">
        <v>13</v>
      </c>
      <c r="I108" s="111">
        <v>1.3611</v>
      </c>
      <c r="J108" s="69" t="s">
        <v>13</v>
      </c>
      <c r="K108" s="69" t="s">
        <v>13</v>
      </c>
      <c r="L108" s="69" t="s">
        <v>13</v>
      </c>
      <c r="M108" s="69" t="s">
        <v>13</v>
      </c>
      <c r="N108" s="69" t="s">
        <v>13</v>
      </c>
    </row>
    <row r="109" spans="2:14" x14ac:dyDescent="0.2">
      <c r="B109" s="110">
        <v>1956</v>
      </c>
      <c r="C109" s="26" t="s">
        <v>18</v>
      </c>
      <c r="D109" s="111">
        <v>4.7697000000000003</v>
      </c>
      <c r="E109" s="111">
        <v>13.3391</v>
      </c>
      <c r="F109" s="69" t="s">
        <v>13</v>
      </c>
      <c r="G109" s="111">
        <v>1.32E-2</v>
      </c>
      <c r="H109" s="69" t="s">
        <v>13</v>
      </c>
      <c r="I109" s="111">
        <v>1.3611</v>
      </c>
      <c r="J109" s="69" t="s">
        <v>13</v>
      </c>
      <c r="K109" s="69" t="s">
        <v>13</v>
      </c>
      <c r="L109" s="69" t="s">
        <v>13</v>
      </c>
      <c r="M109" s="69" t="s">
        <v>13</v>
      </c>
      <c r="N109" s="69" t="s">
        <v>13</v>
      </c>
    </row>
    <row r="110" spans="2:14" x14ac:dyDescent="0.2">
      <c r="B110" s="110"/>
      <c r="C110" s="26" t="s">
        <v>19</v>
      </c>
      <c r="D110" s="111">
        <v>4.7697000000000003</v>
      </c>
      <c r="E110" s="111">
        <v>13.3391</v>
      </c>
      <c r="F110" s="69" t="s">
        <v>13</v>
      </c>
      <c r="G110" s="111">
        <v>1.32E-2</v>
      </c>
      <c r="H110" s="69" t="s">
        <v>13</v>
      </c>
      <c r="I110" s="111">
        <v>1.3611</v>
      </c>
      <c r="J110" s="69" t="s">
        <v>13</v>
      </c>
      <c r="K110" s="69" t="s">
        <v>13</v>
      </c>
      <c r="L110" s="69" t="s">
        <v>13</v>
      </c>
      <c r="M110" s="69" t="s">
        <v>13</v>
      </c>
      <c r="N110" s="69" t="s">
        <v>13</v>
      </c>
    </row>
    <row r="111" spans="2:14" x14ac:dyDescent="0.2">
      <c r="B111" s="110"/>
      <c r="C111" s="26" t="s">
        <v>20</v>
      </c>
      <c r="D111" s="111">
        <v>4.7697000000000003</v>
      </c>
      <c r="E111" s="111">
        <v>13.3391</v>
      </c>
      <c r="F111" s="69" t="s">
        <v>13</v>
      </c>
      <c r="G111" s="111">
        <v>1.32E-2</v>
      </c>
      <c r="H111" s="69" t="s">
        <v>13</v>
      </c>
      <c r="I111" s="111">
        <v>1.3611</v>
      </c>
      <c r="J111" s="69" t="s">
        <v>13</v>
      </c>
      <c r="K111" s="69" t="s">
        <v>13</v>
      </c>
      <c r="L111" s="69" t="s">
        <v>13</v>
      </c>
      <c r="M111" s="69" t="s">
        <v>13</v>
      </c>
      <c r="N111" s="69" t="s">
        <v>13</v>
      </c>
    </row>
    <row r="112" spans="2:14" x14ac:dyDescent="0.2">
      <c r="B112" s="110"/>
      <c r="C112" s="26" t="s">
        <v>21</v>
      </c>
      <c r="D112" s="111">
        <v>4.7697000000000003</v>
      </c>
      <c r="E112" s="111">
        <v>13.3391</v>
      </c>
      <c r="F112" s="69" t="s">
        <v>13</v>
      </c>
      <c r="G112" s="111">
        <v>1.32E-2</v>
      </c>
      <c r="H112" s="69" t="s">
        <v>13</v>
      </c>
      <c r="I112" s="111">
        <v>1.3611</v>
      </c>
      <c r="J112" s="69" t="s">
        <v>13</v>
      </c>
      <c r="K112" s="69" t="s">
        <v>13</v>
      </c>
      <c r="L112" s="69" t="s">
        <v>13</v>
      </c>
      <c r="M112" s="69" t="s">
        <v>13</v>
      </c>
      <c r="N112" s="69" t="s">
        <v>13</v>
      </c>
    </row>
    <row r="113" spans="2:14" x14ac:dyDescent="0.2">
      <c r="B113" s="110"/>
      <c r="C113" s="26" t="s">
        <v>22</v>
      </c>
      <c r="D113" s="111">
        <v>4.7697000000000003</v>
      </c>
      <c r="E113" s="111">
        <v>13.3391</v>
      </c>
      <c r="F113" s="69" t="s">
        <v>13</v>
      </c>
      <c r="G113" s="111">
        <v>1.32E-2</v>
      </c>
      <c r="H113" s="69" t="s">
        <v>13</v>
      </c>
      <c r="I113" s="111">
        <v>1.3611</v>
      </c>
      <c r="J113" s="69" t="s">
        <v>13</v>
      </c>
      <c r="K113" s="69" t="s">
        <v>13</v>
      </c>
      <c r="L113" s="69" t="s">
        <v>13</v>
      </c>
      <c r="M113" s="69" t="s">
        <v>13</v>
      </c>
      <c r="N113" s="69" t="s">
        <v>13</v>
      </c>
    </row>
    <row r="114" spans="2:14" x14ac:dyDescent="0.2">
      <c r="B114" s="110"/>
      <c r="C114" s="26" t="s">
        <v>23</v>
      </c>
      <c r="D114" s="111">
        <v>4.7697000000000003</v>
      </c>
      <c r="E114" s="111">
        <v>13.3391</v>
      </c>
      <c r="F114" s="69" t="s">
        <v>13</v>
      </c>
      <c r="G114" s="111">
        <v>1.32E-2</v>
      </c>
      <c r="H114" s="69" t="s">
        <v>13</v>
      </c>
      <c r="I114" s="111">
        <v>1.3611</v>
      </c>
      <c r="J114" s="69" t="s">
        <v>13</v>
      </c>
      <c r="K114" s="69" t="s">
        <v>13</v>
      </c>
      <c r="L114" s="69" t="s">
        <v>13</v>
      </c>
      <c r="M114" s="69" t="s">
        <v>13</v>
      </c>
      <c r="N114" s="69" t="s">
        <v>13</v>
      </c>
    </row>
    <row r="115" spans="2:14" x14ac:dyDescent="0.2">
      <c r="B115" s="110"/>
      <c r="C115" s="26" t="s">
        <v>24</v>
      </c>
      <c r="D115" s="111">
        <v>4.7697000000000003</v>
      </c>
      <c r="E115" s="111">
        <v>13.3391</v>
      </c>
      <c r="F115" s="69" t="s">
        <v>13</v>
      </c>
      <c r="G115" s="111">
        <v>1.32E-2</v>
      </c>
      <c r="H115" s="69" t="s">
        <v>13</v>
      </c>
      <c r="I115" s="111">
        <v>1.3611</v>
      </c>
      <c r="J115" s="69" t="s">
        <v>13</v>
      </c>
      <c r="K115" s="69" t="s">
        <v>13</v>
      </c>
      <c r="L115" s="69" t="s">
        <v>13</v>
      </c>
      <c r="M115" s="69" t="s">
        <v>13</v>
      </c>
      <c r="N115" s="69" t="s">
        <v>13</v>
      </c>
    </row>
    <row r="116" spans="2:14" x14ac:dyDescent="0.2">
      <c r="B116" s="110"/>
      <c r="C116" s="26" t="s">
        <v>12</v>
      </c>
      <c r="D116" s="111">
        <v>4.7697000000000003</v>
      </c>
      <c r="E116" s="111">
        <v>13.3391</v>
      </c>
      <c r="F116" s="69" t="s">
        <v>13</v>
      </c>
      <c r="G116" s="111">
        <v>1.32E-2</v>
      </c>
      <c r="H116" s="69" t="s">
        <v>13</v>
      </c>
      <c r="I116" s="111">
        <v>1.3611</v>
      </c>
      <c r="J116" s="69" t="s">
        <v>13</v>
      </c>
      <c r="K116" s="69" t="s">
        <v>13</v>
      </c>
      <c r="L116" s="69" t="s">
        <v>13</v>
      </c>
      <c r="M116" s="69" t="s">
        <v>13</v>
      </c>
      <c r="N116" s="69" t="s">
        <v>13</v>
      </c>
    </row>
    <row r="117" spans="2:14" x14ac:dyDescent="0.2">
      <c r="B117" s="110"/>
      <c r="C117" s="26" t="s">
        <v>14</v>
      </c>
      <c r="D117" s="111">
        <v>4.7697000000000003</v>
      </c>
      <c r="E117" s="111">
        <v>13.3391</v>
      </c>
      <c r="F117" s="69" t="s">
        <v>13</v>
      </c>
      <c r="G117" s="111">
        <v>1.32E-2</v>
      </c>
      <c r="H117" s="69" t="s">
        <v>13</v>
      </c>
      <c r="I117" s="111">
        <v>1.3611</v>
      </c>
      <c r="J117" s="69" t="s">
        <v>13</v>
      </c>
      <c r="K117" s="69" t="s">
        <v>13</v>
      </c>
      <c r="L117" s="69" t="s">
        <v>13</v>
      </c>
      <c r="M117" s="69" t="s">
        <v>13</v>
      </c>
      <c r="N117" s="69" t="s">
        <v>13</v>
      </c>
    </row>
    <row r="118" spans="2:14" x14ac:dyDescent="0.2">
      <c r="B118" s="110"/>
      <c r="C118" s="26" t="s">
        <v>15</v>
      </c>
      <c r="D118" s="111">
        <v>4.7697000000000003</v>
      </c>
      <c r="E118" s="111">
        <v>13.3391</v>
      </c>
      <c r="F118" s="69" t="s">
        <v>13</v>
      </c>
      <c r="G118" s="111">
        <v>1.32E-2</v>
      </c>
      <c r="H118" s="69" t="s">
        <v>13</v>
      </c>
      <c r="I118" s="111">
        <v>1.3611</v>
      </c>
      <c r="J118" s="69" t="s">
        <v>13</v>
      </c>
      <c r="K118" s="69" t="s">
        <v>13</v>
      </c>
      <c r="L118" s="69" t="s">
        <v>13</v>
      </c>
      <c r="M118" s="69" t="s">
        <v>13</v>
      </c>
      <c r="N118" s="69" t="s">
        <v>13</v>
      </c>
    </row>
    <row r="119" spans="2:14" x14ac:dyDescent="0.2">
      <c r="B119" s="110"/>
      <c r="C119" s="26" t="s">
        <v>16</v>
      </c>
      <c r="D119" s="111">
        <v>4.7697000000000003</v>
      </c>
      <c r="E119" s="111">
        <v>13.3391</v>
      </c>
      <c r="F119" s="69" t="s">
        <v>13</v>
      </c>
      <c r="G119" s="111">
        <v>1.32E-2</v>
      </c>
      <c r="H119" s="69" t="s">
        <v>13</v>
      </c>
      <c r="I119" s="111">
        <v>1.3611</v>
      </c>
      <c r="J119" s="69" t="s">
        <v>13</v>
      </c>
      <c r="K119" s="69" t="s">
        <v>13</v>
      </c>
      <c r="L119" s="69" t="s">
        <v>13</v>
      </c>
      <c r="M119" s="69" t="s">
        <v>13</v>
      </c>
      <c r="N119" s="69" t="s">
        <v>13</v>
      </c>
    </row>
    <row r="120" spans="2:14" x14ac:dyDescent="0.2">
      <c r="B120" s="110"/>
      <c r="C120" s="26" t="s">
        <v>17</v>
      </c>
      <c r="D120" s="111">
        <v>4.7697000000000003</v>
      </c>
      <c r="E120" s="111">
        <v>13.3391</v>
      </c>
      <c r="F120" s="69" t="s">
        <v>13</v>
      </c>
      <c r="G120" s="111">
        <v>1.32E-2</v>
      </c>
      <c r="H120" s="69" t="s">
        <v>13</v>
      </c>
      <c r="I120" s="111">
        <v>1.3611</v>
      </c>
      <c r="J120" s="69" t="s">
        <v>13</v>
      </c>
      <c r="K120" s="69" t="s">
        <v>13</v>
      </c>
      <c r="L120" s="69" t="s">
        <v>13</v>
      </c>
      <c r="M120" s="69" t="s">
        <v>13</v>
      </c>
      <c r="N120" s="69" t="s">
        <v>13</v>
      </c>
    </row>
    <row r="121" spans="2:14" x14ac:dyDescent="0.2">
      <c r="B121" s="109">
        <v>1957</v>
      </c>
      <c r="C121" s="26" t="s">
        <v>18</v>
      </c>
      <c r="D121" s="111">
        <v>4.7697000000000003</v>
      </c>
      <c r="E121" s="111">
        <v>13.3391</v>
      </c>
      <c r="F121" s="69" t="s">
        <v>13</v>
      </c>
      <c r="G121" s="111">
        <v>1.32E-2</v>
      </c>
      <c r="H121" s="111">
        <v>7.6E-3</v>
      </c>
      <c r="I121" s="111">
        <v>1.3611</v>
      </c>
      <c r="J121" s="69" t="s">
        <v>13</v>
      </c>
      <c r="K121" s="111">
        <v>4.9787999999999997</v>
      </c>
      <c r="L121" s="111">
        <v>4.79</v>
      </c>
      <c r="M121" s="111">
        <v>1.9374847680304998</v>
      </c>
      <c r="N121" s="111">
        <v>1.2719200003391788</v>
      </c>
    </row>
    <row r="122" spans="2:14" x14ac:dyDescent="0.2">
      <c r="B122" s="110"/>
      <c r="C122" s="26" t="s">
        <v>19</v>
      </c>
      <c r="D122" s="111">
        <v>4.7697000000000003</v>
      </c>
      <c r="E122" s="111">
        <v>13.3391</v>
      </c>
      <c r="F122" s="69" t="s">
        <v>13</v>
      </c>
      <c r="G122" s="111">
        <v>1.32E-2</v>
      </c>
      <c r="H122" s="111">
        <v>7.6E-3</v>
      </c>
      <c r="I122" s="111">
        <v>1.3611</v>
      </c>
      <c r="J122" s="69" t="s">
        <v>13</v>
      </c>
      <c r="K122" s="111">
        <v>4.9787999999999997</v>
      </c>
      <c r="L122" s="111">
        <v>4.7919999999999998</v>
      </c>
      <c r="M122" s="111">
        <v>1.9374847680304998</v>
      </c>
      <c r="N122" s="111">
        <v>1.2719200003391788</v>
      </c>
    </row>
    <row r="123" spans="2:14" x14ac:dyDescent="0.2">
      <c r="B123" s="110"/>
      <c r="C123" s="26" t="s">
        <v>20</v>
      </c>
      <c r="D123" s="111">
        <v>4.7697000000000003</v>
      </c>
      <c r="E123" s="111">
        <v>13.3391</v>
      </c>
      <c r="F123" s="69" t="s">
        <v>13</v>
      </c>
      <c r="G123" s="111">
        <v>1.32E-2</v>
      </c>
      <c r="H123" s="111">
        <v>7.6E-3</v>
      </c>
      <c r="I123" s="111">
        <v>1.3611</v>
      </c>
      <c r="J123" s="69" t="s">
        <v>13</v>
      </c>
      <c r="K123" s="111">
        <v>4.9897</v>
      </c>
      <c r="L123" s="111">
        <v>4.8049999999999997</v>
      </c>
      <c r="M123" s="111">
        <v>1.9374847680304998</v>
      </c>
      <c r="N123" s="111">
        <v>1.2719200003391788</v>
      </c>
    </row>
    <row r="124" spans="2:14" x14ac:dyDescent="0.2">
      <c r="B124" s="110"/>
      <c r="C124" s="26" t="s">
        <v>21</v>
      </c>
      <c r="D124" s="111">
        <v>4.7697000000000003</v>
      </c>
      <c r="E124" s="111">
        <v>13.3391</v>
      </c>
      <c r="F124" s="69" t="s">
        <v>13</v>
      </c>
      <c r="G124" s="111">
        <v>1.32E-2</v>
      </c>
      <c r="H124" s="111">
        <v>7.6E-3</v>
      </c>
      <c r="I124" s="111">
        <v>1.3611</v>
      </c>
      <c r="J124" s="69" t="s">
        <v>13</v>
      </c>
      <c r="K124" s="111">
        <v>4.9787999999999997</v>
      </c>
      <c r="L124" s="111">
        <v>4.8049999999999997</v>
      </c>
      <c r="M124" s="111">
        <v>1.9374847680304998</v>
      </c>
      <c r="N124" s="111">
        <v>1.2719200003391788</v>
      </c>
    </row>
    <row r="125" spans="2:14" x14ac:dyDescent="0.2">
      <c r="B125" s="110"/>
      <c r="C125" s="26" t="s">
        <v>22</v>
      </c>
      <c r="D125" s="111">
        <v>4.7697000000000003</v>
      </c>
      <c r="E125" s="111">
        <v>13.3391</v>
      </c>
      <c r="F125" s="69" t="s">
        <v>13</v>
      </c>
      <c r="G125" s="111">
        <v>1.32E-2</v>
      </c>
      <c r="H125" s="111">
        <v>7.6E-3</v>
      </c>
      <c r="I125" s="111">
        <v>1.3611</v>
      </c>
      <c r="J125" s="69" t="s">
        <v>13</v>
      </c>
      <c r="K125" s="111">
        <v>4.9892000000000003</v>
      </c>
      <c r="L125" s="111">
        <v>4.8049999999999997</v>
      </c>
      <c r="M125" s="111">
        <v>1.9374847680304998</v>
      </c>
      <c r="N125" s="111">
        <v>1.2719200003391788</v>
      </c>
    </row>
    <row r="126" spans="2:14" x14ac:dyDescent="0.2">
      <c r="B126" s="110"/>
      <c r="C126" s="26" t="s">
        <v>23</v>
      </c>
      <c r="D126" s="111">
        <v>4.7697000000000003</v>
      </c>
      <c r="E126" s="111">
        <v>13.3391</v>
      </c>
      <c r="F126" s="69" t="s">
        <v>13</v>
      </c>
      <c r="G126" s="111">
        <v>1.32E-2</v>
      </c>
      <c r="H126" s="111">
        <v>7.6E-3</v>
      </c>
      <c r="I126" s="111">
        <v>1.3611</v>
      </c>
      <c r="J126" s="69" t="s">
        <v>13</v>
      </c>
      <c r="K126" s="111">
        <v>5.0060000000000002</v>
      </c>
      <c r="L126" s="111">
        <v>4.8019999999999996</v>
      </c>
      <c r="M126" s="111">
        <v>1.9374847680304998</v>
      </c>
      <c r="N126" s="111">
        <v>1.2719200003391788</v>
      </c>
    </row>
    <row r="127" spans="2:14" x14ac:dyDescent="0.2">
      <c r="B127" s="109"/>
      <c r="C127" s="26" t="s">
        <v>24</v>
      </c>
      <c r="D127" s="111">
        <v>4.7697000000000003</v>
      </c>
      <c r="E127" s="111">
        <v>13.3391</v>
      </c>
      <c r="F127" s="69" t="s">
        <v>13</v>
      </c>
      <c r="G127" s="111">
        <v>1.32E-2</v>
      </c>
      <c r="H127" s="111">
        <v>7.6E-3</v>
      </c>
      <c r="I127" s="111">
        <v>1.3611</v>
      </c>
      <c r="J127" s="69" t="s">
        <v>13</v>
      </c>
      <c r="K127" s="111">
        <v>5.0312999999999999</v>
      </c>
      <c r="L127" s="111">
        <v>4.8049999999999997</v>
      </c>
      <c r="M127" s="111">
        <v>1.9374847680304998</v>
      </c>
      <c r="N127" s="111">
        <v>1.2719200003391788</v>
      </c>
    </row>
    <row r="128" spans="2:14" x14ac:dyDescent="0.2">
      <c r="B128" s="109"/>
      <c r="C128" s="26" t="s">
        <v>12</v>
      </c>
      <c r="D128" s="111">
        <v>4.7697000000000003</v>
      </c>
      <c r="E128" s="111">
        <v>13.3391</v>
      </c>
      <c r="F128" s="69" t="s">
        <v>13</v>
      </c>
      <c r="G128" s="111">
        <v>1.32E-2</v>
      </c>
      <c r="H128" s="111">
        <v>7.6E-3</v>
      </c>
      <c r="I128" s="111">
        <v>1.3611</v>
      </c>
      <c r="J128" s="69" t="s">
        <v>13</v>
      </c>
      <c r="K128" s="111">
        <v>5.0155000000000003</v>
      </c>
      <c r="L128" s="111">
        <v>4.8049999999999997</v>
      </c>
      <c r="M128" s="111">
        <v>1.9374847680304998</v>
      </c>
      <c r="N128" s="111">
        <v>1.2719200003391788</v>
      </c>
    </row>
    <row r="129" spans="2:14" x14ac:dyDescent="0.2">
      <c r="B129" s="109"/>
      <c r="C129" s="26" t="s">
        <v>14</v>
      </c>
      <c r="D129" s="111">
        <v>4.7697000000000003</v>
      </c>
      <c r="E129" s="111">
        <v>13.3391</v>
      </c>
      <c r="F129" s="69" t="s">
        <v>13</v>
      </c>
      <c r="G129" s="111">
        <v>1.32E-2</v>
      </c>
      <c r="H129" s="111">
        <v>7.6E-3</v>
      </c>
      <c r="I129" s="111">
        <v>1.3611</v>
      </c>
      <c r="J129" s="69" t="s">
        <v>13</v>
      </c>
      <c r="K129" s="111">
        <v>4.9427000000000003</v>
      </c>
      <c r="L129" s="111">
        <v>4.8</v>
      </c>
      <c r="M129" s="111">
        <v>1.9374847680304998</v>
      </c>
      <c r="N129" s="111">
        <v>1.2719200003391788</v>
      </c>
    </row>
    <row r="130" spans="2:14" x14ac:dyDescent="0.2">
      <c r="B130" s="109"/>
      <c r="C130" s="26" t="s">
        <v>15</v>
      </c>
      <c r="D130" s="111">
        <v>4.7697000000000003</v>
      </c>
      <c r="E130" s="111">
        <v>13.3391</v>
      </c>
      <c r="F130" s="69" t="s">
        <v>13</v>
      </c>
      <c r="G130" s="111">
        <v>1.32E-2</v>
      </c>
      <c r="H130" s="111">
        <v>7.6E-3</v>
      </c>
      <c r="I130" s="111">
        <v>1.3611</v>
      </c>
      <c r="J130" s="69" t="s">
        <v>13</v>
      </c>
      <c r="K130" s="111">
        <v>4.9736000000000002</v>
      </c>
      <c r="L130" s="111">
        <v>4.79</v>
      </c>
      <c r="M130" s="111">
        <v>1.9374847680304998</v>
      </c>
      <c r="N130" s="111">
        <v>1.2719200003391788</v>
      </c>
    </row>
    <row r="131" spans="2:14" x14ac:dyDescent="0.2">
      <c r="B131" s="109"/>
      <c r="C131" s="26" t="s">
        <v>16</v>
      </c>
      <c r="D131" s="111">
        <v>4.7697000000000003</v>
      </c>
      <c r="E131" s="111">
        <v>13.3391</v>
      </c>
      <c r="F131" s="69" t="s">
        <v>13</v>
      </c>
      <c r="G131" s="111">
        <v>1.32E-2</v>
      </c>
      <c r="H131" s="111">
        <v>7.6E-3</v>
      </c>
      <c r="I131" s="111">
        <v>1.1342000000000001</v>
      </c>
      <c r="J131" s="69" t="s">
        <v>13</v>
      </c>
      <c r="K131" s="111">
        <v>4.9273999999999996</v>
      </c>
      <c r="L131" s="111">
        <v>4.7779999999999996</v>
      </c>
      <c r="M131" s="111">
        <v>1.9374847680304998</v>
      </c>
      <c r="N131" s="111">
        <v>1.2719200003391788</v>
      </c>
    </row>
    <row r="132" spans="2:14" x14ac:dyDescent="0.2">
      <c r="B132" s="109"/>
      <c r="C132" s="26" t="s">
        <v>17</v>
      </c>
      <c r="D132" s="111">
        <v>4.7697000000000003</v>
      </c>
      <c r="E132" s="111">
        <v>13.3391</v>
      </c>
      <c r="F132" s="69" t="s">
        <v>13</v>
      </c>
      <c r="G132" s="111">
        <v>1.3299999999999999E-2</v>
      </c>
      <c r="H132" s="111">
        <v>7.6E-3</v>
      </c>
      <c r="I132" s="111">
        <v>1.1342000000000001</v>
      </c>
      <c r="J132" s="69" t="s">
        <v>13</v>
      </c>
      <c r="K132" s="111">
        <v>4.8437999999999999</v>
      </c>
      <c r="L132" s="111">
        <v>4.7779999999999996</v>
      </c>
      <c r="M132" s="111">
        <v>1.9374847680304998</v>
      </c>
      <c r="N132" s="111">
        <v>1.2719200003391788</v>
      </c>
    </row>
    <row r="133" spans="2:14" x14ac:dyDescent="0.2">
      <c r="B133" s="109">
        <v>1958</v>
      </c>
      <c r="C133" s="26" t="s">
        <v>18</v>
      </c>
      <c r="D133" s="111">
        <v>4.7697000000000003</v>
      </c>
      <c r="E133" s="111">
        <v>13.3391</v>
      </c>
      <c r="F133" s="69" t="s">
        <v>13</v>
      </c>
      <c r="G133" s="111">
        <v>1.32E-2</v>
      </c>
      <c r="H133" s="111">
        <v>7.6E-3</v>
      </c>
      <c r="I133" s="111">
        <v>1.1342000000000001</v>
      </c>
      <c r="J133" s="69" t="s">
        <v>13</v>
      </c>
      <c r="K133" s="111">
        <v>4.8571</v>
      </c>
      <c r="L133" s="111">
        <v>4.7619999999999996</v>
      </c>
      <c r="M133" s="111">
        <v>1.9374847680304998</v>
      </c>
      <c r="N133" s="111">
        <v>1.2719200003391788</v>
      </c>
    </row>
    <row r="134" spans="2:14" x14ac:dyDescent="0.2">
      <c r="B134" s="109"/>
      <c r="C134" s="26" t="s">
        <v>19</v>
      </c>
      <c r="D134" s="111">
        <v>4.7697000000000003</v>
      </c>
      <c r="E134" s="111">
        <v>13.3391</v>
      </c>
      <c r="F134" s="69" t="s">
        <v>13</v>
      </c>
      <c r="G134" s="111">
        <v>1.32E-2</v>
      </c>
      <c r="H134" s="111">
        <v>7.6E-3</v>
      </c>
      <c r="I134" s="111">
        <v>1.1342000000000001</v>
      </c>
      <c r="J134" s="69" t="s">
        <v>13</v>
      </c>
      <c r="K134" s="111">
        <v>4.8719999999999999</v>
      </c>
      <c r="L134" s="111">
        <v>4.7699999999999996</v>
      </c>
      <c r="M134" s="111">
        <v>1.9374847680304998</v>
      </c>
      <c r="N134" s="111">
        <v>1.2719200003391788</v>
      </c>
    </row>
    <row r="135" spans="2:14" x14ac:dyDescent="0.2">
      <c r="B135" s="109"/>
      <c r="C135" s="26" t="s">
        <v>20</v>
      </c>
      <c r="D135" s="111">
        <v>4.7697000000000003</v>
      </c>
      <c r="E135" s="111">
        <v>13.3391</v>
      </c>
      <c r="F135" s="69" t="s">
        <v>13</v>
      </c>
      <c r="G135" s="111">
        <v>1.32E-2</v>
      </c>
      <c r="H135" s="111">
        <v>7.6E-3</v>
      </c>
      <c r="I135" s="111">
        <v>1.1342000000000001</v>
      </c>
      <c r="J135" s="69" t="s">
        <v>13</v>
      </c>
      <c r="K135" s="111">
        <v>4.8935000000000004</v>
      </c>
      <c r="L135" s="111">
        <v>4.76</v>
      </c>
      <c r="M135" s="111">
        <v>1.9374847680304998</v>
      </c>
      <c r="N135" s="111">
        <v>1.2719200003391788</v>
      </c>
    </row>
    <row r="136" spans="2:14" x14ac:dyDescent="0.2">
      <c r="B136" s="109"/>
      <c r="C136" s="26" t="s">
        <v>21</v>
      </c>
      <c r="D136" s="111">
        <v>4.7697000000000003</v>
      </c>
      <c r="E136" s="111">
        <v>13.3391</v>
      </c>
      <c r="F136" s="69" t="s">
        <v>13</v>
      </c>
      <c r="G136" s="111">
        <v>1.32E-2</v>
      </c>
      <c r="H136" s="111">
        <v>7.6E-3</v>
      </c>
      <c r="I136" s="111">
        <v>1.1342000000000001</v>
      </c>
      <c r="J136" s="69" t="s">
        <v>13</v>
      </c>
      <c r="K136" s="111">
        <v>4.9172000000000002</v>
      </c>
      <c r="L136" s="111">
        <v>4.758</v>
      </c>
      <c r="M136" s="111">
        <v>1.9374847680304998</v>
      </c>
      <c r="N136" s="111">
        <v>1.2719200003391788</v>
      </c>
    </row>
    <row r="137" spans="2:14" x14ac:dyDescent="0.2">
      <c r="B137" s="109"/>
      <c r="C137" s="26" t="s">
        <v>22</v>
      </c>
      <c r="D137" s="111">
        <v>4.7697000000000003</v>
      </c>
      <c r="E137" s="111">
        <v>13.3391</v>
      </c>
      <c r="F137" s="69" t="s">
        <v>13</v>
      </c>
      <c r="G137" s="111">
        <v>1.32E-2</v>
      </c>
      <c r="H137" s="111">
        <v>7.6E-3</v>
      </c>
      <c r="I137" s="111">
        <v>1.1342000000000001</v>
      </c>
      <c r="J137" s="69" t="s">
        <v>13</v>
      </c>
      <c r="K137" s="111">
        <v>4.9478</v>
      </c>
      <c r="L137" s="111">
        <v>4.76</v>
      </c>
      <c r="M137" s="111">
        <v>1.9374847680304998</v>
      </c>
      <c r="N137" s="111">
        <v>1.2719200003391788</v>
      </c>
    </row>
    <row r="138" spans="2:14" x14ac:dyDescent="0.2">
      <c r="B138" s="109"/>
      <c r="C138" s="26" t="s">
        <v>23</v>
      </c>
      <c r="D138" s="111">
        <v>4.7697000000000003</v>
      </c>
      <c r="E138" s="111">
        <v>13.3391</v>
      </c>
      <c r="F138" s="69" t="s">
        <v>13</v>
      </c>
      <c r="G138" s="111">
        <v>1.32E-2</v>
      </c>
      <c r="H138" s="111">
        <v>7.6E-3</v>
      </c>
      <c r="I138" s="111">
        <v>1.1342000000000001</v>
      </c>
      <c r="J138" s="69" t="s">
        <v>13</v>
      </c>
      <c r="K138" s="111">
        <v>4.9714999999999998</v>
      </c>
      <c r="L138" s="111">
        <v>4.782</v>
      </c>
      <c r="M138" s="111">
        <v>1.9374847680304998</v>
      </c>
      <c r="N138" s="111">
        <v>1.2719200003391788</v>
      </c>
    </row>
    <row r="139" spans="2:14" x14ac:dyDescent="0.2">
      <c r="B139" s="98"/>
      <c r="C139" s="26" t="s">
        <v>24</v>
      </c>
      <c r="D139" s="111">
        <v>4.7697000000000003</v>
      </c>
      <c r="E139" s="111">
        <v>13.3391</v>
      </c>
      <c r="F139" s="69" t="s">
        <v>13</v>
      </c>
      <c r="G139" s="111">
        <v>1.32E-2</v>
      </c>
      <c r="H139" s="111">
        <v>7.6E-3</v>
      </c>
      <c r="I139" s="111">
        <v>1.1342000000000001</v>
      </c>
      <c r="J139" s="69" t="s">
        <v>13</v>
      </c>
      <c r="K139" s="111">
        <v>4.9581</v>
      </c>
      <c r="L139" s="111">
        <v>4.7779999999999996</v>
      </c>
      <c r="M139" s="111">
        <v>1.9374847680304998</v>
      </c>
      <c r="N139" s="111">
        <v>1.2719200003391788</v>
      </c>
    </row>
    <row r="140" spans="2:14" x14ac:dyDescent="0.2">
      <c r="B140" s="109"/>
      <c r="C140" s="26" t="s">
        <v>12</v>
      </c>
      <c r="D140" s="111">
        <v>4.7697000000000003</v>
      </c>
      <c r="E140" s="111">
        <v>13.3391</v>
      </c>
      <c r="F140" s="69" t="s">
        <v>13</v>
      </c>
      <c r="G140" s="111">
        <v>1.32E-2</v>
      </c>
      <c r="H140" s="111">
        <v>7.6E-3</v>
      </c>
      <c r="I140" s="111">
        <v>1.1342000000000001</v>
      </c>
      <c r="J140" s="69" t="s">
        <v>13</v>
      </c>
      <c r="K140" s="111">
        <v>4.9020999999999999</v>
      </c>
      <c r="L140" s="111">
        <v>4.7850000000000001</v>
      </c>
      <c r="M140" s="111">
        <v>1.9374847680304998</v>
      </c>
      <c r="N140" s="111">
        <v>1.2719200003391788</v>
      </c>
    </row>
    <row r="141" spans="2:14" x14ac:dyDescent="0.2">
      <c r="B141" s="109"/>
      <c r="C141" s="26" t="s">
        <v>14</v>
      </c>
      <c r="D141" s="111">
        <v>4.7697000000000003</v>
      </c>
      <c r="E141" s="111">
        <v>13.3391</v>
      </c>
      <c r="F141" s="69" t="s">
        <v>13</v>
      </c>
      <c r="G141" s="111">
        <v>1.32E-2</v>
      </c>
      <c r="H141" s="111">
        <v>7.6E-3</v>
      </c>
      <c r="I141" s="111">
        <v>1.1342000000000001</v>
      </c>
      <c r="J141" s="69" t="s">
        <v>13</v>
      </c>
      <c r="K141" s="111">
        <v>4.8855000000000004</v>
      </c>
      <c r="L141" s="111">
        <v>4.7779999999999996</v>
      </c>
      <c r="M141" s="111">
        <v>1.9374847680304998</v>
      </c>
      <c r="N141" s="111">
        <v>1.2719200003391788</v>
      </c>
    </row>
    <row r="142" spans="2:14" x14ac:dyDescent="0.2">
      <c r="B142" s="109"/>
      <c r="C142" s="26" t="s">
        <v>15</v>
      </c>
      <c r="D142" s="111">
        <v>4.7697000000000003</v>
      </c>
      <c r="E142" s="111">
        <v>13.3391</v>
      </c>
      <c r="F142" s="69" t="s">
        <v>13</v>
      </c>
      <c r="G142" s="111">
        <v>1.32E-2</v>
      </c>
      <c r="H142" s="111">
        <v>7.6E-3</v>
      </c>
      <c r="I142" s="111">
        <v>1.1342000000000001</v>
      </c>
      <c r="J142" s="69" t="s">
        <v>13</v>
      </c>
      <c r="K142" s="111">
        <v>4.9222999999999999</v>
      </c>
      <c r="L142" s="111">
        <v>4.7750000000000004</v>
      </c>
      <c r="M142" s="111">
        <v>1.9374847680304998</v>
      </c>
      <c r="N142" s="111">
        <v>1.2719200003391788</v>
      </c>
    </row>
    <row r="143" spans="2:14" x14ac:dyDescent="0.2">
      <c r="B143" s="109"/>
      <c r="C143" s="26" t="s">
        <v>16</v>
      </c>
      <c r="D143" s="111">
        <v>4.7697000000000003</v>
      </c>
      <c r="E143" s="111">
        <v>13.3391</v>
      </c>
      <c r="F143" s="69" t="s">
        <v>13</v>
      </c>
      <c r="G143" s="111">
        <v>1.32E-2</v>
      </c>
      <c r="H143" s="111">
        <v>7.6E-3</v>
      </c>
      <c r="I143" s="111">
        <v>1.1342000000000001</v>
      </c>
      <c r="J143" s="69" t="s">
        <v>13</v>
      </c>
      <c r="K143" s="111">
        <v>4.9375999999999998</v>
      </c>
      <c r="L143" s="111">
        <v>4.78</v>
      </c>
      <c r="M143" s="111">
        <v>1.9374847680304998</v>
      </c>
      <c r="N143" s="111">
        <v>1.2719200003391788</v>
      </c>
    </row>
    <row r="144" spans="2:14" x14ac:dyDescent="0.2">
      <c r="B144" s="109"/>
      <c r="C144" s="26" t="s">
        <v>17</v>
      </c>
      <c r="D144" s="111">
        <v>4.7697000000000003</v>
      </c>
      <c r="E144" s="111">
        <v>13.3391</v>
      </c>
      <c r="F144" s="69" t="s">
        <v>13</v>
      </c>
      <c r="G144" s="111">
        <v>1.3299999999999999E-2</v>
      </c>
      <c r="H144" s="111">
        <v>7.6E-3</v>
      </c>
      <c r="I144" s="111">
        <v>1.1342000000000001</v>
      </c>
      <c r="J144" s="69" t="s">
        <v>13</v>
      </c>
      <c r="K144" s="111">
        <v>4.9473000000000003</v>
      </c>
      <c r="L144" s="111">
        <v>4.7850000000000001</v>
      </c>
      <c r="M144" s="111">
        <v>1.9374847680304998</v>
      </c>
      <c r="N144" s="111">
        <v>1.2719200003391788</v>
      </c>
    </row>
    <row r="145" spans="2:14" x14ac:dyDescent="0.2">
      <c r="B145" s="109">
        <v>1959</v>
      </c>
      <c r="C145" s="26" t="s">
        <v>18</v>
      </c>
      <c r="D145" s="111">
        <v>4.7697000000000003</v>
      </c>
      <c r="E145" s="111">
        <v>13.3391</v>
      </c>
      <c r="F145" s="69" t="s">
        <v>13</v>
      </c>
      <c r="G145" s="111">
        <v>1.32E-2</v>
      </c>
      <c r="H145" s="111">
        <v>7.7000000000000002E-3</v>
      </c>
      <c r="I145" s="111">
        <v>0.96589999999999998</v>
      </c>
      <c r="J145" s="69" t="s">
        <v>13</v>
      </c>
      <c r="K145" s="111">
        <v>4.9222999999999999</v>
      </c>
      <c r="L145" s="111">
        <v>4.7720000000000002</v>
      </c>
      <c r="M145" s="111">
        <v>1.9374847680304998</v>
      </c>
      <c r="N145" s="111">
        <v>1.2719200003391788</v>
      </c>
    </row>
    <row r="146" spans="2:14" x14ac:dyDescent="0.2">
      <c r="B146" s="109"/>
      <c r="C146" s="26" t="s">
        <v>19</v>
      </c>
      <c r="D146" s="111">
        <v>4.7697000000000003</v>
      </c>
      <c r="E146" s="111">
        <v>13.3391</v>
      </c>
      <c r="F146" s="69" t="s">
        <v>13</v>
      </c>
      <c r="G146" s="111">
        <v>1.32E-2</v>
      </c>
      <c r="H146" s="111">
        <v>7.7000000000000002E-3</v>
      </c>
      <c r="I146" s="111">
        <v>0.96589999999999998</v>
      </c>
      <c r="J146" s="69" t="s">
        <v>13</v>
      </c>
      <c r="K146" s="111">
        <v>4.9020999999999999</v>
      </c>
      <c r="L146" s="111">
        <v>4.7699999999999996</v>
      </c>
      <c r="M146" s="111">
        <v>1.9374847680304998</v>
      </c>
      <c r="N146" s="111">
        <v>1.2719200003391788</v>
      </c>
    </row>
    <row r="147" spans="2:14" x14ac:dyDescent="0.2">
      <c r="B147" s="109"/>
      <c r="C147" s="26" t="s">
        <v>20</v>
      </c>
      <c r="D147" s="111">
        <v>4.7697000000000003</v>
      </c>
      <c r="E147" s="111">
        <v>13.3391</v>
      </c>
      <c r="F147" s="69" t="s">
        <v>13</v>
      </c>
      <c r="G147" s="111">
        <v>1.32E-2</v>
      </c>
      <c r="H147" s="111">
        <v>7.7000000000000002E-3</v>
      </c>
      <c r="I147" s="111">
        <v>0.96589999999999998</v>
      </c>
      <c r="J147" s="69" t="s">
        <v>13</v>
      </c>
      <c r="K147" s="111">
        <v>4.9283999999999999</v>
      </c>
      <c r="L147" s="111">
        <v>4.7619999999999996</v>
      </c>
      <c r="M147" s="111">
        <v>1.9374847680304998</v>
      </c>
      <c r="N147" s="111">
        <v>1.2719200003391788</v>
      </c>
    </row>
    <row r="148" spans="2:14" x14ac:dyDescent="0.2">
      <c r="B148" s="109"/>
      <c r="C148" s="26" t="s">
        <v>21</v>
      </c>
      <c r="D148" s="111">
        <v>4.7697000000000003</v>
      </c>
      <c r="E148" s="111">
        <v>13.3391</v>
      </c>
      <c r="F148" s="69" t="s">
        <v>13</v>
      </c>
      <c r="G148" s="111">
        <v>1.32E-2</v>
      </c>
      <c r="H148" s="111">
        <v>7.7000000000000002E-3</v>
      </c>
      <c r="I148" s="111">
        <v>0.96589999999999998</v>
      </c>
      <c r="J148" s="69" t="s">
        <v>13</v>
      </c>
      <c r="K148" s="111">
        <v>4.9275000000000002</v>
      </c>
      <c r="L148" s="111">
        <v>4.76</v>
      </c>
      <c r="M148" s="111">
        <v>1.9374847680304998</v>
      </c>
      <c r="N148" s="111">
        <v>1.2719200003391788</v>
      </c>
    </row>
    <row r="149" spans="2:14" x14ac:dyDescent="0.2">
      <c r="B149" s="109"/>
      <c r="C149" s="26" t="s">
        <v>22</v>
      </c>
      <c r="D149" s="111">
        <v>4.7697000000000003</v>
      </c>
      <c r="E149" s="111">
        <v>13.3391</v>
      </c>
      <c r="F149" s="69" t="s">
        <v>13</v>
      </c>
      <c r="G149" s="111">
        <v>1.32E-2</v>
      </c>
      <c r="H149" s="111">
        <v>7.7000000000000002E-3</v>
      </c>
      <c r="I149" s="111">
        <v>0.96750000000000003</v>
      </c>
      <c r="J149" s="69" t="s">
        <v>13</v>
      </c>
      <c r="K149" s="111">
        <v>4.9287999999999998</v>
      </c>
      <c r="L149" s="111">
        <v>4.7679999999999998</v>
      </c>
      <c r="M149" s="111">
        <v>1.9374847680304998</v>
      </c>
      <c r="N149" s="111">
        <v>1.2719200003391788</v>
      </c>
    </row>
    <row r="150" spans="2:14" x14ac:dyDescent="0.2">
      <c r="B150" s="109"/>
      <c r="C150" s="26" t="s">
        <v>23</v>
      </c>
      <c r="D150" s="111">
        <v>4.7697000000000003</v>
      </c>
      <c r="E150" s="111">
        <v>13.3391</v>
      </c>
      <c r="F150" s="69" t="s">
        <v>13</v>
      </c>
      <c r="G150" s="111">
        <v>1.32E-2</v>
      </c>
      <c r="H150" s="111">
        <v>7.7000000000000002E-3</v>
      </c>
      <c r="I150" s="111">
        <v>0.9667</v>
      </c>
      <c r="J150" s="69" t="s">
        <v>13</v>
      </c>
      <c r="K150" s="111">
        <v>4.9649999999999999</v>
      </c>
      <c r="L150" s="111">
        <v>4.7649999999999997</v>
      </c>
      <c r="M150" s="111">
        <v>1.9374847680304998</v>
      </c>
      <c r="N150" s="111">
        <v>1.2719200003391788</v>
      </c>
    </row>
    <row r="151" spans="2:14" x14ac:dyDescent="0.2">
      <c r="B151" s="98"/>
      <c r="C151" s="26" t="s">
        <v>24</v>
      </c>
      <c r="D151" s="111">
        <v>4.7697000000000003</v>
      </c>
      <c r="E151" s="111">
        <v>13.3391</v>
      </c>
      <c r="F151" s="69" t="s">
        <v>13</v>
      </c>
      <c r="G151" s="111">
        <v>1.32E-2</v>
      </c>
      <c r="H151" s="111">
        <v>7.7000000000000002E-3</v>
      </c>
      <c r="I151" s="111">
        <v>0.96730000000000005</v>
      </c>
      <c r="J151" s="69" t="s">
        <v>13</v>
      </c>
      <c r="K151" s="111">
        <v>4.9474999999999998</v>
      </c>
      <c r="L151" s="111">
        <v>4.7679999999999998</v>
      </c>
      <c r="M151" s="111">
        <v>1.9374847680304998</v>
      </c>
      <c r="N151" s="111">
        <v>1.2719200003391788</v>
      </c>
    </row>
    <row r="152" spans="2:14" x14ac:dyDescent="0.2">
      <c r="B152" s="109"/>
      <c r="C152" s="26" t="s">
        <v>12</v>
      </c>
      <c r="D152" s="111">
        <v>4.7697000000000003</v>
      </c>
      <c r="E152" s="111">
        <v>13.3391</v>
      </c>
      <c r="F152" s="69" t="s">
        <v>13</v>
      </c>
      <c r="G152" s="111">
        <v>1.32E-2</v>
      </c>
      <c r="H152" s="111">
        <v>7.7000000000000002E-3</v>
      </c>
      <c r="I152" s="111">
        <v>0.96919999999999995</v>
      </c>
      <c r="J152" s="69" t="s">
        <v>13</v>
      </c>
      <c r="K152" s="111">
        <v>5.0225</v>
      </c>
      <c r="L152" s="111">
        <v>4.7750000000000004</v>
      </c>
      <c r="M152" s="111">
        <v>1.9374847680304998</v>
      </c>
      <c r="N152" s="111">
        <v>1.2719200003391788</v>
      </c>
    </row>
    <row r="153" spans="2:14" x14ac:dyDescent="0.2">
      <c r="B153" s="109"/>
      <c r="C153" s="26" t="s">
        <v>14</v>
      </c>
      <c r="D153" s="111">
        <v>4.7697000000000003</v>
      </c>
      <c r="E153" s="111">
        <v>13.3391</v>
      </c>
      <c r="F153" s="69" t="s">
        <v>13</v>
      </c>
      <c r="G153" s="111">
        <v>1.3299999999999999E-2</v>
      </c>
      <c r="H153" s="111">
        <v>7.7000000000000002E-3</v>
      </c>
      <c r="I153" s="111">
        <v>0.96919999999999995</v>
      </c>
      <c r="J153" s="69" t="s">
        <v>13</v>
      </c>
      <c r="K153" s="111">
        <v>5.0225</v>
      </c>
      <c r="L153" s="111">
        <v>4.782</v>
      </c>
      <c r="M153" s="111">
        <v>1.9374847680304998</v>
      </c>
      <c r="N153" s="111">
        <v>1.2719200003391788</v>
      </c>
    </row>
    <row r="154" spans="2:14" x14ac:dyDescent="0.2">
      <c r="B154" s="109"/>
      <c r="C154" s="26" t="s">
        <v>15</v>
      </c>
      <c r="D154" s="111">
        <v>4.7697000000000003</v>
      </c>
      <c r="E154" s="111">
        <v>13.3391</v>
      </c>
      <c r="F154" s="69" t="s">
        <v>13</v>
      </c>
      <c r="G154" s="111">
        <v>1.3299999999999999E-2</v>
      </c>
      <c r="H154" s="111">
        <v>7.7000000000000002E-3</v>
      </c>
      <c r="I154" s="111">
        <v>0.96830000000000005</v>
      </c>
      <c r="J154" s="69" t="s">
        <v>13</v>
      </c>
      <c r="K154" s="111">
        <v>5.0187999999999997</v>
      </c>
      <c r="L154" s="111">
        <v>4.7779999999999996</v>
      </c>
      <c r="M154" s="111">
        <v>1.9374847680304998</v>
      </c>
      <c r="N154" s="111">
        <v>1.2719200003391788</v>
      </c>
    </row>
    <row r="155" spans="2:14" x14ac:dyDescent="0.2">
      <c r="B155" s="109"/>
      <c r="C155" s="26" t="s">
        <v>16</v>
      </c>
      <c r="D155" s="111">
        <v>4.7697000000000003</v>
      </c>
      <c r="E155" s="111">
        <v>13.3391</v>
      </c>
      <c r="F155" s="69" t="s">
        <v>13</v>
      </c>
      <c r="G155" s="111">
        <v>1.3299999999999999E-2</v>
      </c>
      <c r="H155" s="111">
        <v>7.7000000000000002E-3</v>
      </c>
      <c r="I155" s="111">
        <v>0.97040000000000004</v>
      </c>
      <c r="J155" s="69" t="s">
        <v>13</v>
      </c>
      <c r="K155" s="111">
        <v>5.0012999999999996</v>
      </c>
      <c r="L155" s="111">
        <v>4.7850000000000001</v>
      </c>
      <c r="M155" s="111">
        <v>1.9374847680304998</v>
      </c>
      <c r="N155" s="111">
        <v>1.2719200003391788</v>
      </c>
    </row>
    <row r="156" spans="2:14" x14ac:dyDescent="0.2">
      <c r="B156" s="109"/>
      <c r="C156" s="26" t="s">
        <v>17</v>
      </c>
      <c r="D156" s="111">
        <v>4.7697000000000003</v>
      </c>
      <c r="E156" s="111">
        <v>13.3391</v>
      </c>
      <c r="F156" s="69" t="s">
        <v>13</v>
      </c>
      <c r="G156" s="111">
        <v>1.3299999999999999E-2</v>
      </c>
      <c r="H156" s="111">
        <v>7.7000000000000002E-3</v>
      </c>
      <c r="I156" s="111">
        <v>0.97089999999999999</v>
      </c>
      <c r="J156" s="69" t="s">
        <v>13</v>
      </c>
      <c r="K156" s="111">
        <v>5</v>
      </c>
      <c r="L156" s="111">
        <v>4.79</v>
      </c>
      <c r="M156" s="111">
        <v>1.9374847680304998</v>
      </c>
      <c r="N156" s="111">
        <v>1.2719200003391788</v>
      </c>
    </row>
    <row r="157" spans="2:14" x14ac:dyDescent="0.2">
      <c r="B157" s="109">
        <v>1960</v>
      </c>
      <c r="C157" s="26" t="s">
        <v>18</v>
      </c>
      <c r="D157" s="111">
        <v>4.7697000000000003</v>
      </c>
      <c r="E157" s="111">
        <v>13.3391</v>
      </c>
      <c r="F157" s="69" t="s">
        <v>13</v>
      </c>
      <c r="G157" s="111">
        <v>1.32E-2</v>
      </c>
      <c r="H157" s="111">
        <v>7.7000000000000002E-3</v>
      </c>
      <c r="I157" s="111">
        <v>0.96789999999999998</v>
      </c>
      <c r="J157" s="69" t="s">
        <v>13</v>
      </c>
      <c r="K157" s="111">
        <v>4.9924999999999997</v>
      </c>
      <c r="L157" s="111">
        <v>4.782</v>
      </c>
      <c r="M157" s="111">
        <v>1.9374847680304998</v>
      </c>
      <c r="N157" s="111">
        <v>1.0599333335688741</v>
      </c>
    </row>
    <row r="158" spans="2:14" x14ac:dyDescent="0.2">
      <c r="B158" s="109"/>
      <c r="C158" s="26" t="s">
        <v>19</v>
      </c>
      <c r="D158" s="111">
        <v>4.7697000000000003</v>
      </c>
      <c r="E158" s="111">
        <v>13.3391</v>
      </c>
      <c r="F158" s="69" t="s">
        <v>13</v>
      </c>
      <c r="G158" s="111">
        <v>1.32E-2</v>
      </c>
      <c r="H158" s="111">
        <v>7.7000000000000002E-3</v>
      </c>
      <c r="I158" s="111">
        <v>0.96970000000000001</v>
      </c>
      <c r="J158" s="69" t="s">
        <v>13</v>
      </c>
      <c r="K158" s="111">
        <v>5</v>
      </c>
      <c r="L158" s="111">
        <v>4.78</v>
      </c>
      <c r="M158" s="111">
        <v>1.9374847680304998</v>
      </c>
      <c r="N158" s="111">
        <v>1.0599333335688741</v>
      </c>
    </row>
    <row r="159" spans="2:14" x14ac:dyDescent="0.2">
      <c r="B159" s="109"/>
      <c r="C159" s="26" t="s">
        <v>20</v>
      </c>
      <c r="D159" s="111">
        <v>4.7697000000000003</v>
      </c>
      <c r="E159" s="111">
        <v>13.3391</v>
      </c>
      <c r="F159" s="69" t="s">
        <v>13</v>
      </c>
      <c r="G159" s="111">
        <v>1.3299999999999999E-2</v>
      </c>
      <c r="H159" s="111">
        <v>7.7000000000000002E-3</v>
      </c>
      <c r="I159" s="111">
        <v>0.96850000000000003</v>
      </c>
      <c r="J159" s="69" t="s">
        <v>13</v>
      </c>
      <c r="K159" s="111">
        <v>4.9800000000000004</v>
      </c>
      <c r="L159" s="111">
        <v>4.7750000000000004</v>
      </c>
      <c r="M159" s="111">
        <v>1.9374847680304998</v>
      </c>
      <c r="N159" s="111">
        <v>1.0599333335688741</v>
      </c>
    </row>
    <row r="160" spans="2:14" x14ac:dyDescent="0.2">
      <c r="B160" s="109"/>
      <c r="C160" s="26" t="s">
        <v>21</v>
      </c>
      <c r="D160" s="111">
        <v>4.7697000000000003</v>
      </c>
      <c r="E160" s="111">
        <v>13.3391</v>
      </c>
      <c r="F160" s="69" t="s">
        <v>13</v>
      </c>
      <c r="G160" s="111">
        <v>1.32E-2</v>
      </c>
      <c r="H160" s="111">
        <v>7.7000000000000002E-3</v>
      </c>
      <c r="I160" s="111">
        <v>0.96850000000000003</v>
      </c>
      <c r="J160" s="69" t="s">
        <v>13</v>
      </c>
      <c r="K160" s="111">
        <v>4.9162999999999997</v>
      </c>
      <c r="L160" s="111">
        <v>4.7720000000000002</v>
      </c>
      <c r="M160" s="111">
        <v>1.9374847680304998</v>
      </c>
      <c r="N160" s="111">
        <v>1.0599333335688741</v>
      </c>
    </row>
    <row r="161" spans="2:14" x14ac:dyDescent="0.2">
      <c r="B161" s="109"/>
      <c r="C161" s="26" t="s">
        <v>22</v>
      </c>
      <c r="D161" s="111">
        <v>4.7697000000000003</v>
      </c>
      <c r="E161" s="111">
        <v>13.3391</v>
      </c>
      <c r="F161" s="69" t="s">
        <v>13</v>
      </c>
      <c r="G161" s="111">
        <v>1.32E-2</v>
      </c>
      <c r="H161" s="111">
        <v>7.7000000000000002E-3</v>
      </c>
      <c r="I161" s="111">
        <v>0.97150000000000003</v>
      </c>
      <c r="J161" s="69" t="s">
        <v>13</v>
      </c>
      <c r="K161" s="111">
        <v>4.8174999999999999</v>
      </c>
      <c r="L161" s="111">
        <v>4.782</v>
      </c>
      <c r="M161" s="111">
        <v>1.9374847680304998</v>
      </c>
      <c r="N161" s="111">
        <v>1.0599333335688741</v>
      </c>
    </row>
    <row r="162" spans="2:14" x14ac:dyDescent="0.2">
      <c r="B162" s="109"/>
      <c r="C162" s="26" t="s">
        <v>23</v>
      </c>
      <c r="D162" s="111">
        <v>4.7697000000000003</v>
      </c>
      <c r="E162" s="111">
        <v>13.3391</v>
      </c>
      <c r="F162" s="69" t="s">
        <v>13</v>
      </c>
      <c r="G162" s="111">
        <v>1.32E-2</v>
      </c>
      <c r="H162" s="111">
        <v>7.7000000000000002E-3</v>
      </c>
      <c r="I162" s="111">
        <v>0.96970000000000001</v>
      </c>
      <c r="J162" s="69" t="s">
        <v>13</v>
      </c>
      <c r="K162" s="111">
        <v>4.8487999999999998</v>
      </c>
      <c r="L162" s="111">
        <v>4.7750000000000004</v>
      </c>
      <c r="M162" s="111">
        <v>1.9374847680304998</v>
      </c>
      <c r="N162" s="111">
        <v>1.0599333335688741</v>
      </c>
    </row>
    <row r="163" spans="2:14" x14ac:dyDescent="0.2">
      <c r="B163" s="98"/>
      <c r="C163" s="26" t="s">
        <v>24</v>
      </c>
      <c r="D163" s="111">
        <v>4.7697000000000003</v>
      </c>
      <c r="E163" s="111">
        <v>13.3391</v>
      </c>
      <c r="F163" s="69" t="s">
        <v>13</v>
      </c>
      <c r="G163" s="111">
        <v>1.34E-2</v>
      </c>
      <c r="H163" s="111">
        <v>7.7000000000000002E-3</v>
      </c>
      <c r="I163" s="111">
        <v>0.96970000000000001</v>
      </c>
      <c r="J163" s="69" t="s">
        <v>13</v>
      </c>
      <c r="K163" s="111">
        <v>4.8662999999999998</v>
      </c>
      <c r="L163" s="111">
        <v>4.7720000000000002</v>
      </c>
      <c r="M163" s="111">
        <v>1.9374847680304998</v>
      </c>
      <c r="N163" s="111">
        <v>1.0599333335688741</v>
      </c>
    </row>
    <row r="164" spans="2:14" x14ac:dyDescent="0.2">
      <c r="B164" s="109"/>
      <c r="C164" s="26" t="s">
        <v>12</v>
      </c>
      <c r="D164" s="111">
        <v>4.7697000000000003</v>
      </c>
      <c r="E164" s="111">
        <v>13.3391</v>
      </c>
      <c r="F164" s="69" t="s">
        <v>13</v>
      </c>
      <c r="G164" s="111">
        <v>1.34E-2</v>
      </c>
      <c r="H164" s="111">
        <v>7.7000000000000002E-3</v>
      </c>
      <c r="I164" s="111">
        <v>0.96850000000000003</v>
      </c>
      <c r="J164" s="69" t="s">
        <v>13</v>
      </c>
      <c r="K164" s="111">
        <v>4.8949999999999996</v>
      </c>
      <c r="L164" s="111">
        <v>4.7699999999999996</v>
      </c>
      <c r="M164" s="111">
        <v>1.9374847680304998</v>
      </c>
      <c r="N164" s="111">
        <v>1.0599333335688741</v>
      </c>
    </row>
    <row r="165" spans="2:14" x14ac:dyDescent="0.2">
      <c r="B165" s="109"/>
      <c r="C165" s="26" t="s">
        <v>14</v>
      </c>
      <c r="D165" s="111">
        <v>4.7697000000000003</v>
      </c>
      <c r="E165" s="111">
        <v>13.3391</v>
      </c>
      <c r="F165" s="69" t="s">
        <v>13</v>
      </c>
      <c r="G165" s="111">
        <v>1.34E-2</v>
      </c>
      <c r="H165" s="111">
        <v>7.7000000000000002E-3</v>
      </c>
      <c r="I165" s="111">
        <v>0.96909999999999996</v>
      </c>
      <c r="J165" s="69" t="s">
        <v>13</v>
      </c>
      <c r="K165" s="111">
        <v>4.8499999999999996</v>
      </c>
      <c r="L165" s="111">
        <v>4.7699999999999996</v>
      </c>
      <c r="M165" s="111">
        <v>1.9374847680304998</v>
      </c>
      <c r="N165" s="111">
        <v>1.0599333335688741</v>
      </c>
    </row>
    <row r="166" spans="2:14" x14ac:dyDescent="0.2">
      <c r="B166" s="109"/>
      <c r="C166" s="26" t="s">
        <v>15</v>
      </c>
      <c r="D166" s="111">
        <v>4.7697000000000003</v>
      </c>
      <c r="E166" s="111">
        <v>13.3391</v>
      </c>
      <c r="F166" s="69" t="s">
        <v>13</v>
      </c>
      <c r="G166" s="111">
        <v>1.34E-2</v>
      </c>
      <c r="H166" s="111">
        <v>7.7000000000000002E-3</v>
      </c>
      <c r="I166" s="111">
        <v>0.96740000000000004</v>
      </c>
      <c r="J166" s="69" t="s">
        <v>13</v>
      </c>
      <c r="K166" s="111">
        <v>4.8499999999999996</v>
      </c>
      <c r="L166" s="111">
        <v>4.7619999999999996</v>
      </c>
      <c r="M166" s="111">
        <v>1.9374847680304998</v>
      </c>
      <c r="N166" s="111">
        <v>1.0599333335688741</v>
      </c>
    </row>
    <row r="167" spans="2:14" x14ac:dyDescent="0.2">
      <c r="B167" s="109"/>
      <c r="C167" s="26" t="s">
        <v>16</v>
      </c>
      <c r="D167" s="111">
        <v>4.7697000000000003</v>
      </c>
      <c r="E167" s="111">
        <v>13.3391</v>
      </c>
      <c r="F167" s="69" t="s">
        <v>13</v>
      </c>
      <c r="G167" s="111">
        <v>1.3299999999999999E-2</v>
      </c>
      <c r="H167" s="111">
        <v>7.7000000000000002E-3</v>
      </c>
      <c r="I167" s="111">
        <v>0.96850000000000003</v>
      </c>
      <c r="J167" s="69" t="s">
        <v>13</v>
      </c>
      <c r="K167" s="111">
        <v>4.8499999999999996</v>
      </c>
      <c r="L167" s="111">
        <v>4.7720000000000002</v>
      </c>
      <c r="M167" s="111">
        <v>1.9374847680304998</v>
      </c>
      <c r="N167" s="111">
        <v>1.0599333335688741</v>
      </c>
    </row>
    <row r="168" spans="2:14" x14ac:dyDescent="0.2">
      <c r="B168" s="109"/>
      <c r="C168" s="26" t="s">
        <v>17</v>
      </c>
      <c r="D168" s="111">
        <v>4.7697000000000003</v>
      </c>
      <c r="E168" s="111">
        <v>13.3391</v>
      </c>
      <c r="F168" s="69" t="s">
        <v>13</v>
      </c>
      <c r="G168" s="111">
        <v>1.34E-2</v>
      </c>
      <c r="H168" s="111">
        <v>7.7000000000000002E-3</v>
      </c>
      <c r="I168" s="111">
        <v>0.96970000000000001</v>
      </c>
      <c r="J168" s="69" t="s">
        <v>13</v>
      </c>
      <c r="K168" s="111">
        <v>4.7699999999999996</v>
      </c>
      <c r="L168" s="111">
        <v>4.78</v>
      </c>
      <c r="M168" s="111">
        <v>1.9374847680304998</v>
      </c>
      <c r="N168" s="111">
        <v>1.0599333335688741</v>
      </c>
    </row>
    <row r="169" spans="2:14" x14ac:dyDescent="0.2">
      <c r="B169" s="109">
        <v>1961</v>
      </c>
      <c r="C169" s="26" t="s">
        <v>18</v>
      </c>
      <c r="D169" s="111">
        <v>4.7697000000000003</v>
      </c>
      <c r="E169" s="111">
        <v>13.3391</v>
      </c>
      <c r="F169" s="69" t="s">
        <v>13</v>
      </c>
      <c r="G169" s="111">
        <v>1.34E-2</v>
      </c>
      <c r="H169" s="111">
        <v>7.7000000000000002E-3</v>
      </c>
      <c r="I169" s="111">
        <v>0.97089999999999999</v>
      </c>
      <c r="J169" s="69" t="s">
        <v>13</v>
      </c>
      <c r="K169" s="111">
        <v>4.8075000000000001</v>
      </c>
      <c r="L169" s="111">
        <v>4.78</v>
      </c>
      <c r="M169" s="111">
        <v>1.9374847680304998</v>
      </c>
      <c r="N169" s="111">
        <v>1.0599333335688741</v>
      </c>
    </row>
    <row r="170" spans="2:14" x14ac:dyDescent="0.2">
      <c r="B170" s="109"/>
      <c r="C170" s="26" t="s">
        <v>19</v>
      </c>
      <c r="D170" s="111">
        <v>4.7697000000000003</v>
      </c>
      <c r="E170" s="111">
        <v>13.3391</v>
      </c>
      <c r="F170" s="69" t="s">
        <v>13</v>
      </c>
      <c r="G170" s="111">
        <v>1.35E-2</v>
      </c>
      <c r="H170" s="111">
        <v>7.7999999999999996E-3</v>
      </c>
      <c r="I170" s="111">
        <v>0.97209999999999996</v>
      </c>
      <c r="J170" s="69" t="s">
        <v>13</v>
      </c>
      <c r="K170" s="111">
        <v>4.8362999999999996</v>
      </c>
      <c r="L170" s="111">
        <v>4.7949999999999999</v>
      </c>
      <c r="M170" s="111">
        <v>1.9374847680304998</v>
      </c>
      <c r="N170" s="111">
        <v>1.0599333335688741</v>
      </c>
    </row>
    <row r="171" spans="2:14" x14ac:dyDescent="0.2">
      <c r="B171" s="109"/>
      <c r="C171" s="26" t="s">
        <v>20</v>
      </c>
      <c r="D171" s="111">
        <v>4.7697000000000003</v>
      </c>
      <c r="E171" s="111">
        <v>13.3391</v>
      </c>
      <c r="F171" s="69" t="s">
        <v>13</v>
      </c>
      <c r="G171" s="111">
        <v>1.35E-2</v>
      </c>
      <c r="H171" s="111">
        <v>7.7999999999999996E-3</v>
      </c>
      <c r="I171" s="111">
        <v>0.97319999999999995</v>
      </c>
      <c r="J171" s="69" t="s">
        <v>13</v>
      </c>
      <c r="K171" s="111">
        <v>4.8188000000000004</v>
      </c>
      <c r="L171" s="111">
        <v>4.7919999999999998</v>
      </c>
      <c r="M171" s="111">
        <v>1.9374847680304998</v>
      </c>
      <c r="N171" s="111">
        <v>1.0599333335688741</v>
      </c>
    </row>
    <row r="172" spans="2:14" x14ac:dyDescent="0.2">
      <c r="B172" s="109"/>
      <c r="C172" s="26" t="s">
        <v>21</v>
      </c>
      <c r="D172" s="111">
        <v>4.7697000000000003</v>
      </c>
      <c r="E172" s="111">
        <v>13.3391</v>
      </c>
      <c r="F172" s="69" t="s">
        <v>13</v>
      </c>
      <c r="G172" s="111">
        <v>1.3299999999999999E-2</v>
      </c>
      <c r="H172" s="111">
        <v>7.7999999999999996E-3</v>
      </c>
      <c r="I172" s="111">
        <v>0.9738</v>
      </c>
      <c r="J172" s="69" t="s">
        <v>13</v>
      </c>
      <c r="K172" s="111">
        <v>4.8238000000000003</v>
      </c>
      <c r="L172" s="111">
        <v>4.7949999999999999</v>
      </c>
      <c r="M172" s="111">
        <v>1.9374847680304998</v>
      </c>
      <c r="N172" s="111">
        <v>1.0599333335688741</v>
      </c>
    </row>
    <row r="173" spans="2:14" x14ac:dyDescent="0.2">
      <c r="B173" s="109"/>
      <c r="C173" s="26" t="s">
        <v>22</v>
      </c>
      <c r="D173" s="111">
        <v>4.7697000000000003</v>
      </c>
      <c r="E173" s="111">
        <v>13.3391</v>
      </c>
      <c r="F173" s="69" t="s">
        <v>13</v>
      </c>
      <c r="G173" s="111">
        <v>1.34E-2</v>
      </c>
      <c r="H173" s="111">
        <v>7.7999999999999996E-3</v>
      </c>
      <c r="I173" s="111">
        <v>0.97560000000000002</v>
      </c>
      <c r="J173" s="69" t="s">
        <v>13</v>
      </c>
      <c r="K173" s="111">
        <v>4.8375000000000004</v>
      </c>
      <c r="L173" s="111">
        <v>4.8019999999999996</v>
      </c>
      <c r="M173" s="111">
        <v>1.9374847680304998</v>
      </c>
      <c r="N173" s="111">
        <v>1.0599333335688741</v>
      </c>
    </row>
    <row r="174" spans="2:14" x14ac:dyDescent="0.2">
      <c r="B174" s="109"/>
      <c r="C174" s="26" t="s">
        <v>23</v>
      </c>
      <c r="D174" s="111">
        <v>4.7697000000000003</v>
      </c>
      <c r="E174" s="111">
        <v>13.3391</v>
      </c>
      <c r="F174" s="69" t="s">
        <v>13</v>
      </c>
      <c r="G174" s="111">
        <v>1.34E-2</v>
      </c>
      <c r="H174" s="111">
        <v>7.7999999999999996E-3</v>
      </c>
      <c r="I174" s="111">
        <v>0.9768</v>
      </c>
      <c r="J174" s="69" t="s">
        <v>13</v>
      </c>
      <c r="K174" s="111">
        <v>4.6325000000000003</v>
      </c>
      <c r="L174" s="111">
        <v>4.8049999999999997</v>
      </c>
      <c r="M174" s="111">
        <v>1.9374847680304998</v>
      </c>
      <c r="N174" s="111">
        <v>1.0599333335688741</v>
      </c>
    </row>
    <row r="175" spans="2:14" x14ac:dyDescent="0.2">
      <c r="B175" s="98"/>
      <c r="C175" s="26" t="s">
        <v>24</v>
      </c>
      <c r="D175" s="111">
        <v>4.7697000000000003</v>
      </c>
      <c r="E175" s="111">
        <v>13.3391</v>
      </c>
      <c r="F175" s="69" t="s">
        <v>13</v>
      </c>
      <c r="G175" s="111">
        <v>1.34E-2</v>
      </c>
      <c r="H175" s="111">
        <v>7.7999999999999996E-3</v>
      </c>
      <c r="I175" s="111">
        <v>0.97499999999999998</v>
      </c>
      <c r="J175" s="69" t="s">
        <v>13</v>
      </c>
      <c r="K175" s="111">
        <v>4.6325000000000003</v>
      </c>
      <c r="L175" s="111">
        <v>4.8</v>
      </c>
      <c r="M175" s="111">
        <v>1.9374847680304998</v>
      </c>
      <c r="N175" s="111">
        <v>1.0599333335688741</v>
      </c>
    </row>
    <row r="176" spans="2:14" x14ac:dyDescent="0.2">
      <c r="B176" s="109"/>
      <c r="C176" s="26" t="s">
        <v>12</v>
      </c>
      <c r="D176" s="111">
        <v>4.7697000000000003</v>
      </c>
      <c r="E176" s="111">
        <v>13.3391</v>
      </c>
      <c r="F176" s="69" t="s">
        <v>13</v>
      </c>
      <c r="G176" s="111">
        <v>1.3299999999999999E-2</v>
      </c>
      <c r="H176" s="111">
        <v>7.7999999999999996E-3</v>
      </c>
      <c r="I176" s="111">
        <v>0.96679999999999999</v>
      </c>
      <c r="J176" s="69" t="s">
        <v>13</v>
      </c>
      <c r="K176" s="111">
        <v>4.6100000000000003</v>
      </c>
      <c r="L176" s="111">
        <v>4.7779999999999996</v>
      </c>
      <c r="M176" s="111">
        <v>1.9374847680304998</v>
      </c>
      <c r="N176" s="111">
        <v>1.0599333335688741</v>
      </c>
    </row>
    <row r="177" spans="2:14" x14ac:dyDescent="0.2">
      <c r="B177" s="109"/>
      <c r="C177" s="26" t="s">
        <v>14</v>
      </c>
      <c r="D177" s="111">
        <v>4.7697000000000003</v>
      </c>
      <c r="E177" s="111">
        <v>13.3391</v>
      </c>
      <c r="F177" s="69" t="s">
        <v>13</v>
      </c>
      <c r="G177" s="111">
        <v>1.3299999999999999E-2</v>
      </c>
      <c r="H177" s="111">
        <v>7.7000000000000002E-3</v>
      </c>
      <c r="I177" s="111">
        <v>0.96389999999999998</v>
      </c>
      <c r="J177" s="69" t="s">
        <v>13</v>
      </c>
      <c r="K177" s="111">
        <v>4.5999999999999996</v>
      </c>
      <c r="L177" s="111">
        <v>4.7649999999999997</v>
      </c>
      <c r="M177" s="111">
        <v>1.9374847680304998</v>
      </c>
      <c r="N177" s="111">
        <v>1.0599333335688741</v>
      </c>
    </row>
    <row r="178" spans="2:14" x14ac:dyDescent="0.2">
      <c r="B178" s="109"/>
      <c r="C178" s="26" t="s">
        <v>15</v>
      </c>
      <c r="D178" s="111">
        <v>4.7697000000000003</v>
      </c>
      <c r="E178" s="111">
        <v>13.3391</v>
      </c>
      <c r="F178" s="69" t="s">
        <v>13</v>
      </c>
      <c r="G178" s="111">
        <v>1.3299999999999999E-2</v>
      </c>
      <c r="H178" s="111">
        <v>7.7000000000000002E-3</v>
      </c>
      <c r="I178" s="111">
        <v>0.96499999999999997</v>
      </c>
      <c r="J178" s="69" t="s">
        <v>13</v>
      </c>
      <c r="K178" s="111">
        <v>4.5925000000000002</v>
      </c>
      <c r="L178" s="111">
        <v>4.7619999999999996</v>
      </c>
      <c r="M178" s="111">
        <v>1.9374847680304998</v>
      </c>
      <c r="N178" s="111">
        <v>1.0599333335688741</v>
      </c>
    </row>
    <row r="179" spans="2:14" x14ac:dyDescent="0.2">
      <c r="B179" s="109"/>
      <c r="C179" s="26" t="s">
        <v>16</v>
      </c>
      <c r="D179" s="111">
        <v>4.7697000000000003</v>
      </c>
      <c r="E179" s="111">
        <v>13.3391</v>
      </c>
      <c r="F179" s="69" t="s">
        <v>13</v>
      </c>
      <c r="G179" s="111">
        <v>1.3299999999999999E-2</v>
      </c>
      <c r="H179" s="111">
        <v>7.7000000000000002E-3</v>
      </c>
      <c r="I179" s="111">
        <v>0.96619999999999995</v>
      </c>
      <c r="J179" s="69" t="s">
        <v>13</v>
      </c>
      <c r="K179" s="111">
        <v>4.5449999999999999</v>
      </c>
      <c r="L179" s="111">
        <v>4.7619999999999996</v>
      </c>
      <c r="M179" s="111">
        <v>1.9374847680304998</v>
      </c>
      <c r="N179" s="111">
        <v>1.0599333335688741</v>
      </c>
    </row>
    <row r="180" spans="2:14" x14ac:dyDescent="0.2">
      <c r="B180" s="109"/>
      <c r="C180" s="26" t="s">
        <v>17</v>
      </c>
      <c r="D180" s="111">
        <v>4.7697000000000003</v>
      </c>
      <c r="E180" s="111">
        <v>13.3391</v>
      </c>
      <c r="F180" s="69" t="s">
        <v>13</v>
      </c>
      <c r="G180" s="111">
        <v>1.3299999999999999E-2</v>
      </c>
      <c r="H180" s="111">
        <v>7.7000000000000002E-3</v>
      </c>
      <c r="I180" s="111">
        <v>0.96970000000000001</v>
      </c>
      <c r="J180" s="69" t="s">
        <v>13</v>
      </c>
      <c r="K180" s="111">
        <v>4.5525000000000002</v>
      </c>
      <c r="L180" s="111">
        <v>4.7750000000000004</v>
      </c>
      <c r="M180" s="111">
        <v>1.9374847680304998</v>
      </c>
      <c r="N180" s="111">
        <v>1.0599333335688741</v>
      </c>
    </row>
    <row r="181" spans="2:14" x14ac:dyDescent="0.2">
      <c r="B181" s="109">
        <v>1962</v>
      </c>
      <c r="C181" s="26" t="s">
        <v>18</v>
      </c>
      <c r="D181" s="111">
        <v>4.7697000000000003</v>
      </c>
      <c r="E181" s="111">
        <v>13.3391</v>
      </c>
      <c r="F181" s="69" t="s">
        <v>13</v>
      </c>
      <c r="G181" s="111">
        <v>1.3299999999999999E-2</v>
      </c>
      <c r="H181" s="111">
        <v>7.7000000000000002E-3</v>
      </c>
      <c r="I181" s="111">
        <v>0.96740000000000004</v>
      </c>
      <c r="J181" s="69" t="s">
        <v>13</v>
      </c>
      <c r="K181" s="111">
        <v>4.5324999999999998</v>
      </c>
      <c r="L181" s="111">
        <v>4.7679999999999998</v>
      </c>
      <c r="M181" s="111">
        <v>1.9374847680304998</v>
      </c>
      <c r="N181" s="111">
        <v>1.0599333335688741</v>
      </c>
    </row>
    <row r="182" spans="2:14" x14ac:dyDescent="0.2">
      <c r="B182" s="109"/>
      <c r="C182" s="26" t="s">
        <v>19</v>
      </c>
      <c r="D182" s="111">
        <v>4.7697000000000003</v>
      </c>
      <c r="E182" s="111">
        <v>13.3391</v>
      </c>
      <c r="F182" s="69" t="s">
        <v>13</v>
      </c>
      <c r="G182" s="111">
        <v>1.3299999999999999E-2</v>
      </c>
      <c r="H182" s="111">
        <v>7.7000000000000002E-3</v>
      </c>
      <c r="I182" s="111">
        <v>0.96740000000000004</v>
      </c>
      <c r="J182" s="69" t="s">
        <v>13</v>
      </c>
      <c r="K182" s="111">
        <v>4.5137999999999998</v>
      </c>
      <c r="L182" s="111">
        <v>4.7619999999999996</v>
      </c>
      <c r="M182" s="111">
        <v>1.9374847680304998</v>
      </c>
      <c r="N182" s="111">
        <v>1.0599333335688741</v>
      </c>
    </row>
    <row r="183" spans="2:14" x14ac:dyDescent="0.2">
      <c r="B183" s="109"/>
      <c r="C183" s="26" t="s">
        <v>20</v>
      </c>
      <c r="D183" s="111">
        <v>4.7697000000000003</v>
      </c>
      <c r="E183" s="111">
        <v>13.3391</v>
      </c>
      <c r="F183" s="69" t="s">
        <v>13</v>
      </c>
      <c r="G183" s="111">
        <v>1.34E-2</v>
      </c>
      <c r="H183" s="111">
        <v>7.7000000000000002E-3</v>
      </c>
      <c r="I183" s="111">
        <v>0.96740000000000004</v>
      </c>
      <c r="J183" s="69" t="s">
        <v>13</v>
      </c>
      <c r="K183" s="111">
        <v>4.5163000000000002</v>
      </c>
      <c r="L183" s="111">
        <v>4.7649999999999997</v>
      </c>
      <c r="M183" s="111">
        <v>1.9374847680304998</v>
      </c>
      <c r="N183" s="111">
        <v>1.0599333335688741</v>
      </c>
    </row>
    <row r="184" spans="2:14" x14ac:dyDescent="0.2">
      <c r="B184" s="109"/>
      <c r="C184" s="26" t="s">
        <v>21</v>
      </c>
      <c r="D184" s="111">
        <v>4.7697000000000003</v>
      </c>
      <c r="E184" s="111">
        <v>13.3391</v>
      </c>
      <c r="F184" s="69" t="s">
        <v>13</v>
      </c>
      <c r="G184" s="111">
        <v>1.3299999999999999E-2</v>
      </c>
      <c r="H184" s="111">
        <v>7.7000000000000002E-3</v>
      </c>
      <c r="I184" s="111">
        <v>0.96850000000000003</v>
      </c>
      <c r="J184" s="69" t="s">
        <v>13</v>
      </c>
      <c r="K184" s="111">
        <v>4.5163000000000002</v>
      </c>
      <c r="L184" s="111">
        <v>4.7679999999999998</v>
      </c>
      <c r="M184" s="111">
        <v>1.9374847680304998</v>
      </c>
      <c r="N184" s="111">
        <v>1.0599333335688741</v>
      </c>
    </row>
    <row r="185" spans="2:14" x14ac:dyDescent="0.2">
      <c r="B185" s="109"/>
      <c r="C185" s="26" t="s">
        <v>22</v>
      </c>
      <c r="D185" s="111">
        <v>4.7697000000000003</v>
      </c>
      <c r="E185" s="111">
        <v>13.3391</v>
      </c>
      <c r="F185" s="69" t="s">
        <v>13</v>
      </c>
      <c r="G185" s="111">
        <v>1.3299999999999999E-2</v>
      </c>
      <c r="H185" s="111">
        <v>7.7000000000000002E-3</v>
      </c>
      <c r="I185" s="111">
        <v>0.96909999999999996</v>
      </c>
      <c r="J185" s="69" t="s">
        <v>13</v>
      </c>
      <c r="K185" s="111">
        <v>4.3537999999999997</v>
      </c>
      <c r="L185" s="111">
        <v>4.7699999999999996</v>
      </c>
      <c r="M185" s="111">
        <v>1.9374847680304998</v>
      </c>
      <c r="N185" s="111">
        <v>1.0599333335688741</v>
      </c>
    </row>
    <row r="186" spans="2:14" x14ac:dyDescent="0.2">
      <c r="B186" s="109"/>
      <c r="C186" s="26" t="s">
        <v>23</v>
      </c>
      <c r="D186" s="111">
        <v>4.7697000000000003</v>
      </c>
      <c r="E186" s="111">
        <v>13.3391</v>
      </c>
      <c r="F186" s="69" t="s">
        <v>13</v>
      </c>
      <c r="G186" s="111">
        <v>1.3299999999999999E-2</v>
      </c>
      <c r="H186" s="111">
        <v>7.7000000000000002E-3</v>
      </c>
      <c r="I186" s="111">
        <v>0.96970000000000001</v>
      </c>
      <c r="J186" s="69" t="s">
        <v>13</v>
      </c>
      <c r="K186" s="111">
        <v>4.3899999999999997</v>
      </c>
      <c r="L186" s="111">
        <v>4.7720000000000002</v>
      </c>
      <c r="M186" s="111">
        <v>1.9374847680304998</v>
      </c>
      <c r="N186" s="111">
        <v>1.0599333335688741</v>
      </c>
    </row>
    <row r="187" spans="2:14" x14ac:dyDescent="0.2">
      <c r="B187" s="98"/>
      <c r="C187" s="26" t="s">
        <v>24</v>
      </c>
      <c r="D187" s="111">
        <v>4.7697000000000003</v>
      </c>
      <c r="E187" s="111">
        <v>13.3391</v>
      </c>
      <c r="F187" s="69" t="s">
        <v>13</v>
      </c>
      <c r="G187" s="111">
        <v>1.3299999999999999E-2</v>
      </c>
      <c r="H187" s="111">
        <v>7.7999999999999996E-3</v>
      </c>
      <c r="I187" s="111">
        <v>0.97089999999999999</v>
      </c>
      <c r="J187" s="69" t="s">
        <v>13</v>
      </c>
      <c r="K187" s="111">
        <v>4.4050000000000002</v>
      </c>
      <c r="L187" s="111">
        <v>4.7779999999999996</v>
      </c>
      <c r="M187" s="111">
        <v>1.9374847680304998</v>
      </c>
      <c r="N187" s="111">
        <v>1.0599333335688741</v>
      </c>
    </row>
    <row r="188" spans="2:14" x14ac:dyDescent="0.2">
      <c r="B188" s="109"/>
      <c r="C188" s="26" t="s">
        <v>12</v>
      </c>
      <c r="D188" s="111">
        <v>4.7697000000000003</v>
      </c>
      <c r="E188" s="111">
        <v>13.3391</v>
      </c>
      <c r="F188" s="69" t="s">
        <v>13</v>
      </c>
      <c r="G188" s="111">
        <v>1.3299999999999999E-2</v>
      </c>
      <c r="H188" s="111">
        <v>7.7999999999999996E-3</v>
      </c>
      <c r="I188" s="111">
        <v>0.97209999999999996</v>
      </c>
      <c r="J188" s="69" t="s">
        <v>13</v>
      </c>
      <c r="K188" s="111">
        <v>4.4175000000000004</v>
      </c>
      <c r="L188" s="111">
        <v>4.7850000000000001</v>
      </c>
      <c r="M188" s="111">
        <v>1.9374847680304998</v>
      </c>
      <c r="N188" s="111">
        <v>1.0599333335688741</v>
      </c>
    </row>
    <row r="189" spans="2:14" x14ac:dyDescent="0.2">
      <c r="B189" s="109"/>
      <c r="C189" s="26" t="s">
        <v>14</v>
      </c>
      <c r="D189" s="111">
        <v>4.7697000000000003</v>
      </c>
      <c r="E189" s="111">
        <v>13.3391</v>
      </c>
      <c r="F189" s="69" t="s">
        <v>13</v>
      </c>
      <c r="G189" s="111">
        <v>1.34E-2</v>
      </c>
      <c r="H189" s="111">
        <v>7.7999999999999996E-3</v>
      </c>
      <c r="I189" s="111">
        <v>0.97209999999999996</v>
      </c>
      <c r="J189" s="69" t="s">
        <v>13</v>
      </c>
      <c r="K189" s="111">
        <v>4.42</v>
      </c>
      <c r="L189" s="111">
        <v>4.7850000000000001</v>
      </c>
      <c r="M189" s="111">
        <v>1.9374847680304998</v>
      </c>
      <c r="N189" s="111">
        <v>1.0599333335688741</v>
      </c>
    </row>
    <row r="190" spans="2:14" x14ac:dyDescent="0.2">
      <c r="B190" s="109"/>
      <c r="C190" s="26" t="s">
        <v>15</v>
      </c>
      <c r="D190" s="111">
        <v>4.7697000000000003</v>
      </c>
      <c r="E190" s="111">
        <v>13.3391</v>
      </c>
      <c r="F190" s="69" t="s">
        <v>13</v>
      </c>
      <c r="G190" s="111">
        <v>1.34E-2</v>
      </c>
      <c r="H190" s="111">
        <v>7.7999999999999996E-3</v>
      </c>
      <c r="I190" s="111">
        <v>0.97150000000000003</v>
      </c>
      <c r="J190" s="69" t="s">
        <v>13</v>
      </c>
      <c r="K190" s="111">
        <v>4.4249999999999998</v>
      </c>
      <c r="L190" s="111">
        <v>4.7850000000000001</v>
      </c>
      <c r="M190" s="111">
        <v>1.9374847680304998</v>
      </c>
      <c r="N190" s="111">
        <v>1.0599333335688741</v>
      </c>
    </row>
    <row r="191" spans="2:14" x14ac:dyDescent="0.2">
      <c r="B191" s="109"/>
      <c r="C191" s="26" t="s">
        <v>16</v>
      </c>
      <c r="D191" s="111">
        <v>4.7697000000000003</v>
      </c>
      <c r="E191" s="111">
        <v>13.3391</v>
      </c>
      <c r="F191" s="69" t="s">
        <v>13</v>
      </c>
      <c r="G191" s="111">
        <v>1.34E-2</v>
      </c>
      <c r="H191" s="111">
        <v>7.7999999999999996E-3</v>
      </c>
      <c r="I191" s="111">
        <v>0.97089999999999999</v>
      </c>
      <c r="J191" s="69" t="s">
        <v>13</v>
      </c>
      <c r="K191" s="111">
        <v>4.4188000000000001</v>
      </c>
      <c r="L191" s="111">
        <v>4.782</v>
      </c>
      <c r="M191" s="111">
        <v>1.9374847680304998</v>
      </c>
      <c r="N191" s="111">
        <v>1.0599333335688741</v>
      </c>
    </row>
    <row r="192" spans="2:14" x14ac:dyDescent="0.2">
      <c r="B192" s="109"/>
      <c r="C192" s="26" t="s">
        <v>17</v>
      </c>
      <c r="D192" s="111">
        <v>4.7697000000000003</v>
      </c>
      <c r="E192" s="111">
        <v>13.3391</v>
      </c>
      <c r="F192" s="69" t="s">
        <v>13</v>
      </c>
      <c r="G192" s="111">
        <v>1.34E-2</v>
      </c>
      <c r="H192" s="111">
        <v>7.7999999999999996E-3</v>
      </c>
      <c r="I192" s="111">
        <v>0.98770000000000002</v>
      </c>
      <c r="J192" s="69" t="s">
        <v>13</v>
      </c>
      <c r="K192" s="111">
        <v>4.415</v>
      </c>
      <c r="L192" s="111">
        <v>4.782</v>
      </c>
      <c r="M192" s="111">
        <v>1.9374847680304998</v>
      </c>
      <c r="N192" s="111">
        <v>1.0599333335688741</v>
      </c>
    </row>
    <row r="193" spans="2:14" x14ac:dyDescent="0.2">
      <c r="B193" s="109">
        <v>1963</v>
      </c>
      <c r="C193" s="26" t="s">
        <v>18</v>
      </c>
      <c r="D193" s="111">
        <v>4.7697000000000003</v>
      </c>
      <c r="E193" s="111">
        <v>13.3391</v>
      </c>
      <c r="F193" s="69" t="s">
        <v>13</v>
      </c>
      <c r="G193" s="111">
        <v>1.34E-2</v>
      </c>
      <c r="H193" s="111">
        <v>7.7000000000000002E-3</v>
      </c>
      <c r="I193" s="111">
        <v>0.98770000000000002</v>
      </c>
      <c r="J193" s="69" t="s">
        <v>13</v>
      </c>
      <c r="K193" s="111">
        <v>4.4212999999999996</v>
      </c>
      <c r="L193" s="111">
        <v>4.782</v>
      </c>
      <c r="M193" s="111">
        <v>1.9374847680304998</v>
      </c>
      <c r="N193" s="111">
        <v>1.0599333335688741</v>
      </c>
    </row>
    <row r="194" spans="2:14" x14ac:dyDescent="0.2">
      <c r="B194" s="109"/>
      <c r="C194" s="26" t="s">
        <v>19</v>
      </c>
      <c r="D194" s="111">
        <v>4.7697000000000003</v>
      </c>
      <c r="E194" s="111">
        <v>13.3391</v>
      </c>
      <c r="F194" s="69" t="s">
        <v>13</v>
      </c>
      <c r="G194" s="111">
        <v>1.34E-2</v>
      </c>
      <c r="H194" s="111">
        <v>7.7999999999999996E-3</v>
      </c>
      <c r="I194" s="111">
        <v>0.98770000000000002</v>
      </c>
      <c r="J194" s="69" t="s">
        <v>13</v>
      </c>
      <c r="K194" s="111">
        <v>4.4175000000000004</v>
      </c>
      <c r="L194" s="111">
        <v>4.782</v>
      </c>
      <c r="M194" s="111">
        <v>1.9374847680304998</v>
      </c>
      <c r="N194" s="111">
        <v>1.0599333335688741</v>
      </c>
    </row>
    <row r="195" spans="2:14" x14ac:dyDescent="0.2">
      <c r="B195" s="109"/>
      <c r="C195" s="26" t="s">
        <v>20</v>
      </c>
      <c r="D195" s="111">
        <v>4.7697000000000003</v>
      </c>
      <c r="E195" s="111">
        <v>13.3391</v>
      </c>
      <c r="F195" s="69" t="s">
        <v>13</v>
      </c>
      <c r="G195" s="111">
        <v>1.34E-2</v>
      </c>
      <c r="H195" s="111">
        <v>7.7999999999999996E-3</v>
      </c>
      <c r="I195" s="111">
        <v>0.97209999999999996</v>
      </c>
      <c r="J195" s="69" t="s">
        <v>13</v>
      </c>
      <c r="K195" s="111">
        <v>4.4169</v>
      </c>
      <c r="L195" s="111">
        <v>4.7880000000000003</v>
      </c>
      <c r="M195" s="111">
        <v>1.9374847680304998</v>
      </c>
      <c r="N195" s="111">
        <v>1.0599333335688741</v>
      </c>
    </row>
    <row r="196" spans="2:14" x14ac:dyDescent="0.2">
      <c r="B196" s="109"/>
      <c r="C196" s="26" t="s">
        <v>21</v>
      </c>
      <c r="D196" s="111">
        <v>4.7697000000000003</v>
      </c>
      <c r="E196" s="111">
        <v>13.3391</v>
      </c>
      <c r="F196" s="69" t="s">
        <v>13</v>
      </c>
      <c r="G196" s="111">
        <v>1.3299999999999999E-2</v>
      </c>
      <c r="H196" s="111">
        <v>7.7999999999999996E-3</v>
      </c>
      <c r="I196" s="111">
        <v>0.97150000000000003</v>
      </c>
      <c r="J196" s="69" t="s">
        <v>13</v>
      </c>
      <c r="K196" s="111">
        <v>4.4249999999999998</v>
      </c>
      <c r="L196" s="111">
        <v>4.7880000000000003</v>
      </c>
      <c r="M196" s="111">
        <v>1.9374847680304998</v>
      </c>
      <c r="N196" s="111">
        <v>1.0599333335688741</v>
      </c>
    </row>
    <row r="197" spans="2:14" x14ac:dyDescent="0.2">
      <c r="B197" s="109"/>
      <c r="C197" s="26" t="s">
        <v>22</v>
      </c>
      <c r="D197" s="111">
        <v>4.7697000000000003</v>
      </c>
      <c r="E197" s="111">
        <v>13.3391</v>
      </c>
      <c r="F197" s="69" t="s">
        <v>13</v>
      </c>
      <c r="G197" s="111">
        <v>1.3299999999999999E-2</v>
      </c>
      <c r="H197" s="111">
        <v>7.7999999999999996E-3</v>
      </c>
      <c r="I197" s="111">
        <v>0.97209999999999996</v>
      </c>
      <c r="J197" s="69" t="s">
        <v>13</v>
      </c>
      <c r="K197" s="111">
        <v>4.4175000000000004</v>
      </c>
      <c r="L197" s="111">
        <v>4.7880000000000003</v>
      </c>
      <c r="M197" s="111">
        <v>1.9374847680304998</v>
      </c>
      <c r="N197" s="111">
        <v>1.0599333335688741</v>
      </c>
    </row>
    <row r="198" spans="2:14" x14ac:dyDescent="0.2">
      <c r="B198" s="109"/>
      <c r="C198" s="26" t="s">
        <v>23</v>
      </c>
      <c r="D198" s="111">
        <v>4.7697000000000003</v>
      </c>
      <c r="E198" s="111">
        <v>13.3391</v>
      </c>
      <c r="F198" s="69" t="s">
        <v>13</v>
      </c>
      <c r="G198" s="111">
        <v>1.3100000000000001E-2</v>
      </c>
      <c r="H198" s="111">
        <v>7.7000000000000002E-3</v>
      </c>
      <c r="I198" s="111">
        <v>0.97470000000000001</v>
      </c>
      <c r="J198" s="69" t="s">
        <v>13</v>
      </c>
      <c r="K198" s="111">
        <v>4.4188000000000001</v>
      </c>
      <c r="L198" s="111">
        <v>4.7880000000000003</v>
      </c>
      <c r="M198" s="111">
        <v>1.9374847680304998</v>
      </c>
      <c r="N198" s="111">
        <v>1.0599333335688741</v>
      </c>
    </row>
    <row r="199" spans="2:14" x14ac:dyDescent="0.2">
      <c r="B199" s="109"/>
      <c r="C199" s="26" t="s">
        <v>24</v>
      </c>
      <c r="D199" s="111">
        <v>4.7697000000000003</v>
      </c>
      <c r="E199" s="111">
        <v>13.3391</v>
      </c>
      <c r="F199" s="69" t="s">
        <v>13</v>
      </c>
      <c r="G199" s="111">
        <v>1.3100000000000001E-2</v>
      </c>
      <c r="H199" s="111">
        <v>7.7000000000000002E-3</v>
      </c>
      <c r="I199" s="111">
        <v>0.97140000000000004</v>
      </c>
      <c r="J199" s="69" t="s">
        <v>13</v>
      </c>
      <c r="K199" s="111">
        <v>4.4024999999999999</v>
      </c>
      <c r="L199" s="111">
        <v>4.7880000000000003</v>
      </c>
      <c r="M199" s="111">
        <v>1.9374847680304998</v>
      </c>
      <c r="N199" s="111">
        <v>1.0599333335688741</v>
      </c>
    </row>
    <row r="200" spans="2:14" x14ac:dyDescent="0.2">
      <c r="B200" s="109"/>
      <c r="C200" s="26" t="s">
        <v>12</v>
      </c>
      <c r="D200" s="111">
        <v>4.7697000000000003</v>
      </c>
      <c r="E200" s="111">
        <v>13.3391</v>
      </c>
      <c r="F200" s="69" t="s">
        <v>13</v>
      </c>
      <c r="G200" s="111">
        <v>1.32E-2</v>
      </c>
      <c r="H200" s="111">
        <v>7.7000000000000002E-3</v>
      </c>
      <c r="I200" s="111">
        <v>0.97199999999999998</v>
      </c>
      <c r="J200" s="69" t="s">
        <v>13</v>
      </c>
      <c r="K200" s="111">
        <v>4.4000000000000004</v>
      </c>
      <c r="L200" s="111">
        <v>4.79</v>
      </c>
      <c r="M200" s="111">
        <v>1.9374847680304998</v>
      </c>
      <c r="N200" s="111">
        <v>1.0599333335688741</v>
      </c>
    </row>
    <row r="201" spans="2:14" x14ac:dyDescent="0.2">
      <c r="B201" s="109"/>
      <c r="C201" s="26" t="s">
        <v>14</v>
      </c>
      <c r="D201" s="111">
        <v>4.7697000000000003</v>
      </c>
      <c r="E201" s="111">
        <v>13.3391</v>
      </c>
      <c r="F201" s="69" t="s">
        <v>13</v>
      </c>
      <c r="G201" s="111">
        <v>1.32E-2</v>
      </c>
      <c r="H201" s="111">
        <v>7.7000000000000002E-3</v>
      </c>
      <c r="I201" s="111">
        <v>0.97199999999999998</v>
      </c>
      <c r="J201" s="69" t="s">
        <v>13</v>
      </c>
      <c r="K201" s="111">
        <v>4.4249999999999998</v>
      </c>
      <c r="L201" s="111">
        <v>4.7919999999999998</v>
      </c>
      <c r="M201" s="111">
        <v>1.9374847680304998</v>
      </c>
      <c r="N201" s="111">
        <v>1.0599333335688741</v>
      </c>
    </row>
    <row r="202" spans="2:14" x14ac:dyDescent="0.2">
      <c r="B202" s="109"/>
      <c r="C202" s="26" t="s">
        <v>15</v>
      </c>
      <c r="D202" s="111">
        <v>4.7697000000000003</v>
      </c>
      <c r="E202" s="111">
        <v>13.3391</v>
      </c>
      <c r="F202" s="69" t="s">
        <v>13</v>
      </c>
      <c r="G202" s="111">
        <v>1.32E-2</v>
      </c>
      <c r="H202" s="111">
        <v>7.7000000000000002E-3</v>
      </c>
      <c r="I202" s="111">
        <v>0.97260000000000002</v>
      </c>
      <c r="J202" s="69" t="s">
        <v>13</v>
      </c>
      <c r="K202" s="111">
        <v>4.4225000000000003</v>
      </c>
      <c r="L202" s="111">
        <v>4.79</v>
      </c>
      <c r="M202" s="111">
        <v>1.9374847680304998</v>
      </c>
      <c r="N202" s="111">
        <v>1.0599333335688741</v>
      </c>
    </row>
    <row r="203" spans="2:14" x14ac:dyDescent="0.2">
      <c r="B203" s="109"/>
      <c r="C203" s="26" t="s">
        <v>16</v>
      </c>
      <c r="D203" s="111">
        <v>4.7697000000000003</v>
      </c>
      <c r="E203" s="111">
        <v>13.3391</v>
      </c>
      <c r="F203" s="69" t="s">
        <v>13</v>
      </c>
      <c r="G203" s="111">
        <v>1.3100000000000001E-2</v>
      </c>
      <c r="H203" s="111">
        <v>7.7000000000000002E-3</v>
      </c>
      <c r="I203" s="111">
        <v>0.97260000000000002</v>
      </c>
      <c r="J203" s="69" t="s">
        <v>13</v>
      </c>
      <c r="K203" s="111">
        <v>4.4225000000000003</v>
      </c>
      <c r="L203" s="111">
        <v>4.7919999999999998</v>
      </c>
      <c r="M203" s="111">
        <v>1.9374847680304998</v>
      </c>
      <c r="N203" s="111">
        <v>1.0599333335688741</v>
      </c>
    </row>
    <row r="204" spans="2:14" x14ac:dyDescent="0.2">
      <c r="B204" s="109"/>
      <c r="C204" s="26" t="s">
        <v>17</v>
      </c>
      <c r="D204" s="111">
        <v>4.7697000000000003</v>
      </c>
      <c r="E204" s="111">
        <v>13.3391</v>
      </c>
      <c r="F204" s="69" t="s">
        <v>13</v>
      </c>
      <c r="G204" s="111">
        <v>1.32E-2</v>
      </c>
      <c r="H204" s="111">
        <v>7.7000000000000002E-3</v>
      </c>
      <c r="I204" s="111">
        <v>0.97260000000000002</v>
      </c>
      <c r="J204" s="69" t="s">
        <v>13</v>
      </c>
      <c r="K204" s="111">
        <v>4.4124999999999996</v>
      </c>
      <c r="L204" s="111">
        <v>4.7919999999999998</v>
      </c>
      <c r="M204" s="111">
        <v>1.9374847680304998</v>
      </c>
      <c r="N204" s="111">
        <v>1.0599333335688741</v>
      </c>
    </row>
    <row r="205" spans="2:14" x14ac:dyDescent="0.2">
      <c r="B205" s="109">
        <v>1964</v>
      </c>
      <c r="C205" s="26" t="s">
        <v>18</v>
      </c>
      <c r="D205" s="111">
        <v>4.7697000000000003</v>
      </c>
      <c r="E205" s="111">
        <v>13.3391</v>
      </c>
      <c r="F205" s="69" t="s">
        <v>13</v>
      </c>
      <c r="G205" s="111">
        <v>1.3100000000000001E-2</v>
      </c>
      <c r="H205" s="111">
        <v>7.7000000000000002E-3</v>
      </c>
      <c r="I205" s="111">
        <v>0.97260000000000002</v>
      </c>
      <c r="J205" s="69" t="s">
        <v>13</v>
      </c>
      <c r="K205" s="111">
        <v>4.41</v>
      </c>
      <c r="L205" s="111">
        <v>4.79</v>
      </c>
      <c r="M205" s="111">
        <v>1.9374847680304998</v>
      </c>
      <c r="N205" s="111">
        <v>1.0599333335688741</v>
      </c>
    </row>
    <row r="206" spans="2:14" x14ac:dyDescent="0.2">
      <c r="B206" s="109"/>
      <c r="C206" s="26" t="s">
        <v>19</v>
      </c>
      <c r="D206" s="111">
        <v>4.7697000000000003</v>
      </c>
      <c r="E206" s="111">
        <v>13.3391</v>
      </c>
      <c r="F206" s="69" t="s">
        <v>13</v>
      </c>
      <c r="G206" s="111">
        <v>1.3100000000000001E-2</v>
      </c>
      <c r="H206" s="111">
        <v>7.7000000000000002E-3</v>
      </c>
      <c r="I206" s="111">
        <v>0.97260000000000002</v>
      </c>
      <c r="J206" s="69" t="s">
        <v>13</v>
      </c>
      <c r="K206" s="111">
        <v>4.41</v>
      </c>
      <c r="L206" s="111">
        <v>4.79</v>
      </c>
      <c r="M206" s="111">
        <v>1.9374847680304998</v>
      </c>
      <c r="N206" s="111">
        <v>1.0599333335688741</v>
      </c>
    </row>
    <row r="207" spans="2:14" x14ac:dyDescent="0.2">
      <c r="B207" s="109"/>
      <c r="C207" s="26" t="s">
        <v>20</v>
      </c>
      <c r="D207" s="111">
        <v>4.7697000000000003</v>
      </c>
      <c r="E207" s="111">
        <v>13.3391</v>
      </c>
      <c r="F207" s="69" t="s">
        <v>13</v>
      </c>
      <c r="G207" s="111">
        <v>1.32E-2</v>
      </c>
      <c r="H207" s="111">
        <v>7.6E-3</v>
      </c>
      <c r="I207" s="111">
        <v>0.97260000000000002</v>
      </c>
      <c r="J207" s="69" t="s">
        <v>13</v>
      </c>
      <c r="K207" s="111">
        <v>4.4088000000000003</v>
      </c>
      <c r="L207" s="111">
        <v>4.79</v>
      </c>
      <c r="M207" s="111">
        <v>1.9374847680304998</v>
      </c>
      <c r="N207" s="111">
        <v>1.0599333335688741</v>
      </c>
    </row>
    <row r="208" spans="2:14" x14ac:dyDescent="0.2">
      <c r="B208" s="109"/>
      <c r="C208" s="26" t="s">
        <v>21</v>
      </c>
      <c r="D208" s="111">
        <v>4.7697000000000003</v>
      </c>
      <c r="E208" s="111">
        <v>13.3391</v>
      </c>
      <c r="F208" s="69" t="s">
        <v>13</v>
      </c>
      <c r="G208" s="111">
        <v>1.3100000000000001E-2</v>
      </c>
      <c r="H208" s="111">
        <v>7.6E-3</v>
      </c>
      <c r="I208" s="111">
        <v>0.97140000000000004</v>
      </c>
      <c r="J208" s="69" t="s">
        <v>13</v>
      </c>
      <c r="K208" s="111">
        <v>4.4013</v>
      </c>
      <c r="L208" s="111">
        <v>4.7880000000000003</v>
      </c>
      <c r="M208" s="111">
        <v>1.9374847680304998</v>
      </c>
      <c r="N208" s="111">
        <v>1.0599333335688741</v>
      </c>
    </row>
    <row r="209" spans="2:14" x14ac:dyDescent="0.2">
      <c r="B209" s="109"/>
      <c r="C209" s="26" t="s">
        <v>22</v>
      </c>
      <c r="D209" s="111">
        <v>4.7697000000000003</v>
      </c>
      <c r="E209" s="111">
        <v>13.3391</v>
      </c>
      <c r="F209" s="69" t="s">
        <v>13</v>
      </c>
      <c r="G209" s="111">
        <v>1.3100000000000001E-2</v>
      </c>
      <c r="H209" s="111">
        <v>7.6E-3</v>
      </c>
      <c r="I209" s="111">
        <v>0.97260000000000002</v>
      </c>
      <c r="J209" s="69" t="s">
        <v>13</v>
      </c>
      <c r="K209" s="111">
        <v>4.4074999999999998</v>
      </c>
      <c r="L209" s="111">
        <v>4.79</v>
      </c>
      <c r="M209" s="111">
        <v>1.9374847680304998</v>
      </c>
      <c r="N209" s="111">
        <v>1.0599333335688741</v>
      </c>
    </row>
    <row r="210" spans="2:14" x14ac:dyDescent="0.2">
      <c r="B210" s="109"/>
      <c r="C210" s="26" t="s">
        <v>23</v>
      </c>
      <c r="D210" s="111">
        <v>4.7697000000000003</v>
      </c>
      <c r="E210" s="111">
        <v>13.3391</v>
      </c>
      <c r="F210" s="69" t="s">
        <v>13</v>
      </c>
      <c r="G210" s="111">
        <v>1.32E-2</v>
      </c>
      <c r="H210" s="111">
        <v>7.6E-3</v>
      </c>
      <c r="I210" s="111">
        <v>0.97440000000000004</v>
      </c>
      <c r="J210" s="69" t="s">
        <v>13</v>
      </c>
      <c r="K210" s="111">
        <v>4.415</v>
      </c>
      <c r="L210" s="111">
        <v>4.8019999999999996</v>
      </c>
      <c r="M210" s="111">
        <v>1.9374847680304998</v>
      </c>
      <c r="N210" s="111">
        <v>1.0599333335688741</v>
      </c>
    </row>
    <row r="211" spans="2:14" x14ac:dyDescent="0.2">
      <c r="B211" s="109"/>
      <c r="C211" s="26" t="s">
        <v>24</v>
      </c>
      <c r="D211" s="111">
        <v>4.7697000000000003</v>
      </c>
      <c r="E211" s="111">
        <v>13.3391</v>
      </c>
      <c r="F211" s="69" t="s">
        <v>13</v>
      </c>
      <c r="G211" s="111">
        <v>1.32E-2</v>
      </c>
      <c r="H211" s="111">
        <v>7.7000000000000002E-3</v>
      </c>
      <c r="I211" s="111">
        <v>0.97560000000000002</v>
      </c>
      <c r="J211" s="69" t="s">
        <v>13</v>
      </c>
      <c r="K211" s="111">
        <v>4.4249999999999998</v>
      </c>
      <c r="L211" s="111">
        <v>4.8049999999999997</v>
      </c>
      <c r="M211" s="111">
        <v>1.9374847680304998</v>
      </c>
      <c r="N211" s="111">
        <v>1.0599333335688741</v>
      </c>
    </row>
    <row r="212" spans="2:14" x14ac:dyDescent="0.2">
      <c r="B212" s="109"/>
      <c r="C212" s="26" t="s">
        <v>12</v>
      </c>
      <c r="D212" s="111">
        <v>4.7697000000000003</v>
      </c>
      <c r="E212" s="111">
        <v>13.3391</v>
      </c>
      <c r="F212" s="69" t="s">
        <v>13</v>
      </c>
      <c r="G212" s="111">
        <v>1.32E-2</v>
      </c>
      <c r="H212" s="111">
        <v>7.7000000000000002E-3</v>
      </c>
      <c r="I212" s="111">
        <v>0.97740000000000005</v>
      </c>
      <c r="J212" s="69" t="s">
        <v>13</v>
      </c>
      <c r="K212" s="111">
        <v>4.4438000000000004</v>
      </c>
      <c r="L212" s="111">
        <v>4.8049999999999997</v>
      </c>
      <c r="M212" s="111">
        <v>1.9374847680304998</v>
      </c>
      <c r="N212" s="111">
        <v>1.0599333335688741</v>
      </c>
    </row>
    <row r="213" spans="2:14" x14ac:dyDescent="0.2">
      <c r="B213" s="109"/>
      <c r="C213" s="26" t="s">
        <v>14</v>
      </c>
      <c r="D213" s="111">
        <v>4.7697000000000003</v>
      </c>
      <c r="E213" s="111">
        <v>13.3391</v>
      </c>
      <c r="F213" s="69" t="s">
        <v>13</v>
      </c>
      <c r="G213" s="111">
        <v>1.3299999999999999E-2</v>
      </c>
      <c r="H213" s="111">
        <v>7.7000000000000002E-3</v>
      </c>
      <c r="I213" s="111">
        <v>0.97740000000000005</v>
      </c>
      <c r="J213" s="69" t="s">
        <v>13</v>
      </c>
      <c r="K213" s="111">
        <v>4.4574999999999996</v>
      </c>
      <c r="L213" s="111">
        <v>4.8049999999999997</v>
      </c>
      <c r="M213" s="111">
        <v>1.9374847680304998</v>
      </c>
      <c r="N213" s="111">
        <v>1.0599333335688741</v>
      </c>
    </row>
    <row r="214" spans="2:14" x14ac:dyDescent="0.2">
      <c r="B214" s="109"/>
      <c r="C214" s="26" t="s">
        <v>15</v>
      </c>
      <c r="D214" s="111">
        <v>4.7697000000000003</v>
      </c>
      <c r="E214" s="111">
        <v>13.3391</v>
      </c>
      <c r="F214" s="69" t="s">
        <v>13</v>
      </c>
      <c r="G214" s="111">
        <v>1.32E-2</v>
      </c>
      <c r="H214" s="111">
        <v>7.7000000000000002E-3</v>
      </c>
      <c r="I214" s="111">
        <v>0.9768</v>
      </c>
      <c r="J214" s="69" t="s">
        <v>13</v>
      </c>
      <c r="K214" s="111">
        <v>4.4550000000000001</v>
      </c>
      <c r="L214" s="111">
        <v>4.8049999999999997</v>
      </c>
      <c r="M214" s="111">
        <v>1.9374847680304998</v>
      </c>
      <c r="N214" s="111">
        <v>1.0599333335688741</v>
      </c>
    </row>
    <row r="215" spans="2:14" x14ac:dyDescent="0.2">
      <c r="B215" s="109"/>
      <c r="C215" s="26" t="s">
        <v>16</v>
      </c>
      <c r="D215" s="111">
        <v>4.7697000000000003</v>
      </c>
      <c r="E215" s="111">
        <v>13.3391</v>
      </c>
      <c r="F215" s="69" t="s">
        <v>13</v>
      </c>
      <c r="G215" s="111">
        <v>1.32E-2</v>
      </c>
      <c r="H215" s="111">
        <v>7.6E-3</v>
      </c>
      <c r="I215" s="111">
        <v>0.97740000000000005</v>
      </c>
      <c r="J215" s="69" t="s">
        <v>13</v>
      </c>
      <c r="K215" s="111">
        <v>4.4550000000000001</v>
      </c>
      <c r="L215" s="111">
        <v>4.8049999999999997</v>
      </c>
      <c r="M215" s="111">
        <v>1.9374847680304998</v>
      </c>
      <c r="N215" s="111">
        <v>1.0599333335688741</v>
      </c>
    </row>
    <row r="216" spans="2:14" x14ac:dyDescent="0.2">
      <c r="B216" s="109"/>
      <c r="C216" s="26" t="s">
        <v>17</v>
      </c>
      <c r="D216" s="111">
        <v>4.7697000000000003</v>
      </c>
      <c r="E216" s="111">
        <v>13.3391</v>
      </c>
      <c r="F216" s="69" t="s">
        <v>13</v>
      </c>
      <c r="G216" s="111">
        <v>1.3299999999999999E-2</v>
      </c>
      <c r="H216" s="111">
        <v>7.6E-3</v>
      </c>
      <c r="I216" s="111">
        <v>0.97440000000000004</v>
      </c>
      <c r="J216" s="69" t="s">
        <v>13</v>
      </c>
      <c r="K216" s="111">
        <v>4.4512999999999998</v>
      </c>
      <c r="L216" s="111">
        <v>4.8049999999999997</v>
      </c>
      <c r="M216" s="111">
        <v>1.9374847680304998</v>
      </c>
      <c r="N216" s="111">
        <v>1.0599333335688741</v>
      </c>
    </row>
    <row r="217" spans="2:14" x14ac:dyDescent="0.2">
      <c r="B217" s="109">
        <v>1965</v>
      </c>
      <c r="C217" s="26" t="s">
        <v>18</v>
      </c>
      <c r="D217" s="111">
        <v>4.7697000000000003</v>
      </c>
      <c r="E217" s="111">
        <v>13.3391</v>
      </c>
      <c r="F217" s="69" t="s">
        <v>13</v>
      </c>
      <c r="G217" s="111">
        <v>1.3299999999999999E-2</v>
      </c>
      <c r="H217" s="111">
        <v>7.6E-3</v>
      </c>
      <c r="I217" s="111">
        <v>0.97440000000000004</v>
      </c>
      <c r="J217" s="69" t="s">
        <v>13</v>
      </c>
      <c r="K217" s="111">
        <v>4.4424999999999999</v>
      </c>
      <c r="L217" s="111">
        <v>4.8</v>
      </c>
      <c r="M217" s="111">
        <v>1.9374847680304998</v>
      </c>
      <c r="N217" s="111">
        <v>1.0599333335688741</v>
      </c>
    </row>
    <row r="218" spans="2:14" x14ac:dyDescent="0.2">
      <c r="B218" s="109"/>
      <c r="C218" s="26" t="s">
        <v>19</v>
      </c>
      <c r="D218" s="111">
        <v>4.7697000000000003</v>
      </c>
      <c r="E218" s="111">
        <v>13.3391</v>
      </c>
      <c r="F218" s="69" t="s">
        <v>13</v>
      </c>
      <c r="G218" s="111">
        <v>1.3299999999999999E-2</v>
      </c>
      <c r="H218" s="111">
        <v>7.6E-3</v>
      </c>
      <c r="I218" s="111">
        <v>0.9738</v>
      </c>
      <c r="J218" s="69" t="s">
        <v>13</v>
      </c>
      <c r="K218" s="111">
        <v>4.4238</v>
      </c>
      <c r="L218" s="111">
        <v>4.798</v>
      </c>
      <c r="M218" s="111">
        <v>1.9374847680304998</v>
      </c>
      <c r="N218" s="111">
        <v>1.0599333335688741</v>
      </c>
    </row>
    <row r="219" spans="2:14" x14ac:dyDescent="0.2">
      <c r="B219" s="109"/>
      <c r="C219" s="26" t="s">
        <v>20</v>
      </c>
      <c r="D219" s="111">
        <v>4.7697000000000003</v>
      </c>
      <c r="E219" s="111">
        <v>13.3391</v>
      </c>
      <c r="F219" s="69" t="s">
        <v>13</v>
      </c>
      <c r="G219" s="111">
        <v>1.32E-2</v>
      </c>
      <c r="H219" s="111">
        <v>7.6E-3</v>
      </c>
      <c r="I219" s="111">
        <v>0.97440000000000004</v>
      </c>
      <c r="J219" s="69" t="s">
        <v>13</v>
      </c>
      <c r="K219" s="111">
        <v>4.42</v>
      </c>
      <c r="L219" s="111">
        <v>4.8</v>
      </c>
      <c r="M219" s="111">
        <v>1.9374847680304998</v>
      </c>
      <c r="N219" s="111">
        <v>1.0599333335688741</v>
      </c>
    </row>
    <row r="220" spans="2:14" x14ac:dyDescent="0.2">
      <c r="B220" s="109"/>
      <c r="C220" s="26" t="s">
        <v>21</v>
      </c>
      <c r="D220" s="111">
        <v>4.7697000000000003</v>
      </c>
      <c r="E220" s="111">
        <v>13.3391</v>
      </c>
      <c r="F220" s="69" t="s">
        <v>13</v>
      </c>
      <c r="G220" s="111">
        <v>1.3100000000000001E-2</v>
      </c>
      <c r="H220" s="111">
        <v>7.6E-3</v>
      </c>
      <c r="I220" s="111">
        <v>0.97140000000000004</v>
      </c>
      <c r="J220" s="69" t="s">
        <v>13</v>
      </c>
      <c r="K220" s="111">
        <v>4.415</v>
      </c>
      <c r="L220" s="111">
        <v>4.79</v>
      </c>
      <c r="M220" s="111">
        <v>1.9374847680304998</v>
      </c>
      <c r="N220" s="111">
        <v>1.0599333335688741</v>
      </c>
    </row>
    <row r="221" spans="2:14" x14ac:dyDescent="0.2">
      <c r="B221" s="109"/>
      <c r="C221" s="26" t="s">
        <v>22</v>
      </c>
      <c r="D221" s="111">
        <v>4.7697000000000003</v>
      </c>
      <c r="E221" s="111">
        <v>13.3391</v>
      </c>
      <c r="F221" s="69" t="s">
        <v>13</v>
      </c>
      <c r="G221" s="111">
        <v>1.32E-2</v>
      </c>
      <c r="H221" s="111">
        <v>7.6E-3</v>
      </c>
      <c r="I221" s="111">
        <v>0.97440000000000004</v>
      </c>
      <c r="J221" s="69" t="s">
        <v>13</v>
      </c>
      <c r="K221" s="111">
        <v>4.4188000000000001</v>
      </c>
      <c r="L221" s="111">
        <v>4.8</v>
      </c>
      <c r="M221" s="111">
        <v>1.9374847680304998</v>
      </c>
      <c r="N221" s="111">
        <v>1.0599333335688741</v>
      </c>
    </row>
    <row r="222" spans="2:14" x14ac:dyDescent="0.2">
      <c r="B222" s="109"/>
      <c r="C222" s="26" t="s">
        <v>23</v>
      </c>
      <c r="D222" s="111">
        <v>4.7697000000000003</v>
      </c>
      <c r="E222" s="111">
        <v>13.3391</v>
      </c>
      <c r="F222" s="69" t="s">
        <v>13</v>
      </c>
      <c r="G222" s="111">
        <v>1.32E-2</v>
      </c>
      <c r="H222" s="111">
        <v>8.0000000000000002E-3</v>
      </c>
      <c r="I222" s="111">
        <v>0.97499999999999998</v>
      </c>
      <c r="J222" s="69" t="s">
        <v>13</v>
      </c>
      <c r="K222" s="111">
        <v>4.4088000000000003</v>
      </c>
      <c r="L222" s="111">
        <v>4.8019999999999996</v>
      </c>
      <c r="M222" s="111">
        <v>1.9374847680304998</v>
      </c>
      <c r="N222" s="111">
        <v>1.0599333335688741</v>
      </c>
    </row>
    <row r="223" spans="2:14" x14ac:dyDescent="0.2">
      <c r="B223" s="109"/>
      <c r="C223" s="26" t="s">
        <v>24</v>
      </c>
      <c r="D223" s="111">
        <v>4.7697000000000003</v>
      </c>
      <c r="E223" s="111">
        <v>13.3391</v>
      </c>
      <c r="F223" s="69" t="s">
        <v>13</v>
      </c>
      <c r="G223" s="111">
        <v>1.32E-2</v>
      </c>
      <c r="H223" s="111">
        <v>7.6E-3</v>
      </c>
      <c r="I223" s="111">
        <v>0.97440000000000004</v>
      </c>
      <c r="J223" s="69" t="s">
        <v>13</v>
      </c>
      <c r="K223" s="111">
        <v>4.4175000000000004</v>
      </c>
      <c r="L223" s="111">
        <v>4.8019999999999996</v>
      </c>
      <c r="M223" s="111">
        <v>1.9374847680304998</v>
      </c>
      <c r="N223" s="111">
        <v>1.0599333335688741</v>
      </c>
    </row>
    <row r="224" spans="2:14" x14ac:dyDescent="0.2">
      <c r="B224" s="109"/>
      <c r="C224" s="26" t="s">
        <v>12</v>
      </c>
      <c r="D224" s="111">
        <v>4.7697000000000003</v>
      </c>
      <c r="E224" s="111">
        <v>13.3391</v>
      </c>
      <c r="F224" s="69" t="s">
        <v>13</v>
      </c>
      <c r="G224" s="111">
        <v>1.32E-2</v>
      </c>
      <c r="H224" s="111">
        <v>7.6E-3</v>
      </c>
      <c r="I224" s="111">
        <v>0.97499999999999998</v>
      </c>
      <c r="J224" s="69" t="s">
        <v>13</v>
      </c>
      <c r="K224" s="111">
        <v>4.4375</v>
      </c>
      <c r="L224" s="111">
        <v>4.8049999999999997</v>
      </c>
      <c r="M224" s="111">
        <v>1.9374847680304998</v>
      </c>
      <c r="N224" s="111">
        <v>1.0599333335688741</v>
      </c>
    </row>
    <row r="225" spans="2:14" x14ac:dyDescent="0.2">
      <c r="B225" s="109"/>
      <c r="C225" s="26" t="s">
        <v>14</v>
      </c>
      <c r="D225" s="111">
        <v>4.7697000000000003</v>
      </c>
      <c r="E225" s="111">
        <v>13.3391</v>
      </c>
      <c r="F225" s="69" t="s">
        <v>13</v>
      </c>
      <c r="G225" s="111">
        <v>1.3100000000000001E-2</v>
      </c>
      <c r="H225" s="111">
        <v>7.6E-3</v>
      </c>
      <c r="I225" s="111">
        <v>0.97089999999999999</v>
      </c>
      <c r="J225" s="69" t="s">
        <v>13</v>
      </c>
      <c r="K225" s="111">
        <v>4.4234999999999998</v>
      </c>
      <c r="L225" s="111">
        <v>4.7880000000000003</v>
      </c>
      <c r="M225" s="111">
        <v>1.9374847680304998</v>
      </c>
      <c r="N225" s="111">
        <v>1.0599333335688741</v>
      </c>
    </row>
    <row r="226" spans="2:14" x14ac:dyDescent="0.2">
      <c r="B226" s="109"/>
      <c r="C226" s="26" t="s">
        <v>15</v>
      </c>
      <c r="D226" s="111">
        <v>4.7697000000000003</v>
      </c>
      <c r="E226" s="111">
        <v>13.3391</v>
      </c>
      <c r="F226" s="69" t="s">
        <v>13</v>
      </c>
      <c r="G226" s="111">
        <v>1.3100000000000001E-2</v>
      </c>
      <c r="H226" s="111">
        <v>7.6E-3</v>
      </c>
      <c r="I226" s="111">
        <v>0.97030000000000005</v>
      </c>
      <c r="J226" s="69" t="s">
        <v>13</v>
      </c>
      <c r="K226" s="111">
        <v>4.4238</v>
      </c>
      <c r="L226" s="111">
        <v>4.78</v>
      </c>
      <c r="M226" s="111">
        <v>1.9374847680304998</v>
      </c>
      <c r="N226" s="111">
        <v>1.0599333335688741</v>
      </c>
    </row>
    <row r="227" spans="2:14" x14ac:dyDescent="0.2">
      <c r="B227" s="109"/>
      <c r="C227" s="26" t="s">
        <v>16</v>
      </c>
      <c r="D227" s="111">
        <v>4.7697000000000003</v>
      </c>
      <c r="E227" s="111">
        <v>13.3391</v>
      </c>
      <c r="F227" s="69" t="s">
        <v>13</v>
      </c>
      <c r="G227" s="111">
        <v>1.32E-2</v>
      </c>
      <c r="H227" s="111">
        <v>7.6E-3</v>
      </c>
      <c r="I227" s="111">
        <v>0.97089999999999999</v>
      </c>
      <c r="J227" s="69" t="s">
        <v>13</v>
      </c>
      <c r="K227" s="111">
        <v>4.4225000000000003</v>
      </c>
      <c r="L227" s="111">
        <v>4.782</v>
      </c>
      <c r="M227" s="111">
        <v>1.9374847680304998</v>
      </c>
      <c r="N227" s="111">
        <v>1.0599333335688741</v>
      </c>
    </row>
    <row r="228" spans="2:14" x14ac:dyDescent="0.2">
      <c r="B228" s="109"/>
      <c r="C228" s="26" t="s">
        <v>17</v>
      </c>
      <c r="D228" s="111">
        <v>4.7697000000000003</v>
      </c>
      <c r="E228" s="111">
        <v>13.3391</v>
      </c>
      <c r="F228" s="69" t="s">
        <v>13</v>
      </c>
      <c r="G228" s="111">
        <v>1.32E-2</v>
      </c>
      <c r="H228" s="111">
        <v>7.6E-3</v>
      </c>
      <c r="I228" s="111">
        <v>0.97089999999999999</v>
      </c>
      <c r="J228" s="69" t="s">
        <v>13</v>
      </c>
      <c r="K228" s="111">
        <v>4.4225000000000003</v>
      </c>
      <c r="L228" s="111">
        <v>4.782</v>
      </c>
      <c r="M228" s="111">
        <v>1.9374847680304998</v>
      </c>
      <c r="N228" s="111">
        <v>1.0599333335688741</v>
      </c>
    </row>
    <row r="229" spans="2:14" x14ac:dyDescent="0.2">
      <c r="B229" s="109">
        <v>1966</v>
      </c>
      <c r="C229" s="26" t="s">
        <v>18</v>
      </c>
      <c r="D229" s="111">
        <v>4.7697000000000003</v>
      </c>
      <c r="E229" s="111">
        <v>13.3391</v>
      </c>
      <c r="F229" s="69" t="s">
        <v>13</v>
      </c>
      <c r="G229" s="111">
        <v>1.32E-2</v>
      </c>
      <c r="H229" s="111">
        <v>7.6E-3</v>
      </c>
      <c r="I229" s="111">
        <v>0.97030000000000005</v>
      </c>
      <c r="J229" s="111">
        <v>1.0016</v>
      </c>
      <c r="K229" s="111">
        <v>4.4263000000000003</v>
      </c>
      <c r="L229" s="111">
        <v>4.78</v>
      </c>
      <c r="M229" s="111">
        <v>1.9374847680304998</v>
      </c>
      <c r="N229" s="111">
        <v>1.0599333335688741</v>
      </c>
    </row>
    <row r="230" spans="2:14" x14ac:dyDescent="0.2">
      <c r="B230" s="109"/>
      <c r="C230" s="26" t="s">
        <v>19</v>
      </c>
      <c r="D230" s="111">
        <v>4.7697000000000003</v>
      </c>
      <c r="E230" s="111">
        <v>13.3391</v>
      </c>
      <c r="F230" s="69" t="s">
        <v>13</v>
      </c>
      <c r="G230" s="111">
        <v>1.32E-2</v>
      </c>
      <c r="H230" s="111">
        <v>7.6E-3</v>
      </c>
      <c r="I230" s="111">
        <v>0.97140000000000004</v>
      </c>
      <c r="J230" s="111">
        <v>1.0016</v>
      </c>
      <c r="K230" s="111">
        <v>4.4225000000000003</v>
      </c>
      <c r="L230" s="111">
        <v>4.7850000000000001</v>
      </c>
      <c r="M230" s="111">
        <v>1.9374847680304998</v>
      </c>
      <c r="N230" s="111">
        <v>1.0599333335688741</v>
      </c>
    </row>
    <row r="231" spans="2:14" x14ac:dyDescent="0.2">
      <c r="B231" s="109"/>
      <c r="C231" s="26" t="s">
        <v>20</v>
      </c>
      <c r="D231" s="111">
        <v>4.7697000000000003</v>
      </c>
      <c r="E231" s="111">
        <v>13.3391</v>
      </c>
      <c r="F231" s="69" t="s">
        <v>13</v>
      </c>
      <c r="G231" s="111">
        <v>1.32E-2</v>
      </c>
      <c r="H231" s="111">
        <v>7.6E-3</v>
      </c>
      <c r="I231" s="111">
        <v>0.9738</v>
      </c>
      <c r="J231" s="111">
        <v>1.0016</v>
      </c>
      <c r="K231" s="111">
        <v>4.4325000000000001</v>
      </c>
      <c r="L231" s="111">
        <v>4.798</v>
      </c>
      <c r="M231" s="111">
        <v>1.9374847680304998</v>
      </c>
      <c r="N231" s="111">
        <v>1.0599333335688741</v>
      </c>
    </row>
    <row r="232" spans="2:14" x14ac:dyDescent="0.2">
      <c r="B232" s="109"/>
      <c r="C232" s="26" t="s">
        <v>21</v>
      </c>
      <c r="D232" s="111">
        <v>4.7697000000000003</v>
      </c>
      <c r="E232" s="111">
        <v>13.3391</v>
      </c>
      <c r="F232" s="69" t="s">
        <v>13</v>
      </c>
      <c r="G232" s="111">
        <v>1.32E-2</v>
      </c>
      <c r="H232" s="111">
        <v>7.6E-3</v>
      </c>
      <c r="I232" s="111">
        <v>0.9738</v>
      </c>
      <c r="J232" s="111">
        <v>1.0016</v>
      </c>
      <c r="K232" s="111">
        <v>4.4363000000000001</v>
      </c>
      <c r="L232" s="111">
        <v>4.798</v>
      </c>
      <c r="M232" s="111">
        <v>1.9374847680304998</v>
      </c>
      <c r="N232" s="111">
        <v>1.0599333335688741</v>
      </c>
    </row>
    <row r="233" spans="2:14" x14ac:dyDescent="0.2">
      <c r="B233" s="109"/>
      <c r="C233" s="26" t="s">
        <v>22</v>
      </c>
      <c r="D233" s="111">
        <v>4.7697000000000003</v>
      </c>
      <c r="E233" s="111">
        <v>13.3391</v>
      </c>
      <c r="F233" s="69" t="s">
        <v>13</v>
      </c>
      <c r="G233" s="111">
        <v>1.32E-2</v>
      </c>
      <c r="H233" s="111">
        <v>7.6E-3</v>
      </c>
      <c r="I233" s="111">
        <v>0.97440000000000004</v>
      </c>
      <c r="J233" s="111">
        <v>1.0016</v>
      </c>
      <c r="K233" s="111">
        <v>4.4325000000000001</v>
      </c>
      <c r="L233" s="111">
        <v>4.8019999999999996</v>
      </c>
      <c r="M233" s="111">
        <v>1.9374847680304998</v>
      </c>
      <c r="N233" s="111">
        <v>1.0599333335688741</v>
      </c>
    </row>
    <row r="234" spans="2:14" x14ac:dyDescent="0.2">
      <c r="B234" s="109"/>
      <c r="C234" s="26" t="s">
        <v>23</v>
      </c>
      <c r="D234" s="111">
        <v>4.7697000000000003</v>
      </c>
      <c r="E234" s="111">
        <v>13.3391</v>
      </c>
      <c r="F234" s="69" t="s">
        <v>13</v>
      </c>
      <c r="G234" s="111">
        <v>1.32E-2</v>
      </c>
      <c r="H234" s="111">
        <v>7.7000000000000002E-3</v>
      </c>
      <c r="I234" s="111">
        <v>0.97499999999999998</v>
      </c>
      <c r="J234" s="111">
        <v>1.0016</v>
      </c>
      <c r="K234" s="111">
        <v>4.4450000000000003</v>
      </c>
      <c r="L234" s="111">
        <v>4.8019999999999996</v>
      </c>
      <c r="M234" s="111">
        <v>1.9374847680304998</v>
      </c>
      <c r="N234" s="111">
        <v>1.0599333335688741</v>
      </c>
    </row>
    <row r="235" spans="2:14" x14ac:dyDescent="0.2">
      <c r="B235" s="109"/>
      <c r="C235" s="26" t="s">
        <v>24</v>
      </c>
      <c r="D235" s="111">
        <v>4.7697000000000003</v>
      </c>
      <c r="E235" s="111">
        <v>13.3391</v>
      </c>
      <c r="F235" s="69" t="s">
        <v>13</v>
      </c>
      <c r="G235" s="111">
        <v>1.32E-2</v>
      </c>
      <c r="H235" s="111">
        <v>7.7000000000000002E-3</v>
      </c>
      <c r="I235" s="111">
        <v>0.97499999999999998</v>
      </c>
      <c r="J235" s="111">
        <v>1.0016</v>
      </c>
      <c r="K235" s="111">
        <v>4.45</v>
      </c>
      <c r="L235" s="111">
        <v>4.8049999999999997</v>
      </c>
      <c r="M235" s="111">
        <v>1.9374847680304998</v>
      </c>
      <c r="N235" s="111">
        <v>1.0599333335688741</v>
      </c>
    </row>
    <row r="236" spans="2:14" x14ac:dyDescent="0.2">
      <c r="B236" s="109"/>
      <c r="C236" s="26" t="s">
        <v>12</v>
      </c>
      <c r="D236" s="111">
        <v>4.7697000000000003</v>
      </c>
      <c r="E236" s="111">
        <v>13.3391</v>
      </c>
      <c r="F236" s="69" t="s">
        <v>13</v>
      </c>
      <c r="G236" s="111">
        <v>1.32E-2</v>
      </c>
      <c r="H236" s="111">
        <v>7.7000000000000002E-3</v>
      </c>
      <c r="I236" s="111">
        <v>0.97440000000000004</v>
      </c>
      <c r="J236" s="111">
        <v>1.0016</v>
      </c>
      <c r="K236" s="111">
        <v>4.4450000000000003</v>
      </c>
      <c r="L236" s="111">
        <v>4.8049999999999997</v>
      </c>
      <c r="M236" s="111">
        <v>1.9374847680304998</v>
      </c>
      <c r="N236" s="111">
        <v>1.0599333335688741</v>
      </c>
    </row>
    <row r="237" spans="2:14" x14ac:dyDescent="0.2">
      <c r="B237" s="109"/>
      <c r="C237" s="26" t="s">
        <v>14</v>
      </c>
      <c r="D237" s="111">
        <v>4.7697000000000003</v>
      </c>
      <c r="E237" s="111">
        <v>13.3391</v>
      </c>
      <c r="F237" s="69" t="s">
        <v>13</v>
      </c>
      <c r="G237" s="111">
        <v>1.32E-2</v>
      </c>
      <c r="H237" s="111">
        <v>7.7000000000000002E-3</v>
      </c>
      <c r="I237" s="111">
        <v>0.9667</v>
      </c>
      <c r="J237" s="111">
        <v>1.0016</v>
      </c>
      <c r="K237" s="111">
        <v>4.4349999999999996</v>
      </c>
      <c r="L237" s="111">
        <v>4.8019999999999996</v>
      </c>
      <c r="M237" s="111">
        <v>1.9374847680304998</v>
      </c>
      <c r="N237" s="111">
        <v>1.0599333335688741</v>
      </c>
    </row>
    <row r="238" spans="2:14" x14ac:dyDescent="0.2">
      <c r="B238" s="109"/>
      <c r="C238" s="26" t="s">
        <v>15</v>
      </c>
      <c r="D238" s="111">
        <v>4.7697000000000003</v>
      </c>
      <c r="E238" s="111">
        <v>13.3391</v>
      </c>
      <c r="F238" s="69" t="s">
        <v>13</v>
      </c>
      <c r="G238" s="111">
        <v>1.32E-2</v>
      </c>
      <c r="H238" s="111">
        <v>7.6E-3</v>
      </c>
      <c r="I238" s="111">
        <v>0.9667</v>
      </c>
      <c r="J238" s="111">
        <v>1.0016</v>
      </c>
      <c r="K238" s="111">
        <v>4.4225000000000003</v>
      </c>
      <c r="L238" s="111">
        <v>4.8019999999999996</v>
      </c>
      <c r="M238" s="111">
        <v>1.9374847680304998</v>
      </c>
      <c r="N238" s="111">
        <v>1.0599333335688741</v>
      </c>
    </row>
    <row r="239" spans="2:14" x14ac:dyDescent="0.2">
      <c r="B239" s="109"/>
      <c r="C239" s="26" t="s">
        <v>16</v>
      </c>
      <c r="D239" s="111">
        <v>4.7697000000000003</v>
      </c>
      <c r="E239" s="111">
        <v>13.3391</v>
      </c>
      <c r="F239" s="69" t="s">
        <v>13</v>
      </c>
      <c r="G239" s="111">
        <v>1.32E-2</v>
      </c>
      <c r="H239" s="111">
        <v>7.6E-3</v>
      </c>
      <c r="I239" s="111">
        <v>0.9667</v>
      </c>
      <c r="J239" s="111">
        <v>1.0016</v>
      </c>
      <c r="K239" s="111">
        <v>4.415</v>
      </c>
      <c r="L239" s="111">
        <v>4.8049999999999997</v>
      </c>
      <c r="M239" s="111">
        <v>1.9374847680304998</v>
      </c>
      <c r="N239" s="111">
        <v>1.0599333335688741</v>
      </c>
    </row>
    <row r="240" spans="2:14" x14ac:dyDescent="0.2">
      <c r="B240" s="109"/>
      <c r="C240" s="26" t="s">
        <v>17</v>
      </c>
      <c r="D240" s="111">
        <v>4.7697000000000003</v>
      </c>
      <c r="E240" s="111">
        <v>13.3391</v>
      </c>
      <c r="F240" s="69" t="s">
        <v>13</v>
      </c>
      <c r="G240" s="111">
        <v>1.32E-2</v>
      </c>
      <c r="H240" s="111">
        <v>7.6E-3</v>
      </c>
      <c r="I240" s="111">
        <v>0.96560000000000001</v>
      </c>
      <c r="J240" s="111">
        <v>1.0016</v>
      </c>
      <c r="K240" s="111">
        <v>4.41</v>
      </c>
      <c r="L240" s="111">
        <v>4.8049999999999997</v>
      </c>
      <c r="M240" s="111">
        <v>1.9374847680304998</v>
      </c>
      <c r="N240" s="111">
        <v>1.0599333335688741</v>
      </c>
    </row>
    <row r="241" spans="2:14" x14ac:dyDescent="0.2">
      <c r="B241" s="109">
        <v>1967</v>
      </c>
      <c r="C241" s="26" t="s">
        <v>18</v>
      </c>
      <c r="D241" s="111">
        <v>4.7697000000000003</v>
      </c>
      <c r="E241" s="111">
        <v>13.3391</v>
      </c>
      <c r="F241" s="69" t="s">
        <v>13</v>
      </c>
      <c r="G241" s="111">
        <v>1.32E-2</v>
      </c>
      <c r="H241" s="111">
        <v>7.6E-3</v>
      </c>
      <c r="I241" s="111">
        <v>0.96389999999999998</v>
      </c>
      <c r="J241" s="111">
        <v>1.0016</v>
      </c>
      <c r="K241" s="111">
        <v>4.4263000000000003</v>
      </c>
      <c r="L241" s="111">
        <v>4.798</v>
      </c>
      <c r="M241" s="111">
        <v>1.9374847680304998</v>
      </c>
      <c r="N241" s="111">
        <v>1.0599333335688741</v>
      </c>
    </row>
    <row r="242" spans="2:14" x14ac:dyDescent="0.2">
      <c r="B242" s="109"/>
      <c r="C242" s="26" t="s">
        <v>19</v>
      </c>
      <c r="D242" s="111">
        <v>4.7697000000000003</v>
      </c>
      <c r="E242" s="111">
        <v>13.3391</v>
      </c>
      <c r="F242" s="69" t="s">
        <v>13</v>
      </c>
      <c r="G242" s="111">
        <v>1.32E-2</v>
      </c>
      <c r="H242" s="111">
        <v>7.6E-3</v>
      </c>
      <c r="I242" s="111">
        <v>0.96560000000000001</v>
      </c>
      <c r="J242" s="111">
        <v>1.0016</v>
      </c>
      <c r="K242" s="111">
        <v>4.41</v>
      </c>
      <c r="L242" s="111">
        <v>4.8</v>
      </c>
      <c r="M242" s="111">
        <v>1.9374847680304998</v>
      </c>
      <c r="N242" s="111">
        <v>1.0599333335688741</v>
      </c>
    </row>
    <row r="243" spans="2:14" x14ac:dyDescent="0.2">
      <c r="B243" s="109"/>
      <c r="C243" s="26" t="s">
        <v>20</v>
      </c>
      <c r="D243" s="111">
        <v>4.7697000000000003</v>
      </c>
      <c r="E243" s="111">
        <v>13.3391</v>
      </c>
      <c r="F243" s="69" t="s">
        <v>13</v>
      </c>
      <c r="G243" s="111">
        <v>1.32E-2</v>
      </c>
      <c r="H243" s="111">
        <v>7.6E-3</v>
      </c>
      <c r="I243" s="111">
        <v>0.96330000000000005</v>
      </c>
      <c r="J243" s="111">
        <v>1.0016</v>
      </c>
      <c r="K243" s="111">
        <v>4.4050000000000002</v>
      </c>
      <c r="L243" s="111">
        <v>4.7919999999999998</v>
      </c>
      <c r="M243" s="111">
        <v>1.9374847680304998</v>
      </c>
      <c r="N243" s="111">
        <v>1.0599333335688741</v>
      </c>
    </row>
    <row r="244" spans="2:14" x14ac:dyDescent="0.2">
      <c r="B244" s="109"/>
      <c r="C244" s="26" t="s">
        <v>21</v>
      </c>
      <c r="D244" s="111">
        <v>4.7697000000000003</v>
      </c>
      <c r="E244" s="111">
        <v>13.3391</v>
      </c>
      <c r="F244" s="69" t="s">
        <v>13</v>
      </c>
      <c r="G244" s="111">
        <v>1.32E-2</v>
      </c>
      <c r="H244" s="111">
        <v>7.6E-3</v>
      </c>
      <c r="I244" s="111">
        <v>0.96560000000000001</v>
      </c>
      <c r="J244" s="111">
        <v>1.0016</v>
      </c>
      <c r="K244" s="111">
        <v>4.4024999999999999</v>
      </c>
      <c r="L244" s="111">
        <v>4.79</v>
      </c>
      <c r="M244" s="111">
        <v>1.9374847680304998</v>
      </c>
      <c r="N244" s="111">
        <v>1.0599333335688741</v>
      </c>
    </row>
    <row r="245" spans="2:14" x14ac:dyDescent="0.2">
      <c r="B245" s="109"/>
      <c r="C245" s="26" t="s">
        <v>22</v>
      </c>
      <c r="D245" s="111">
        <v>4.7697000000000003</v>
      </c>
      <c r="E245" s="111">
        <v>13.3391</v>
      </c>
      <c r="F245" s="69" t="s">
        <v>13</v>
      </c>
      <c r="G245" s="111">
        <v>1.32E-2</v>
      </c>
      <c r="H245" s="111">
        <v>7.6E-3</v>
      </c>
      <c r="I245" s="111">
        <v>0.97089999999999999</v>
      </c>
      <c r="J245" s="111">
        <v>1.0016</v>
      </c>
      <c r="K245" s="111">
        <v>4.4124999999999996</v>
      </c>
      <c r="L245" s="111">
        <v>4.798</v>
      </c>
      <c r="M245" s="111">
        <v>1.9374847680304998</v>
      </c>
      <c r="N245" s="111">
        <v>1.0599333335688741</v>
      </c>
    </row>
    <row r="246" spans="2:14" x14ac:dyDescent="0.2">
      <c r="B246" s="109"/>
      <c r="C246" s="26" t="s">
        <v>23</v>
      </c>
      <c r="D246" s="111">
        <v>4.7697000000000003</v>
      </c>
      <c r="E246" s="111">
        <v>13.3391</v>
      </c>
      <c r="F246" s="69" t="s">
        <v>13</v>
      </c>
      <c r="G246" s="111">
        <v>1.32E-2</v>
      </c>
      <c r="H246" s="111">
        <v>7.7000000000000002E-3</v>
      </c>
      <c r="I246" s="111">
        <v>0.97440000000000004</v>
      </c>
      <c r="J246" s="111">
        <v>1.0016</v>
      </c>
      <c r="K246" s="111">
        <v>4.4287999999999998</v>
      </c>
      <c r="L246" s="111">
        <v>4.8049999999999997</v>
      </c>
      <c r="M246" s="111">
        <v>1.9374847680304998</v>
      </c>
      <c r="N246" s="111">
        <v>1.0599333335688741</v>
      </c>
    </row>
    <row r="247" spans="2:14" x14ac:dyDescent="0.2">
      <c r="B247" s="109"/>
      <c r="C247" s="26" t="s">
        <v>24</v>
      </c>
      <c r="D247" s="111">
        <v>4.7697000000000003</v>
      </c>
      <c r="E247" s="111">
        <v>13.3391</v>
      </c>
      <c r="F247" s="69" t="s">
        <v>13</v>
      </c>
      <c r="G247" s="111">
        <v>1.32E-2</v>
      </c>
      <c r="H247" s="111">
        <v>7.7000000000000002E-3</v>
      </c>
      <c r="I247" s="111">
        <v>0.9758</v>
      </c>
      <c r="J247" s="111">
        <v>1.0016</v>
      </c>
      <c r="K247" s="111">
        <v>4.4524999999999997</v>
      </c>
      <c r="L247" s="111">
        <v>4.8049999999999997</v>
      </c>
      <c r="M247" s="111">
        <v>1.9374847680304998</v>
      </c>
      <c r="N247" s="111">
        <v>1.0599333335688741</v>
      </c>
    </row>
    <row r="248" spans="2:14" x14ac:dyDescent="0.2">
      <c r="B248" s="109"/>
      <c r="C248" s="26" t="s">
        <v>12</v>
      </c>
      <c r="D248" s="111">
        <v>4.7697000000000003</v>
      </c>
      <c r="E248" s="111">
        <v>13.3391</v>
      </c>
      <c r="F248" s="69" t="s">
        <v>13</v>
      </c>
      <c r="G248" s="111">
        <v>1.32E-2</v>
      </c>
      <c r="H248" s="111">
        <v>7.7000000000000002E-3</v>
      </c>
      <c r="I248" s="111">
        <v>0.97560000000000002</v>
      </c>
      <c r="J248" s="111">
        <v>1.0016</v>
      </c>
      <c r="K248" s="111">
        <v>4.4462999999999999</v>
      </c>
      <c r="L248" s="111">
        <v>4.8049999999999997</v>
      </c>
      <c r="M248" s="111">
        <v>1.9374847680304998</v>
      </c>
      <c r="N248" s="111">
        <v>1.0599333335688741</v>
      </c>
    </row>
    <row r="249" spans="2:14" x14ac:dyDescent="0.2">
      <c r="B249" s="109"/>
      <c r="C249" s="26" t="s">
        <v>14</v>
      </c>
      <c r="D249" s="111">
        <v>4.7697000000000003</v>
      </c>
      <c r="E249" s="111">
        <v>13.3391</v>
      </c>
      <c r="F249" s="69" t="s">
        <v>13</v>
      </c>
      <c r="G249" s="111">
        <v>1.32E-2</v>
      </c>
      <c r="H249" s="111">
        <v>7.7000000000000002E-3</v>
      </c>
      <c r="I249" s="111">
        <v>0.9768</v>
      </c>
      <c r="J249" s="111">
        <v>1.0016</v>
      </c>
      <c r="K249" s="111">
        <v>4.46</v>
      </c>
      <c r="L249" s="111">
        <v>4.8049999999999997</v>
      </c>
      <c r="M249" s="111">
        <v>1.9374847680304998</v>
      </c>
      <c r="N249" s="111">
        <v>1.0599333335688741</v>
      </c>
    </row>
    <row r="250" spans="2:14" x14ac:dyDescent="0.2">
      <c r="B250" s="109"/>
      <c r="C250" s="26" t="s">
        <v>15</v>
      </c>
      <c r="D250" s="111">
        <v>4.7697000000000003</v>
      </c>
      <c r="E250" s="111">
        <v>13.3391</v>
      </c>
      <c r="F250" s="69" t="s">
        <v>13</v>
      </c>
      <c r="G250" s="111">
        <v>1.32E-2</v>
      </c>
      <c r="H250" s="111">
        <v>7.7000000000000002E-3</v>
      </c>
      <c r="I250" s="111">
        <v>0.97740000000000005</v>
      </c>
      <c r="J250" s="111">
        <v>1.0016</v>
      </c>
      <c r="K250" s="111">
        <v>4.4663000000000004</v>
      </c>
      <c r="L250" s="111">
        <v>4.8049999999999997</v>
      </c>
      <c r="M250" s="111">
        <v>1.9374847680304998</v>
      </c>
      <c r="N250" s="111">
        <v>1.0599333335688741</v>
      </c>
    </row>
    <row r="251" spans="2:14" x14ac:dyDescent="0.2">
      <c r="B251" s="109"/>
      <c r="C251" s="26" t="s">
        <v>16</v>
      </c>
      <c r="D251" s="111">
        <v>4.7697000000000003</v>
      </c>
      <c r="E251" s="111">
        <v>13.3391</v>
      </c>
      <c r="F251" s="69" t="s">
        <v>13</v>
      </c>
      <c r="G251" s="111">
        <v>1.2999999999999999E-2</v>
      </c>
      <c r="H251" s="111">
        <v>7.6E-3</v>
      </c>
      <c r="I251" s="111">
        <v>0.96260000000000001</v>
      </c>
      <c r="J251" s="111">
        <v>1.0016</v>
      </c>
      <c r="K251" s="111">
        <v>4.3775000000000004</v>
      </c>
      <c r="L251" s="111">
        <v>4.75</v>
      </c>
      <c r="M251" s="111">
        <v>1.9374847680304998</v>
      </c>
      <c r="N251" s="111">
        <v>1.0599333335688741</v>
      </c>
    </row>
    <row r="252" spans="2:14" x14ac:dyDescent="0.2">
      <c r="B252" s="109"/>
      <c r="C252" s="26" t="s">
        <v>17</v>
      </c>
      <c r="D252" s="111">
        <v>4.7697000000000003</v>
      </c>
      <c r="E252" s="111">
        <v>13.3391</v>
      </c>
      <c r="F252" s="69" t="s">
        <v>13</v>
      </c>
      <c r="G252" s="111">
        <v>1.3100000000000001E-2</v>
      </c>
      <c r="H252" s="111">
        <v>7.6E-3</v>
      </c>
      <c r="I252" s="111">
        <v>0.96730000000000005</v>
      </c>
      <c r="J252" s="111">
        <v>1.0016</v>
      </c>
      <c r="K252" s="111">
        <v>4.3949999999999996</v>
      </c>
      <c r="L252" s="111">
        <v>4.774</v>
      </c>
      <c r="M252" s="111">
        <v>1.9374847680304998</v>
      </c>
      <c r="N252" s="111">
        <v>1.0599333335688741</v>
      </c>
    </row>
    <row r="253" spans="2:14" x14ac:dyDescent="0.2">
      <c r="B253" s="109">
        <v>1968</v>
      </c>
      <c r="C253" s="26" t="s">
        <v>18</v>
      </c>
      <c r="D253" s="111">
        <v>4.7697000000000003</v>
      </c>
      <c r="E253" s="111">
        <v>13.3391</v>
      </c>
      <c r="F253" s="69" t="s">
        <v>13</v>
      </c>
      <c r="G253" s="111">
        <v>1.3100000000000001E-2</v>
      </c>
      <c r="H253" s="111">
        <v>7.6E-3</v>
      </c>
      <c r="I253" s="111">
        <v>0.96760000000000002</v>
      </c>
      <c r="J253" s="111">
        <v>1.0016</v>
      </c>
      <c r="K253" s="111">
        <v>4.3613</v>
      </c>
      <c r="L253" s="111">
        <v>4.7679999999999998</v>
      </c>
      <c r="M253" s="111">
        <v>1.9374847680304998</v>
      </c>
      <c r="N253" s="111">
        <v>1.0599333335688741</v>
      </c>
    </row>
    <row r="254" spans="2:14" x14ac:dyDescent="0.2">
      <c r="B254" s="109"/>
      <c r="C254" s="26" t="s">
        <v>19</v>
      </c>
      <c r="D254" s="111">
        <v>4.7697000000000003</v>
      </c>
      <c r="E254" s="111">
        <v>11.4328</v>
      </c>
      <c r="F254" s="69" t="s">
        <v>13</v>
      </c>
      <c r="G254" s="111">
        <v>1.3100000000000001E-2</v>
      </c>
      <c r="H254" s="111">
        <v>7.6E-3</v>
      </c>
      <c r="I254" s="111">
        <v>0.96499999999999997</v>
      </c>
      <c r="J254" s="111">
        <v>1.0016</v>
      </c>
      <c r="K254" s="111">
        <v>4.37</v>
      </c>
      <c r="L254" s="111">
        <v>4.78</v>
      </c>
      <c r="M254" s="111">
        <v>1.9374847680304998</v>
      </c>
      <c r="N254" s="111">
        <v>1.0599333335688741</v>
      </c>
    </row>
    <row r="255" spans="2:14" x14ac:dyDescent="0.2">
      <c r="B255" s="109"/>
      <c r="C255" s="26" t="s">
        <v>20</v>
      </c>
      <c r="D255" s="111">
        <v>4.7697000000000003</v>
      </c>
      <c r="E255" s="111">
        <v>11.4328</v>
      </c>
      <c r="F255" s="69" t="s">
        <v>13</v>
      </c>
      <c r="G255" s="111">
        <v>1.32E-2</v>
      </c>
      <c r="H255" s="111">
        <v>7.6E-3</v>
      </c>
      <c r="I255" s="111">
        <v>0.96789999999999998</v>
      </c>
      <c r="J255" s="111">
        <v>1.0016</v>
      </c>
      <c r="K255" s="111">
        <v>4.3925000000000001</v>
      </c>
      <c r="L255" s="111">
        <v>4.7880000000000003</v>
      </c>
      <c r="M255" s="111">
        <v>1.9374847680304998</v>
      </c>
      <c r="N255" s="111">
        <v>1.0599333335688741</v>
      </c>
    </row>
    <row r="256" spans="2:14" x14ac:dyDescent="0.2">
      <c r="B256" s="109"/>
      <c r="C256" s="26" t="s">
        <v>21</v>
      </c>
      <c r="D256" s="111">
        <v>4.7697000000000003</v>
      </c>
      <c r="E256" s="111">
        <v>11.4328</v>
      </c>
      <c r="F256" s="69" t="s">
        <v>13</v>
      </c>
      <c r="G256" s="111">
        <v>1.32E-2</v>
      </c>
      <c r="H256" s="111">
        <v>7.6E-3</v>
      </c>
      <c r="I256" s="111">
        <v>0.96619999999999995</v>
      </c>
      <c r="J256" s="111">
        <v>1.0016</v>
      </c>
      <c r="K256" s="111">
        <v>4.42</v>
      </c>
      <c r="L256" s="111">
        <v>4.7949999999999999</v>
      </c>
      <c r="M256" s="111">
        <v>1.9374847680304998</v>
      </c>
      <c r="N256" s="111">
        <v>1.0599333335688741</v>
      </c>
    </row>
    <row r="257" spans="2:14" x14ac:dyDescent="0.2">
      <c r="B257" s="109"/>
      <c r="C257" s="26" t="s">
        <v>22</v>
      </c>
      <c r="D257" s="111">
        <v>4.7697000000000003</v>
      </c>
      <c r="E257" s="111">
        <v>11.4328</v>
      </c>
      <c r="F257" s="69" t="s">
        <v>13</v>
      </c>
      <c r="G257" s="111">
        <v>1.32E-2</v>
      </c>
      <c r="H257" s="111">
        <v>7.7000000000000002E-3</v>
      </c>
      <c r="I257" s="111">
        <v>0.94730000000000003</v>
      </c>
      <c r="J257" s="111">
        <v>1.0016</v>
      </c>
      <c r="K257" s="111">
        <v>4.4488000000000003</v>
      </c>
      <c r="L257" s="111">
        <v>4.8099999999999996</v>
      </c>
      <c r="M257" s="111">
        <v>1.9374847680304998</v>
      </c>
      <c r="N257" s="111">
        <v>1.0599333335688741</v>
      </c>
    </row>
    <row r="258" spans="2:14" x14ac:dyDescent="0.2">
      <c r="B258" s="109"/>
      <c r="C258" s="26" t="s">
        <v>23</v>
      </c>
      <c r="D258" s="111">
        <v>4.7697000000000003</v>
      </c>
      <c r="E258" s="111">
        <v>11.4328</v>
      </c>
      <c r="F258" s="69" t="s">
        <v>13</v>
      </c>
      <c r="G258" s="111">
        <v>1.3299999999999999E-2</v>
      </c>
      <c r="H258" s="111">
        <v>7.7000000000000002E-3</v>
      </c>
      <c r="I258" s="111">
        <v>0.96389999999999998</v>
      </c>
      <c r="J258" s="111">
        <v>1.0016</v>
      </c>
      <c r="K258" s="111">
        <v>4.4588000000000001</v>
      </c>
      <c r="L258" s="111">
        <v>4.8099999999999996</v>
      </c>
      <c r="M258" s="111">
        <v>1.9374847680304998</v>
      </c>
      <c r="N258" s="111">
        <v>1.0599333335688741</v>
      </c>
    </row>
    <row r="259" spans="2:14" x14ac:dyDescent="0.2">
      <c r="B259" s="109"/>
      <c r="C259" s="26" t="s">
        <v>24</v>
      </c>
      <c r="D259" s="111">
        <v>4.7697000000000003</v>
      </c>
      <c r="E259" s="111">
        <v>11.4328</v>
      </c>
      <c r="F259" s="69" t="s">
        <v>13</v>
      </c>
      <c r="G259" s="111">
        <v>1.3299999999999999E-2</v>
      </c>
      <c r="H259" s="111">
        <v>7.7000000000000002E-3</v>
      </c>
      <c r="I259" s="111">
        <v>0.95979999999999999</v>
      </c>
      <c r="J259" s="111">
        <v>1.0016</v>
      </c>
      <c r="K259" s="111">
        <v>4.4488000000000003</v>
      </c>
      <c r="L259" s="111">
        <v>4.8</v>
      </c>
      <c r="M259" s="111">
        <v>1.9374847680304998</v>
      </c>
      <c r="N259" s="111">
        <v>1.0599333335688741</v>
      </c>
    </row>
    <row r="260" spans="2:14" x14ac:dyDescent="0.2">
      <c r="B260" s="109"/>
      <c r="C260" s="26" t="s">
        <v>12</v>
      </c>
      <c r="D260" s="111">
        <v>4.7697000000000003</v>
      </c>
      <c r="E260" s="111">
        <v>11.4328</v>
      </c>
      <c r="F260" s="69" t="s">
        <v>13</v>
      </c>
      <c r="G260" s="111">
        <v>1.3299999999999999E-2</v>
      </c>
      <c r="H260" s="111">
        <v>7.7000000000000002E-3</v>
      </c>
      <c r="I260" s="111">
        <v>0.96399999999999997</v>
      </c>
      <c r="J260" s="111">
        <v>1.0016</v>
      </c>
      <c r="K260" s="111">
        <v>4.4695</v>
      </c>
      <c r="L260" s="111">
        <v>4.8090000000000002</v>
      </c>
      <c r="M260" s="111">
        <v>1.9374847680304998</v>
      </c>
      <c r="N260" s="111">
        <v>1.0599333335688741</v>
      </c>
    </row>
    <row r="261" spans="2:14" x14ac:dyDescent="0.2">
      <c r="B261" s="109"/>
      <c r="C261" s="26" t="s">
        <v>14</v>
      </c>
      <c r="D261" s="111">
        <v>4.7697000000000003</v>
      </c>
      <c r="E261" s="111">
        <v>11.4328</v>
      </c>
      <c r="F261" s="69" t="s">
        <v>13</v>
      </c>
      <c r="G261" s="111">
        <v>1.3299999999999999E-2</v>
      </c>
      <c r="H261" s="111">
        <v>7.7000000000000002E-3</v>
      </c>
      <c r="I261" s="111">
        <v>0.96199999999999997</v>
      </c>
      <c r="J261" s="111">
        <v>1.0016</v>
      </c>
      <c r="K261" s="111">
        <v>4.4602000000000004</v>
      </c>
      <c r="L261" s="111">
        <v>4.8090000000000002</v>
      </c>
      <c r="M261" s="111">
        <v>1.9374847680304998</v>
      </c>
      <c r="N261" s="111">
        <v>1.0599333335688741</v>
      </c>
    </row>
    <row r="262" spans="2:14" x14ac:dyDescent="0.2">
      <c r="B262" s="109"/>
      <c r="C262" s="26" t="s">
        <v>15</v>
      </c>
      <c r="D262" s="111">
        <v>4.7697000000000003</v>
      </c>
      <c r="E262" s="111">
        <v>11.4328</v>
      </c>
      <c r="F262" s="69" t="s">
        <v>13</v>
      </c>
      <c r="G262" s="111">
        <v>1.3299999999999999E-2</v>
      </c>
      <c r="H262" s="111">
        <v>7.7000000000000002E-3</v>
      </c>
      <c r="I262" s="111">
        <v>0.96120000000000005</v>
      </c>
      <c r="J262" s="111">
        <v>1.0016</v>
      </c>
      <c r="K262" s="111">
        <v>4.4558</v>
      </c>
      <c r="L262" s="111">
        <v>4.806</v>
      </c>
      <c r="M262" s="111">
        <v>1.9374847680304998</v>
      </c>
      <c r="N262" s="111">
        <v>1.0599333335688741</v>
      </c>
    </row>
    <row r="263" spans="2:14" x14ac:dyDescent="0.2">
      <c r="B263" s="109"/>
      <c r="C263" s="26" t="s">
        <v>16</v>
      </c>
      <c r="D263" s="111">
        <v>4.7697000000000003</v>
      </c>
      <c r="E263" s="111">
        <v>11.4328</v>
      </c>
      <c r="F263" s="69" t="s">
        <v>13</v>
      </c>
      <c r="G263" s="111">
        <v>1.34E-2</v>
      </c>
      <c r="H263" s="111">
        <v>1.4E-2</v>
      </c>
      <c r="I263" s="111">
        <v>0.96750000000000003</v>
      </c>
      <c r="J263" s="111">
        <v>1.0016</v>
      </c>
      <c r="K263" s="111">
        <v>4.4659000000000004</v>
      </c>
      <c r="L263" s="111">
        <v>4.8090000000000002</v>
      </c>
      <c r="M263" s="111">
        <v>1.9374847680304998</v>
      </c>
      <c r="N263" s="111">
        <v>1.0599333335688741</v>
      </c>
    </row>
    <row r="264" spans="2:14" x14ac:dyDescent="0.2">
      <c r="B264" s="109"/>
      <c r="C264" s="26" t="s">
        <v>17</v>
      </c>
      <c r="D264" s="111">
        <v>4.7697000000000003</v>
      </c>
      <c r="E264" s="111">
        <v>11.4328</v>
      </c>
      <c r="F264" s="69" t="s">
        <v>13</v>
      </c>
      <c r="G264" s="111">
        <v>1.34E-2</v>
      </c>
      <c r="H264" s="111">
        <v>7.7000000000000002E-3</v>
      </c>
      <c r="I264" s="111">
        <v>0.96860000000000002</v>
      </c>
      <c r="J264" s="111">
        <v>1.0016</v>
      </c>
      <c r="K264" s="111">
        <v>4.4692999999999996</v>
      </c>
      <c r="L264" s="111">
        <v>4.8090000000000002</v>
      </c>
      <c r="M264" s="111">
        <v>1.9374847680304998</v>
      </c>
      <c r="N264" s="111">
        <v>1.0599333335688741</v>
      </c>
    </row>
    <row r="265" spans="2:14" x14ac:dyDescent="0.2">
      <c r="B265" s="109">
        <v>1969</v>
      </c>
      <c r="C265" s="26" t="s">
        <v>18</v>
      </c>
      <c r="D265" s="111">
        <v>4.7697000000000003</v>
      </c>
      <c r="E265" s="111">
        <v>11.4328</v>
      </c>
      <c r="F265" s="69" t="s">
        <v>13</v>
      </c>
      <c r="G265" s="111">
        <v>1.34E-2</v>
      </c>
      <c r="H265" s="111">
        <v>7.7000000000000002E-3</v>
      </c>
      <c r="I265" s="111">
        <v>0.96889999999999998</v>
      </c>
      <c r="J265" s="111">
        <v>1.0016</v>
      </c>
      <c r="K265" s="111">
        <v>4.4585999999999997</v>
      </c>
      <c r="L265" s="111">
        <v>4.8090000000000002</v>
      </c>
      <c r="M265" s="111">
        <v>1.9374847680304998</v>
      </c>
      <c r="N265" s="111">
        <v>1.0599333335688741</v>
      </c>
    </row>
    <row r="266" spans="2:14" x14ac:dyDescent="0.2">
      <c r="B266" s="109"/>
      <c r="C266" s="26" t="s">
        <v>19</v>
      </c>
      <c r="D266" s="111">
        <v>4.7697000000000003</v>
      </c>
      <c r="E266" s="111">
        <v>11.4328</v>
      </c>
      <c r="F266" s="69" t="s">
        <v>13</v>
      </c>
      <c r="G266" s="111">
        <v>1.34E-2</v>
      </c>
      <c r="H266" s="111">
        <v>7.6E-3</v>
      </c>
      <c r="I266" s="111">
        <v>0.96540000000000004</v>
      </c>
      <c r="J266" s="111">
        <v>1.0016</v>
      </c>
      <c r="K266" s="111">
        <v>4.4428000000000001</v>
      </c>
      <c r="L266" s="111">
        <v>4.8079999999999998</v>
      </c>
      <c r="M266" s="111">
        <v>1.9374847680304998</v>
      </c>
      <c r="N266" s="111">
        <v>1.0599333335688741</v>
      </c>
    </row>
    <row r="267" spans="2:14" x14ac:dyDescent="0.2">
      <c r="B267" s="109"/>
      <c r="C267" s="26" t="s">
        <v>20</v>
      </c>
      <c r="D267" s="111">
        <v>4.7697000000000003</v>
      </c>
      <c r="E267" s="111">
        <v>11.4328</v>
      </c>
      <c r="F267" s="69" t="s">
        <v>13</v>
      </c>
      <c r="G267" s="111">
        <v>1.3299999999999999E-2</v>
      </c>
      <c r="H267" s="111">
        <v>7.6E-3</v>
      </c>
      <c r="I267" s="111">
        <v>0.96279999999999999</v>
      </c>
      <c r="J267" s="111">
        <v>1.0016</v>
      </c>
      <c r="K267" s="111">
        <v>4.4329000000000001</v>
      </c>
      <c r="L267" s="111">
        <v>4.8019999999999996</v>
      </c>
      <c r="M267" s="111">
        <v>1.9374847680304998</v>
      </c>
      <c r="N267" s="111">
        <v>1.0599333335688741</v>
      </c>
    </row>
    <row r="268" spans="2:14" x14ac:dyDescent="0.2">
      <c r="B268" s="109"/>
      <c r="C268" s="26" t="s">
        <v>21</v>
      </c>
      <c r="D268" s="111">
        <v>4.7697000000000003</v>
      </c>
      <c r="E268" s="111">
        <v>11.4328</v>
      </c>
      <c r="F268" s="69" t="s">
        <v>13</v>
      </c>
      <c r="G268" s="111">
        <v>1.34E-2</v>
      </c>
      <c r="H268" s="111">
        <v>7.6E-3</v>
      </c>
      <c r="I268" s="111">
        <v>0.96319999999999995</v>
      </c>
      <c r="J268" s="111">
        <v>1.0016</v>
      </c>
      <c r="K268" s="111">
        <v>4.4516</v>
      </c>
      <c r="L268" s="111">
        <v>4.8090000000000002</v>
      </c>
      <c r="M268" s="111">
        <v>1.9374847680304998</v>
      </c>
      <c r="N268" s="111">
        <v>1.0599333335688741</v>
      </c>
    </row>
    <row r="269" spans="2:14" x14ac:dyDescent="0.2">
      <c r="B269" s="109"/>
      <c r="C269" s="26" t="s">
        <v>22</v>
      </c>
      <c r="D269" s="111">
        <v>4.7697000000000003</v>
      </c>
      <c r="E269" s="111">
        <v>11.4328</v>
      </c>
      <c r="F269" s="69" t="s">
        <v>13</v>
      </c>
      <c r="G269" s="111">
        <v>1.3299999999999999E-2</v>
      </c>
      <c r="H269" s="111">
        <v>7.6E-3</v>
      </c>
      <c r="I269" s="111">
        <v>0.96179999999999999</v>
      </c>
      <c r="J269" s="111">
        <v>1.0016</v>
      </c>
      <c r="K269" s="111">
        <v>4.4378000000000002</v>
      </c>
      <c r="L269" s="111">
        <v>4.8090000000000002</v>
      </c>
      <c r="M269" s="111">
        <v>1.9374847680304998</v>
      </c>
      <c r="N269" s="111">
        <v>1.0599333335688741</v>
      </c>
    </row>
    <row r="270" spans="2:14" x14ac:dyDescent="0.2">
      <c r="B270" s="109"/>
      <c r="C270" s="26" t="s">
        <v>23</v>
      </c>
      <c r="D270" s="111">
        <v>4.7697000000000003</v>
      </c>
      <c r="E270" s="111">
        <v>11.4328</v>
      </c>
      <c r="F270" s="69" t="s">
        <v>13</v>
      </c>
      <c r="G270" s="111">
        <v>1.3299999999999999E-2</v>
      </c>
      <c r="H270" s="111">
        <v>7.6E-3</v>
      </c>
      <c r="I270" s="111">
        <v>0.96260000000000001</v>
      </c>
      <c r="J270" s="111">
        <v>1.0016</v>
      </c>
      <c r="K270" s="111">
        <v>4.4249999999999998</v>
      </c>
      <c r="L270" s="111">
        <v>4.8079999999999998</v>
      </c>
      <c r="M270" s="111">
        <v>1.9374847680304998</v>
      </c>
      <c r="N270" s="111">
        <v>1.0599333335688741</v>
      </c>
    </row>
    <row r="271" spans="2:14" x14ac:dyDescent="0.2">
      <c r="B271" s="109"/>
      <c r="C271" s="26" t="s">
        <v>24</v>
      </c>
      <c r="D271" s="111">
        <v>4.7697000000000003</v>
      </c>
      <c r="E271" s="111">
        <v>11.4328</v>
      </c>
      <c r="F271" s="69" t="s">
        <v>13</v>
      </c>
      <c r="G271" s="111">
        <v>1.3299999999999999E-2</v>
      </c>
      <c r="H271" s="111">
        <v>7.7999999999999996E-3</v>
      </c>
      <c r="I271" s="111">
        <v>0.96199999999999997</v>
      </c>
      <c r="J271" s="111">
        <v>1.0016</v>
      </c>
      <c r="K271" s="111">
        <v>4.4269999999999996</v>
      </c>
      <c r="L271" s="111">
        <v>4.806</v>
      </c>
      <c r="M271" s="111">
        <v>1.9374847680304998</v>
      </c>
      <c r="N271" s="111">
        <v>1.0599333335688741</v>
      </c>
    </row>
    <row r="272" spans="2:14" x14ac:dyDescent="0.2">
      <c r="B272" s="109"/>
      <c r="C272" s="26" t="s">
        <v>12</v>
      </c>
      <c r="D272" s="111">
        <v>4.7697000000000003</v>
      </c>
      <c r="E272" s="111">
        <v>11.4328</v>
      </c>
      <c r="F272" s="69" t="s">
        <v>13</v>
      </c>
      <c r="G272" s="111">
        <v>1.34E-2</v>
      </c>
      <c r="H272" s="111">
        <v>7.6E-3</v>
      </c>
      <c r="I272" s="111">
        <v>0.86560000000000004</v>
      </c>
      <c r="J272" s="111">
        <v>1.0016</v>
      </c>
      <c r="K272" s="111">
        <v>4.4565999999999999</v>
      </c>
      <c r="L272" s="111">
        <v>4.8090000000000002</v>
      </c>
      <c r="M272" s="111">
        <v>1.9374847680304998</v>
      </c>
      <c r="N272" s="111">
        <v>1.0599333335688741</v>
      </c>
    </row>
    <row r="273" spans="2:14" x14ac:dyDescent="0.2">
      <c r="B273" s="109"/>
      <c r="C273" s="26" t="s">
        <v>14</v>
      </c>
      <c r="D273" s="111">
        <v>4.7697000000000003</v>
      </c>
      <c r="E273" s="111">
        <v>11.4328</v>
      </c>
      <c r="F273" s="69" t="s">
        <v>13</v>
      </c>
      <c r="G273" s="111">
        <v>1.34E-2</v>
      </c>
      <c r="H273" s="111">
        <v>7.6E-3</v>
      </c>
      <c r="I273" s="111">
        <v>0.86560000000000004</v>
      </c>
      <c r="J273" s="111">
        <v>1.0016</v>
      </c>
      <c r="K273" s="111">
        <v>4.4565999999999999</v>
      </c>
      <c r="L273" s="111">
        <v>4.8090000000000002</v>
      </c>
      <c r="M273" s="111">
        <v>1.9374847680304998</v>
      </c>
      <c r="N273" s="111">
        <v>1.0599333335688741</v>
      </c>
    </row>
    <row r="274" spans="2:14" x14ac:dyDescent="0.2">
      <c r="B274" s="109"/>
      <c r="C274" s="26" t="s">
        <v>15</v>
      </c>
      <c r="D274" s="111">
        <v>4.7697000000000003</v>
      </c>
      <c r="E274" s="111">
        <v>11.4328</v>
      </c>
      <c r="F274" s="69" t="s">
        <v>13</v>
      </c>
      <c r="G274" s="111">
        <v>1.3299999999999999E-2</v>
      </c>
      <c r="H274" s="111">
        <v>7.6E-3</v>
      </c>
      <c r="I274" s="111">
        <v>0.87050000000000005</v>
      </c>
      <c r="J274" s="111">
        <v>1.0016</v>
      </c>
      <c r="K274" s="111">
        <v>4.4378000000000002</v>
      </c>
      <c r="L274" s="111">
        <v>4.798</v>
      </c>
      <c r="M274" s="111">
        <v>1.9374847680304998</v>
      </c>
      <c r="N274" s="111">
        <v>1.0599333335688741</v>
      </c>
    </row>
    <row r="275" spans="2:14" x14ac:dyDescent="0.2">
      <c r="B275" s="109"/>
      <c r="C275" s="26" t="s">
        <v>16</v>
      </c>
      <c r="D275" s="111">
        <v>4.7697000000000003</v>
      </c>
      <c r="E275" s="111">
        <v>11.4328</v>
      </c>
      <c r="F275" s="69" t="s">
        <v>13</v>
      </c>
      <c r="G275" s="111">
        <v>1.3299999999999999E-2</v>
      </c>
      <c r="H275" s="111">
        <v>7.6E-3</v>
      </c>
      <c r="I275" s="111">
        <v>0.85619999999999996</v>
      </c>
      <c r="J275" s="111">
        <v>1.0016</v>
      </c>
      <c r="K275" s="111">
        <v>4.4387999999999996</v>
      </c>
      <c r="L275" s="111">
        <v>4.7969999999999997</v>
      </c>
      <c r="M275" s="111">
        <v>1.9374847680304998</v>
      </c>
      <c r="N275" s="111">
        <v>1.0599333335688741</v>
      </c>
    </row>
    <row r="276" spans="2:14" x14ac:dyDescent="0.2">
      <c r="B276" s="109"/>
      <c r="C276" s="26" t="s">
        <v>17</v>
      </c>
      <c r="D276" s="111">
        <v>4.7697000000000003</v>
      </c>
      <c r="E276" s="111">
        <v>11.4328</v>
      </c>
      <c r="F276" s="69" t="s">
        <v>13</v>
      </c>
      <c r="G276" s="111">
        <v>1.3299999999999999E-2</v>
      </c>
      <c r="H276" s="111">
        <v>7.6E-3</v>
      </c>
      <c r="I276" s="111">
        <v>0.85609999999999997</v>
      </c>
      <c r="J276" s="111">
        <v>1.0016</v>
      </c>
      <c r="K276" s="111">
        <v>4.4367999999999999</v>
      </c>
      <c r="L276" s="111">
        <v>4.7910000000000004</v>
      </c>
      <c r="M276" s="111">
        <v>1.9374847680304998</v>
      </c>
      <c r="N276" s="111">
        <v>1.0599333335688741</v>
      </c>
    </row>
    <row r="277" spans="2:14" x14ac:dyDescent="0.2">
      <c r="B277" s="109">
        <v>1970</v>
      </c>
      <c r="C277" s="26" t="s">
        <v>18</v>
      </c>
      <c r="D277" s="111">
        <v>4.7697000000000003</v>
      </c>
      <c r="E277" s="111">
        <v>11.4328</v>
      </c>
      <c r="F277" s="69" t="s">
        <v>13</v>
      </c>
      <c r="G277" s="111">
        <v>1.3299999999999999E-2</v>
      </c>
      <c r="H277" s="111">
        <v>7.6E-3</v>
      </c>
      <c r="I277" s="111">
        <v>0.85819999999999996</v>
      </c>
      <c r="J277" s="111">
        <v>1.0016</v>
      </c>
      <c r="K277" s="111">
        <v>4.4329000000000001</v>
      </c>
      <c r="L277" s="111">
        <v>4.7839999999999998</v>
      </c>
      <c r="M277" s="111">
        <v>1.9374847680304998</v>
      </c>
      <c r="N277" s="111">
        <v>1.0599333335688741</v>
      </c>
    </row>
    <row r="278" spans="2:14" x14ac:dyDescent="0.2">
      <c r="B278" s="109"/>
      <c r="C278" s="26" t="s">
        <v>19</v>
      </c>
      <c r="D278" s="111">
        <v>4.7697000000000003</v>
      </c>
      <c r="E278" s="111">
        <v>11.4328</v>
      </c>
      <c r="F278" s="69" t="s">
        <v>13</v>
      </c>
      <c r="G278" s="111">
        <v>1.3299999999999999E-2</v>
      </c>
      <c r="H278" s="111">
        <v>7.4999999999999997E-3</v>
      </c>
      <c r="I278" s="111">
        <v>0.85609999999999997</v>
      </c>
      <c r="J278" s="111">
        <v>1.0016</v>
      </c>
      <c r="K278" s="111">
        <v>4.4269999999999996</v>
      </c>
      <c r="L278" s="111">
        <v>4.7750000000000004</v>
      </c>
      <c r="M278" s="111">
        <v>1.9374847680304998</v>
      </c>
      <c r="N278" s="111">
        <v>1.0599333335688741</v>
      </c>
    </row>
    <row r="279" spans="2:14" x14ac:dyDescent="0.2">
      <c r="B279" s="109"/>
      <c r="C279" s="26" t="s">
        <v>20</v>
      </c>
      <c r="D279" s="111">
        <v>4.7697000000000003</v>
      </c>
      <c r="E279" s="111">
        <v>11.4328</v>
      </c>
      <c r="F279" s="69" t="s">
        <v>13</v>
      </c>
      <c r="G279" s="111">
        <v>1.3299999999999999E-2</v>
      </c>
      <c r="H279" s="111">
        <v>7.6E-3</v>
      </c>
      <c r="I279" s="111">
        <v>0.85699999999999998</v>
      </c>
      <c r="J279" s="111">
        <v>1.0016</v>
      </c>
      <c r="K279" s="111">
        <v>4.4290000000000003</v>
      </c>
      <c r="L279" s="111">
        <v>4.7759999999999998</v>
      </c>
      <c r="M279" s="111">
        <v>1.9374847680304998</v>
      </c>
      <c r="N279" s="111">
        <v>1.0599333335688741</v>
      </c>
    </row>
    <row r="280" spans="2:14" x14ac:dyDescent="0.2">
      <c r="B280" s="109"/>
      <c r="C280" s="26" t="s">
        <v>21</v>
      </c>
      <c r="D280" s="111">
        <v>4.7697000000000003</v>
      </c>
      <c r="E280" s="111">
        <v>11.4328</v>
      </c>
      <c r="F280" s="69" t="s">
        <v>13</v>
      </c>
      <c r="G280" s="111">
        <v>1.32E-2</v>
      </c>
      <c r="H280" s="111">
        <v>7.6E-3</v>
      </c>
      <c r="I280" s="111">
        <v>0.86050000000000004</v>
      </c>
      <c r="J280" s="111">
        <v>1.0016</v>
      </c>
      <c r="K280" s="111">
        <v>4.4290000000000003</v>
      </c>
      <c r="L280" s="111">
        <v>4.7770000000000001</v>
      </c>
      <c r="M280" s="111">
        <v>1.9374847680304998</v>
      </c>
      <c r="N280" s="111">
        <v>1.0599333335688741</v>
      </c>
    </row>
    <row r="281" spans="2:14" x14ac:dyDescent="0.2">
      <c r="B281" s="109"/>
      <c r="C281" s="26" t="s">
        <v>22</v>
      </c>
      <c r="D281" s="111">
        <v>4.7697000000000003</v>
      </c>
      <c r="E281" s="111">
        <v>11.4328</v>
      </c>
      <c r="F281" s="69" t="s">
        <v>13</v>
      </c>
      <c r="G281" s="111">
        <v>1.3299999999999999E-2</v>
      </c>
      <c r="H281" s="111">
        <v>7.6E-3</v>
      </c>
      <c r="I281" s="111">
        <v>0.86219999999999997</v>
      </c>
      <c r="J281" s="111">
        <v>1.0016</v>
      </c>
      <c r="K281" s="111">
        <v>4.4309000000000003</v>
      </c>
      <c r="L281" s="111">
        <v>4.7859999999999996</v>
      </c>
      <c r="M281" s="111">
        <v>1.9374847680304998</v>
      </c>
      <c r="N281" s="111">
        <v>1.0599333335688741</v>
      </c>
    </row>
    <row r="282" spans="2:14" x14ac:dyDescent="0.2">
      <c r="B282" s="109"/>
      <c r="C282" s="26" t="s">
        <v>23</v>
      </c>
      <c r="D282" s="111">
        <v>4.7697000000000003</v>
      </c>
      <c r="E282" s="111">
        <v>11.4328</v>
      </c>
      <c r="F282" s="69" t="s">
        <v>13</v>
      </c>
      <c r="G282" s="111">
        <v>1.3299999999999999E-2</v>
      </c>
      <c r="H282" s="111">
        <v>7.6E-3</v>
      </c>
      <c r="I282" s="111">
        <v>0.86329999999999996</v>
      </c>
      <c r="J282" s="111">
        <v>1.0016</v>
      </c>
      <c r="K282" s="111">
        <v>4.6054000000000004</v>
      </c>
      <c r="L282" s="111">
        <v>4.7960000000000003</v>
      </c>
      <c r="M282" s="111">
        <v>1.9374847680304998</v>
      </c>
      <c r="N282" s="111">
        <v>1.0599333335688741</v>
      </c>
    </row>
    <row r="283" spans="2:14" x14ac:dyDescent="0.2">
      <c r="B283" s="109"/>
      <c r="C283" s="26" t="s">
        <v>24</v>
      </c>
      <c r="D283" s="111">
        <v>4.7697000000000003</v>
      </c>
      <c r="E283" s="111">
        <v>11.4328</v>
      </c>
      <c r="F283" s="69" t="s">
        <v>13</v>
      </c>
      <c r="G283" s="111">
        <v>1.3299999999999999E-2</v>
      </c>
      <c r="H283" s="111">
        <v>7.6E-3</v>
      </c>
      <c r="I283" s="111">
        <v>0.86580000000000001</v>
      </c>
      <c r="J283" s="111">
        <v>1.0016</v>
      </c>
      <c r="K283" s="111">
        <v>4.6558000000000002</v>
      </c>
      <c r="L283" s="111">
        <v>4.8079999999999998</v>
      </c>
      <c r="M283" s="111">
        <v>1.9374847680304998</v>
      </c>
      <c r="N283" s="111">
        <v>1.0599333335688741</v>
      </c>
    </row>
    <row r="284" spans="2:14" x14ac:dyDescent="0.2">
      <c r="B284" s="109"/>
      <c r="C284" s="26" t="s">
        <v>12</v>
      </c>
      <c r="D284" s="111">
        <v>4.7697000000000003</v>
      </c>
      <c r="E284" s="111">
        <v>11.4328</v>
      </c>
      <c r="F284" s="69" t="s">
        <v>13</v>
      </c>
      <c r="G284" s="111">
        <v>1.34E-2</v>
      </c>
      <c r="H284" s="111">
        <v>7.7000000000000002E-3</v>
      </c>
      <c r="I284" s="111">
        <v>0.86909999999999998</v>
      </c>
      <c r="J284" s="111">
        <v>1.0016</v>
      </c>
      <c r="K284" s="111">
        <v>4.7050999999999998</v>
      </c>
      <c r="L284" s="111">
        <v>4.8090000000000002</v>
      </c>
      <c r="M284" s="111">
        <v>1.9374847680304998</v>
      </c>
      <c r="N284" s="111">
        <v>1.0599333335688741</v>
      </c>
    </row>
    <row r="285" spans="2:14" x14ac:dyDescent="0.2">
      <c r="B285" s="109"/>
      <c r="C285" s="26" t="s">
        <v>14</v>
      </c>
      <c r="D285" s="111">
        <v>4.7697000000000003</v>
      </c>
      <c r="E285" s="111">
        <v>11.4328</v>
      </c>
      <c r="F285" s="69" t="s">
        <v>13</v>
      </c>
      <c r="G285" s="111">
        <v>1.34E-2</v>
      </c>
      <c r="H285" s="111">
        <v>7.7000000000000002E-3</v>
      </c>
      <c r="I285" s="111">
        <v>0.86699999999999999</v>
      </c>
      <c r="J285" s="111">
        <v>1.0016</v>
      </c>
      <c r="K285" s="111">
        <v>4.6940999999999997</v>
      </c>
      <c r="L285" s="111">
        <v>4.8090000000000002</v>
      </c>
      <c r="M285" s="111">
        <v>1.9374847680304998</v>
      </c>
      <c r="N285" s="111">
        <v>1.0599333335688741</v>
      </c>
    </row>
    <row r="286" spans="2:14" x14ac:dyDescent="0.2">
      <c r="B286" s="109"/>
      <c r="C286" s="26" t="s">
        <v>15</v>
      </c>
      <c r="D286" s="111">
        <v>4.7697000000000003</v>
      </c>
      <c r="E286" s="111">
        <v>11.4328</v>
      </c>
      <c r="F286" s="69" t="s">
        <v>13</v>
      </c>
      <c r="G286" s="111">
        <v>1.34E-2</v>
      </c>
      <c r="H286" s="111">
        <v>7.7000000000000002E-3</v>
      </c>
      <c r="I286" s="111">
        <v>0.86629999999999996</v>
      </c>
      <c r="J286" s="111">
        <v>1.0016</v>
      </c>
      <c r="K286" s="111">
        <v>4.6841999999999997</v>
      </c>
      <c r="L286" s="111">
        <v>4.8090000000000002</v>
      </c>
      <c r="M286" s="111">
        <v>1.9374847680304998</v>
      </c>
      <c r="N286" s="111">
        <v>1.0599333335688741</v>
      </c>
    </row>
    <row r="287" spans="2:14" x14ac:dyDescent="0.2">
      <c r="B287" s="109"/>
      <c r="C287" s="26" t="s">
        <v>16</v>
      </c>
      <c r="D287" s="111">
        <v>4.7697000000000003</v>
      </c>
      <c r="E287" s="111">
        <v>11.4328</v>
      </c>
      <c r="F287" s="69" t="s">
        <v>13</v>
      </c>
      <c r="G287" s="111">
        <v>1.34E-2</v>
      </c>
      <c r="H287" s="111">
        <v>7.7000000000000002E-3</v>
      </c>
      <c r="I287" s="111">
        <v>0.86660000000000004</v>
      </c>
      <c r="J287" s="111">
        <v>1.0016</v>
      </c>
      <c r="K287" s="111">
        <v>4.6951999999999998</v>
      </c>
      <c r="L287" s="111">
        <v>4.8090000000000002</v>
      </c>
      <c r="M287" s="111">
        <v>1.9374847680304998</v>
      </c>
      <c r="N287" s="111">
        <v>1.0599333335688741</v>
      </c>
    </row>
    <row r="288" spans="2:14" x14ac:dyDescent="0.2">
      <c r="B288" s="109"/>
      <c r="C288" s="26" t="s">
        <v>17</v>
      </c>
      <c r="D288" s="111">
        <v>4.7697000000000003</v>
      </c>
      <c r="E288" s="111">
        <v>11.4328</v>
      </c>
      <c r="F288" s="69" t="s">
        <v>13</v>
      </c>
      <c r="G288" s="111">
        <v>1.34E-2</v>
      </c>
      <c r="H288" s="111">
        <v>7.7000000000000002E-3</v>
      </c>
      <c r="I288" s="111">
        <v>0.86499999999999999</v>
      </c>
      <c r="J288" s="111">
        <v>1.0016</v>
      </c>
      <c r="K288" s="111">
        <v>4.7262000000000004</v>
      </c>
      <c r="L288" s="111">
        <v>4.8029999999999999</v>
      </c>
      <c r="M288" s="111">
        <v>1.9374847680304998</v>
      </c>
      <c r="N288" s="111">
        <v>1.0599333335688741</v>
      </c>
    </row>
    <row r="289" spans="2:14" x14ac:dyDescent="0.2">
      <c r="B289" s="109">
        <v>1971</v>
      </c>
      <c r="C289" s="26" t="s">
        <v>18</v>
      </c>
      <c r="D289" s="111">
        <v>4.7697000000000003</v>
      </c>
      <c r="E289" s="111">
        <v>11.4328</v>
      </c>
      <c r="F289" s="69" t="s">
        <v>13</v>
      </c>
      <c r="G289" s="111">
        <v>1.32E-2</v>
      </c>
      <c r="H289" s="111">
        <v>7.6E-3</v>
      </c>
      <c r="I289" s="111">
        <v>0.85699999999999998</v>
      </c>
      <c r="J289" s="111">
        <v>1.0016</v>
      </c>
      <c r="K289" s="111">
        <v>4.6874000000000002</v>
      </c>
      <c r="L289" s="111">
        <v>4.7539999999999996</v>
      </c>
      <c r="M289" s="111">
        <v>1.9374847680304998</v>
      </c>
      <c r="N289" s="111">
        <v>1.0599333335688741</v>
      </c>
    </row>
    <row r="290" spans="2:14" x14ac:dyDescent="0.2">
      <c r="B290" s="109"/>
      <c r="C290" s="26" t="s">
        <v>19</v>
      </c>
      <c r="D290" s="111">
        <v>4.7697000000000003</v>
      </c>
      <c r="E290" s="111">
        <v>11.4328</v>
      </c>
      <c r="F290" s="69" t="s">
        <v>13</v>
      </c>
      <c r="G290" s="111">
        <v>1.32E-2</v>
      </c>
      <c r="H290" s="111">
        <v>7.6E-3</v>
      </c>
      <c r="I290" s="111">
        <v>0.85770000000000002</v>
      </c>
      <c r="J290" s="111">
        <v>1.0016</v>
      </c>
      <c r="K290" s="111">
        <v>4.6962000000000002</v>
      </c>
      <c r="L290" s="111">
        <v>4.7569999999999997</v>
      </c>
      <c r="M290" s="111">
        <v>1.9374847680304998</v>
      </c>
      <c r="N290" s="111">
        <v>1.0599333335688741</v>
      </c>
    </row>
    <row r="291" spans="2:14" x14ac:dyDescent="0.2">
      <c r="B291" s="109"/>
      <c r="C291" s="26" t="s">
        <v>20</v>
      </c>
      <c r="D291" s="111">
        <v>4.7697000000000003</v>
      </c>
      <c r="E291" s="111">
        <v>11.4328</v>
      </c>
      <c r="F291" s="69" t="s">
        <v>13</v>
      </c>
      <c r="G291" s="111">
        <v>1.32E-2</v>
      </c>
      <c r="H291" s="111">
        <v>7.6E-3</v>
      </c>
      <c r="I291" s="111">
        <v>0.85750000000000004</v>
      </c>
      <c r="J291" s="111">
        <v>1.0016</v>
      </c>
      <c r="K291" s="111">
        <v>4.6904000000000003</v>
      </c>
      <c r="L291" s="111">
        <v>4.7549999999999999</v>
      </c>
      <c r="M291" s="111">
        <v>1.9374847680304998</v>
      </c>
      <c r="N291" s="111">
        <v>1.0599333335688741</v>
      </c>
    </row>
    <row r="292" spans="2:14" x14ac:dyDescent="0.2">
      <c r="B292" s="109"/>
      <c r="C292" s="26" t="s">
        <v>21</v>
      </c>
      <c r="D292" s="111">
        <v>4.7697000000000003</v>
      </c>
      <c r="E292" s="111">
        <v>11.4328</v>
      </c>
      <c r="F292" s="69" t="s">
        <v>13</v>
      </c>
      <c r="G292" s="111">
        <v>1.32E-2</v>
      </c>
      <c r="H292" s="111">
        <v>7.6E-3</v>
      </c>
      <c r="I292" s="111">
        <v>0.85680000000000001</v>
      </c>
      <c r="J292" s="111">
        <v>1.0016</v>
      </c>
      <c r="K292" s="111">
        <v>4.6845999999999997</v>
      </c>
      <c r="L292" s="111">
        <v>4.7510000000000003</v>
      </c>
      <c r="M292" s="111">
        <v>1.9374847680304998</v>
      </c>
      <c r="N292" s="111">
        <v>1.0599333335688741</v>
      </c>
    </row>
    <row r="293" spans="2:14" x14ac:dyDescent="0.2">
      <c r="B293" s="109"/>
      <c r="C293" s="26" t="s">
        <v>22</v>
      </c>
      <c r="D293" s="111">
        <v>4.7697000000000003</v>
      </c>
      <c r="E293" s="111">
        <v>11.4328</v>
      </c>
      <c r="F293" s="69" t="s">
        <v>13</v>
      </c>
      <c r="G293" s="111">
        <v>1.32E-2</v>
      </c>
      <c r="H293" s="111">
        <v>7.6E-3</v>
      </c>
      <c r="I293" s="111">
        <v>0.85399999999999998</v>
      </c>
      <c r="J293" s="111">
        <v>1.0016</v>
      </c>
      <c r="K293" s="111">
        <v>4.6806999999999999</v>
      </c>
      <c r="L293" s="111">
        <v>4.7530000000000001</v>
      </c>
      <c r="M293" s="111">
        <v>1.9374847680304998</v>
      </c>
      <c r="N293" s="111">
        <v>1.0599333335688741</v>
      </c>
    </row>
    <row r="294" spans="2:14" x14ac:dyDescent="0.2">
      <c r="B294" s="109"/>
      <c r="C294" s="26" t="s">
        <v>23</v>
      </c>
      <c r="D294" s="111">
        <v>4.7697000000000003</v>
      </c>
      <c r="E294" s="111">
        <v>11.4328</v>
      </c>
      <c r="F294" s="69" t="s">
        <v>13</v>
      </c>
      <c r="G294" s="111">
        <v>1.32E-2</v>
      </c>
      <c r="H294" s="111">
        <v>7.6E-3</v>
      </c>
      <c r="I294" s="111">
        <v>0.85599999999999998</v>
      </c>
      <c r="J294" s="111">
        <v>1.0016</v>
      </c>
      <c r="K294" s="111">
        <v>4.6192000000000002</v>
      </c>
      <c r="L294" s="111">
        <v>4.7510000000000003</v>
      </c>
      <c r="M294" s="111">
        <v>1.9374847680304998</v>
      </c>
      <c r="N294" s="111">
        <v>1.0599333335688741</v>
      </c>
    </row>
    <row r="295" spans="2:14" x14ac:dyDescent="0.2">
      <c r="B295" s="109"/>
      <c r="C295" s="26" t="s">
        <v>24</v>
      </c>
      <c r="D295" s="111">
        <v>4.7697000000000003</v>
      </c>
      <c r="E295" s="111">
        <v>11.4328</v>
      </c>
      <c r="F295" s="69" t="s">
        <v>13</v>
      </c>
      <c r="G295" s="111">
        <v>1.32E-2</v>
      </c>
      <c r="H295" s="111">
        <v>7.6E-3</v>
      </c>
      <c r="I295" s="111">
        <v>0.85709999999999997</v>
      </c>
      <c r="J295" s="111">
        <v>1.0016</v>
      </c>
      <c r="K295" s="111">
        <v>4.6398000000000001</v>
      </c>
      <c r="L295" s="111">
        <v>4.7519999999999998</v>
      </c>
      <c r="M295" s="111">
        <v>1.9374847680304998</v>
      </c>
      <c r="N295" s="111">
        <v>1.0599333335688741</v>
      </c>
    </row>
    <row r="296" spans="2:14" x14ac:dyDescent="0.2">
      <c r="B296" s="109"/>
      <c r="C296" s="26" t="s">
        <v>12</v>
      </c>
      <c r="D296" s="111">
        <v>4.7697000000000003</v>
      </c>
      <c r="E296" s="111">
        <v>11.4328</v>
      </c>
      <c r="F296" s="69" t="s">
        <v>13</v>
      </c>
      <c r="G296" s="111">
        <v>1.32E-2</v>
      </c>
      <c r="H296" s="111">
        <v>7.4999999999999997E-3</v>
      </c>
      <c r="I296" s="111">
        <v>0.84130000000000005</v>
      </c>
      <c r="J296" s="111">
        <v>1.0016</v>
      </c>
      <c r="K296" s="111">
        <v>4.6684999999999999</v>
      </c>
      <c r="L296" s="111">
        <v>4.6539999999999999</v>
      </c>
      <c r="M296" s="111">
        <v>1.9374847680304998</v>
      </c>
      <c r="N296" s="111">
        <v>1.0599333335688741</v>
      </c>
    </row>
    <row r="297" spans="2:14" x14ac:dyDescent="0.2">
      <c r="B297" s="109"/>
      <c r="C297" s="26" t="s">
        <v>14</v>
      </c>
      <c r="D297" s="111">
        <v>4.7697000000000003</v>
      </c>
      <c r="E297" s="111">
        <v>11.8513</v>
      </c>
      <c r="F297" s="69" t="s">
        <v>13</v>
      </c>
      <c r="G297" s="111">
        <v>1.41E-2</v>
      </c>
      <c r="H297" s="111">
        <v>7.7999999999999996E-3</v>
      </c>
      <c r="I297" s="111">
        <v>0.86109999999999998</v>
      </c>
      <c r="J297" s="111">
        <v>1.0016</v>
      </c>
      <c r="K297" s="111">
        <v>4.7164999999999999</v>
      </c>
      <c r="L297" s="111">
        <v>4.7930000000000001</v>
      </c>
      <c r="M297" s="111">
        <v>1.9374847680304998</v>
      </c>
      <c r="N297" s="111">
        <v>1.0599333335688741</v>
      </c>
    </row>
    <row r="298" spans="2:14" x14ac:dyDescent="0.2">
      <c r="B298" s="109"/>
      <c r="C298" s="26" t="s">
        <v>15</v>
      </c>
      <c r="D298" s="111">
        <v>4.7697000000000003</v>
      </c>
      <c r="E298" s="111">
        <v>11.8949</v>
      </c>
      <c r="F298" s="69" t="s">
        <v>13</v>
      </c>
      <c r="G298" s="111">
        <v>1.4500000000000001E-2</v>
      </c>
      <c r="H298" s="111">
        <v>7.7999999999999996E-3</v>
      </c>
      <c r="I298" s="111">
        <v>0.86050000000000004</v>
      </c>
      <c r="J298" s="111">
        <v>1.0016</v>
      </c>
      <c r="K298" s="111">
        <v>4.7535999999999996</v>
      </c>
      <c r="L298" s="111">
        <v>4.7930000000000001</v>
      </c>
      <c r="M298" s="111">
        <v>1.9374847680304998</v>
      </c>
      <c r="N298" s="111">
        <v>1.0599333335688741</v>
      </c>
    </row>
    <row r="299" spans="2:14" x14ac:dyDescent="0.2">
      <c r="B299" s="109"/>
      <c r="C299" s="26" t="s">
        <v>16</v>
      </c>
      <c r="D299" s="111">
        <v>4.7697000000000003</v>
      </c>
      <c r="E299" s="111">
        <v>11.903499999999999</v>
      </c>
      <c r="F299" s="69" t="s">
        <v>13</v>
      </c>
      <c r="G299" s="111">
        <v>1.4500000000000001E-2</v>
      </c>
      <c r="H299" s="111">
        <v>7.7999999999999996E-3</v>
      </c>
      <c r="I299" s="111">
        <v>0.86399999999999999</v>
      </c>
      <c r="J299" s="111">
        <v>1.0016</v>
      </c>
      <c r="K299" s="111">
        <v>4.7503000000000002</v>
      </c>
      <c r="L299" s="111">
        <v>4.7930000000000001</v>
      </c>
      <c r="M299" s="111">
        <v>1.9374847680304998</v>
      </c>
      <c r="N299" s="111">
        <v>1.0599333335688741</v>
      </c>
    </row>
    <row r="300" spans="2:14" x14ac:dyDescent="0.2">
      <c r="B300" s="109"/>
      <c r="C300" s="26" t="s">
        <v>17</v>
      </c>
      <c r="D300" s="111">
        <v>4.7697000000000003</v>
      </c>
      <c r="E300" s="111">
        <v>12.132099999999999</v>
      </c>
      <c r="F300" s="69" t="s">
        <v>13</v>
      </c>
      <c r="G300" s="111">
        <v>1.5100000000000001E-2</v>
      </c>
      <c r="H300" s="111">
        <v>8.0000000000000002E-3</v>
      </c>
      <c r="I300" s="111">
        <v>0.91120000000000001</v>
      </c>
      <c r="J300" s="111">
        <v>1.0874999999999999</v>
      </c>
      <c r="K300" s="111">
        <v>4.7535999999999996</v>
      </c>
      <c r="L300" s="111">
        <v>5.2038000000000002</v>
      </c>
      <c r="M300" s="111">
        <v>1.9374847680304998</v>
      </c>
      <c r="N300" s="111">
        <v>1.149325301481765</v>
      </c>
    </row>
    <row r="301" spans="2:14" x14ac:dyDescent="0.2">
      <c r="B301" s="109">
        <v>1972</v>
      </c>
      <c r="C301" s="26" t="s">
        <v>18</v>
      </c>
      <c r="D301" s="111">
        <v>4.7697000000000003</v>
      </c>
      <c r="E301" s="111">
        <v>12.3416</v>
      </c>
      <c r="F301" s="69" t="s">
        <v>13</v>
      </c>
      <c r="G301" s="111">
        <v>1.5299999999999999E-2</v>
      </c>
      <c r="H301" s="111">
        <v>8.0999999999999996E-3</v>
      </c>
      <c r="I301" s="111">
        <v>0.9264</v>
      </c>
      <c r="J301" s="111">
        <v>1.0874999999999999</v>
      </c>
      <c r="K301" s="111">
        <v>4.7403000000000004</v>
      </c>
      <c r="L301" s="111">
        <v>5.2038000000000002</v>
      </c>
      <c r="M301" s="111">
        <v>2.1036916165058406</v>
      </c>
      <c r="N301" s="111">
        <v>1.149325301481765</v>
      </c>
    </row>
    <row r="302" spans="2:14" x14ac:dyDescent="0.2">
      <c r="B302" s="109"/>
      <c r="C302" s="26" t="s">
        <v>19</v>
      </c>
      <c r="D302" s="111">
        <v>4.7697000000000003</v>
      </c>
      <c r="E302" s="111">
        <v>12.4095</v>
      </c>
      <c r="F302" s="69" t="s">
        <v>13</v>
      </c>
      <c r="G302" s="111">
        <v>1.5699999999999999E-2</v>
      </c>
      <c r="H302" s="111">
        <v>8.0999999999999996E-3</v>
      </c>
      <c r="I302" s="111">
        <v>0.94</v>
      </c>
      <c r="J302" s="111">
        <v>1.0874999999999999</v>
      </c>
      <c r="K302" s="111">
        <v>4.7538999999999998</v>
      </c>
      <c r="L302" s="111">
        <v>5.2038000000000002</v>
      </c>
      <c r="M302" s="111">
        <v>2.1036916165058406</v>
      </c>
      <c r="N302" s="111">
        <v>1.149325301481765</v>
      </c>
    </row>
    <row r="303" spans="2:14" x14ac:dyDescent="0.2">
      <c r="B303" s="109"/>
      <c r="C303" s="26" t="s">
        <v>20</v>
      </c>
      <c r="D303" s="111">
        <v>4.7697000000000003</v>
      </c>
      <c r="E303" s="111">
        <v>12.456899999999999</v>
      </c>
      <c r="F303" s="69" t="s">
        <v>13</v>
      </c>
      <c r="G303" s="111">
        <v>1.5699999999999999E-2</v>
      </c>
      <c r="H303" s="111">
        <v>8.2000000000000007E-3</v>
      </c>
      <c r="I303" s="111">
        <v>0.94740000000000002</v>
      </c>
      <c r="J303" s="111">
        <v>1.0874999999999999</v>
      </c>
      <c r="K303" s="111">
        <v>4.7740999999999998</v>
      </c>
      <c r="L303" s="111">
        <v>5.2038000000000002</v>
      </c>
      <c r="M303" s="111">
        <v>2.1036916165058406</v>
      </c>
      <c r="N303" s="111">
        <v>1.149325301481765</v>
      </c>
    </row>
    <row r="304" spans="2:14" x14ac:dyDescent="0.2">
      <c r="B304" s="109"/>
      <c r="C304" s="26" t="s">
        <v>21</v>
      </c>
      <c r="D304" s="111">
        <v>4.7697000000000003</v>
      </c>
      <c r="E304" s="111">
        <v>12.4352</v>
      </c>
      <c r="F304" s="69" t="s">
        <v>13</v>
      </c>
      <c r="G304" s="111">
        <v>1.5599999999999999E-2</v>
      </c>
      <c r="H304" s="111">
        <v>8.2000000000000007E-3</v>
      </c>
      <c r="I304" s="111">
        <v>0.94650000000000001</v>
      </c>
      <c r="J304" s="111">
        <v>1.0874999999999999</v>
      </c>
      <c r="K304" s="111">
        <v>4.8010000000000002</v>
      </c>
      <c r="L304" s="111">
        <v>5.2038000000000002</v>
      </c>
      <c r="M304" s="111">
        <v>2.1036916165058406</v>
      </c>
      <c r="N304" s="111">
        <v>1.149325301481765</v>
      </c>
    </row>
    <row r="305" spans="2:14" x14ac:dyDescent="0.2">
      <c r="B305" s="109"/>
      <c r="C305" s="26" t="s">
        <v>22</v>
      </c>
      <c r="D305" s="111">
        <v>11.0078</v>
      </c>
      <c r="E305" s="111">
        <v>28.768699999999999</v>
      </c>
      <c r="F305" s="69" t="s">
        <v>13</v>
      </c>
      <c r="G305" s="111">
        <v>3.61E-2</v>
      </c>
      <c r="H305" s="111">
        <v>1.89E-2</v>
      </c>
      <c r="I305" s="111">
        <v>2.2002000000000002</v>
      </c>
      <c r="J305" s="111">
        <v>2.5097999999999998</v>
      </c>
      <c r="K305" s="111">
        <v>11.193199999999999</v>
      </c>
      <c r="L305" s="111">
        <v>11.9765</v>
      </c>
      <c r="M305" s="111">
        <v>4.8550258037555798</v>
      </c>
      <c r="N305" s="111">
        <v>2.6524819283499954</v>
      </c>
    </row>
    <row r="306" spans="2:14" x14ac:dyDescent="0.2">
      <c r="B306" s="109"/>
      <c r="C306" s="26" t="s">
        <v>23</v>
      </c>
      <c r="D306" s="111">
        <v>11.0078</v>
      </c>
      <c r="E306" s="111">
        <v>26.909300000000002</v>
      </c>
      <c r="F306" s="69" t="s">
        <v>13</v>
      </c>
      <c r="G306" s="111">
        <v>3.7199999999999997E-2</v>
      </c>
      <c r="H306" s="111">
        <v>1.9E-2</v>
      </c>
      <c r="I306" s="111">
        <v>2.1968000000000001</v>
      </c>
      <c r="J306" s="111">
        <v>2.5097999999999998</v>
      </c>
      <c r="K306" s="111">
        <v>11.192</v>
      </c>
      <c r="L306" s="111">
        <v>11.9765</v>
      </c>
      <c r="M306" s="111">
        <v>4.8550258037555798</v>
      </c>
      <c r="N306" s="111">
        <v>2.6524819283499954</v>
      </c>
    </row>
    <row r="307" spans="2:14" x14ac:dyDescent="0.2">
      <c r="B307" s="109"/>
      <c r="C307" s="26" t="s">
        <v>24</v>
      </c>
      <c r="D307" s="111">
        <v>11.0078</v>
      </c>
      <c r="E307" s="111">
        <v>26.893699999999999</v>
      </c>
      <c r="F307" s="69" t="s">
        <v>13</v>
      </c>
      <c r="G307" s="111">
        <v>3.6499999999999998E-2</v>
      </c>
      <c r="H307" s="111">
        <v>1.89E-2</v>
      </c>
      <c r="I307" s="111">
        <v>2.2002000000000002</v>
      </c>
      <c r="J307" s="111">
        <v>2.5097999999999998</v>
      </c>
      <c r="K307" s="111">
        <v>11.191000000000001</v>
      </c>
      <c r="L307" s="111">
        <v>11.9765</v>
      </c>
      <c r="M307" s="111">
        <v>4.9642824952486162</v>
      </c>
      <c r="N307" s="111">
        <v>2.6524819283499954</v>
      </c>
    </row>
    <row r="308" spans="2:14" x14ac:dyDescent="0.2">
      <c r="B308" s="109"/>
      <c r="C308" s="26" t="s">
        <v>12</v>
      </c>
      <c r="D308" s="111">
        <v>11.0078</v>
      </c>
      <c r="E308" s="111">
        <v>26.914000000000001</v>
      </c>
      <c r="F308" s="69" t="s">
        <v>13</v>
      </c>
      <c r="G308" s="111">
        <v>3.6400000000000002E-2</v>
      </c>
      <c r="H308" s="111">
        <v>1.89E-2</v>
      </c>
      <c r="I308" s="111">
        <v>2.1896</v>
      </c>
      <c r="J308" s="111">
        <v>2.5097999999999998</v>
      </c>
      <c r="K308" s="111">
        <v>11.188800000000001</v>
      </c>
      <c r="L308" s="111">
        <v>11.9765</v>
      </c>
      <c r="M308" s="111">
        <v>4.9642824952486162</v>
      </c>
      <c r="N308" s="111">
        <v>2.6524819283499954</v>
      </c>
    </row>
    <row r="309" spans="2:14" x14ac:dyDescent="0.2">
      <c r="B309" s="109"/>
      <c r="C309" s="26" t="s">
        <v>14</v>
      </c>
      <c r="D309" s="111">
        <v>11.0078</v>
      </c>
      <c r="E309" s="111">
        <v>26.729700000000001</v>
      </c>
      <c r="F309" s="69" t="s">
        <v>13</v>
      </c>
      <c r="G309" s="111">
        <v>3.6400000000000002E-2</v>
      </c>
      <c r="H309" s="111">
        <v>1.89E-2</v>
      </c>
      <c r="I309" s="111">
        <v>2.1888999999999998</v>
      </c>
      <c r="J309" s="111">
        <v>2.5097999999999998</v>
      </c>
      <c r="K309" s="111">
        <v>11.2003</v>
      </c>
      <c r="L309" s="111">
        <v>11.9765</v>
      </c>
      <c r="M309" s="111">
        <v>4.9642824952486162</v>
      </c>
      <c r="N309" s="111">
        <v>2.6524819283499954</v>
      </c>
    </row>
    <row r="310" spans="2:14" x14ac:dyDescent="0.2">
      <c r="B310" s="109"/>
      <c r="C310" s="26" t="s">
        <v>15</v>
      </c>
      <c r="D310" s="111">
        <v>11.0078</v>
      </c>
      <c r="E310" s="111">
        <v>25.5992</v>
      </c>
      <c r="F310" s="69" t="s">
        <v>13</v>
      </c>
      <c r="G310" s="111">
        <v>3.6400000000000002E-2</v>
      </c>
      <c r="H310" s="111">
        <v>1.8800000000000001E-2</v>
      </c>
      <c r="I310" s="111">
        <v>2.1815000000000002</v>
      </c>
      <c r="J310" s="111">
        <v>2.5097999999999998</v>
      </c>
      <c r="K310" s="111">
        <v>11.1959</v>
      </c>
      <c r="L310" s="111">
        <v>11.9765</v>
      </c>
      <c r="M310" s="111">
        <v>4.9642824952486162</v>
      </c>
      <c r="N310" s="111">
        <v>2.6524819283499954</v>
      </c>
    </row>
    <row r="311" spans="2:14" x14ac:dyDescent="0.2">
      <c r="B311" s="109"/>
      <c r="C311" s="26" t="s">
        <v>16</v>
      </c>
      <c r="D311" s="111">
        <v>11.0078</v>
      </c>
      <c r="E311" s="111">
        <v>25.8386</v>
      </c>
      <c r="F311" s="69" t="s">
        <v>13</v>
      </c>
      <c r="G311" s="111">
        <v>3.6400000000000002E-2</v>
      </c>
      <c r="H311" s="111">
        <v>1.8800000000000001E-2</v>
      </c>
      <c r="I311" s="111">
        <v>2.1785999999999999</v>
      </c>
      <c r="J311" s="111">
        <v>2.5097999999999998</v>
      </c>
      <c r="K311" s="111">
        <v>11.0886</v>
      </c>
      <c r="L311" s="111">
        <v>11.9765</v>
      </c>
      <c r="M311" s="111">
        <v>4.9139770567894185</v>
      </c>
      <c r="N311" s="111">
        <v>2.6524819283499954</v>
      </c>
    </row>
    <row r="312" spans="2:14" x14ac:dyDescent="0.2">
      <c r="B312" s="109"/>
      <c r="C312" s="26" t="s">
        <v>17</v>
      </c>
      <c r="D312" s="111">
        <v>11.0078</v>
      </c>
      <c r="E312" s="111">
        <v>25.7835</v>
      </c>
      <c r="F312" s="69" t="s">
        <v>13</v>
      </c>
      <c r="G312" s="111">
        <v>3.6400000000000002E-2</v>
      </c>
      <c r="H312" s="111">
        <v>1.89E-2</v>
      </c>
      <c r="I312" s="111">
        <v>2.1503000000000001</v>
      </c>
      <c r="J312" s="111">
        <v>2.5097999999999998</v>
      </c>
      <c r="K312" s="111">
        <v>11.052899999999999</v>
      </c>
      <c r="L312" s="111">
        <v>11.9765</v>
      </c>
      <c r="M312" s="111">
        <v>4.9139770567894185</v>
      </c>
      <c r="N312" s="111">
        <v>2.6524819283499954</v>
      </c>
    </row>
    <row r="313" spans="2:14" x14ac:dyDescent="0.2">
      <c r="B313" s="109">
        <v>1973</v>
      </c>
      <c r="C313" s="26" t="s">
        <v>18</v>
      </c>
      <c r="D313" s="111">
        <v>11.0078</v>
      </c>
      <c r="E313" s="111">
        <v>26.115400000000001</v>
      </c>
      <c r="F313" s="69" t="s">
        <v>13</v>
      </c>
      <c r="G313" s="111">
        <v>3.6400000000000002E-2</v>
      </c>
      <c r="H313" s="111">
        <v>1.89E-2</v>
      </c>
      <c r="I313" s="111">
        <v>2.1869999999999998</v>
      </c>
      <c r="J313" s="111">
        <v>2.5097999999999998</v>
      </c>
      <c r="K313" s="111">
        <v>10.9984</v>
      </c>
      <c r="L313" s="111">
        <v>11.9765</v>
      </c>
      <c r="M313" s="111">
        <v>4.9139770567894185</v>
      </c>
      <c r="N313" s="111">
        <v>2.6524819283499954</v>
      </c>
    </row>
    <row r="314" spans="2:14" x14ac:dyDescent="0.2">
      <c r="B314" s="109"/>
      <c r="C314" s="26" t="s">
        <v>19</v>
      </c>
      <c r="D314" s="111">
        <v>9.9077999999999999</v>
      </c>
      <c r="E314" s="111">
        <v>24.354800000000001</v>
      </c>
      <c r="F314" s="69" t="s">
        <v>13</v>
      </c>
      <c r="G314" s="111">
        <v>3.7400000000000003E-2</v>
      </c>
      <c r="H314" s="111">
        <v>1.7399999999999999E-2</v>
      </c>
      <c r="I314" s="111">
        <v>2.1619000000000002</v>
      </c>
      <c r="J314" s="111">
        <v>2.5099999999999998</v>
      </c>
      <c r="K314" s="111">
        <v>9.9602000000000004</v>
      </c>
      <c r="L314" s="111">
        <v>11.9429</v>
      </c>
      <c r="M314" s="111">
        <v>4.4682060090503324</v>
      </c>
      <c r="N314" s="111">
        <v>2.6562466495056962</v>
      </c>
    </row>
    <row r="315" spans="2:14" x14ac:dyDescent="0.2">
      <c r="B315" s="109"/>
      <c r="C315" s="26" t="s">
        <v>20</v>
      </c>
      <c r="D315" s="111">
        <v>9.9077999999999999</v>
      </c>
      <c r="E315" s="111">
        <v>24.685199999999998</v>
      </c>
      <c r="F315" s="69" t="s">
        <v>13</v>
      </c>
      <c r="G315" s="111">
        <v>3.7199999999999997E-2</v>
      </c>
      <c r="H315" s="111">
        <v>1.7000000000000001E-2</v>
      </c>
      <c r="I315" s="111">
        <v>2.1831999999999998</v>
      </c>
      <c r="J315" s="111">
        <v>2.5099999999999998</v>
      </c>
      <c r="K315" s="111">
        <v>9.9210999999999991</v>
      </c>
      <c r="L315" s="111">
        <v>11.9429</v>
      </c>
      <c r="M315" s="111">
        <v>4.9459864241942819</v>
      </c>
      <c r="N315" s="111">
        <v>2.6562466495056962</v>
      </c>
    </row>
    <row r="316" spans="2:14" x14ac:dyDescent="0.2">
      <c r="B316" s="109"/>
      <c r="C316" s="26" t="s">
        <v>21</v>
      </c>
      <c r="D316" s="111">
        <v>9.9077999999999999</v>
      </c>
      <c r="E316" s="111">
        <v>24.636500000000002</v>
      </c>
      <c r="F316" s="69" t="s">
        <v>13</v>
      </c>
      <c r="G316" s="111">
        <v>3.73E-2</v>
      </c>
      <c r="H316" s="111">
        <v>1.6799999999999999E-2</v>
      </c>
      <c r="I316" s="111">
        <v>2.1667999999999998</v>
      </c>
      <c r="J316" s="111">
        <v>2.5099999999999998</v>
      </c>
      <c r="K316" s="111">
        <v>9.8785000000000007</v>
      </c>
      <c r="L316" s="111">
        <v>11.9429</v>
      </c>
      <c r="M316" s="111">
        <v>4.9376059029889392</v>
      </c>
      <c r="N316" s="111">
        <v>2.6562466495056962</v>
      </c>
    </row>
    <row r="317" spans="2:14" x14ac:dyDescent="0.2">
      <c r="B317" s="109"/>
      <c r="C317" s="26" t="s">
        <v>22</v>
      </c>
      <c r="D317" s="111">
        <v>9.9077999999999999</v>
      </c>
      <c r="E317" s="111">
        <v>25.431100000000001</v>
      </c>
      <c r="F317" s="69" t="s">
        <v>13</v>
      </c>
      <c r="G317" s="111">
        <v>3.7400000000000003E-2</v>
      </c>
      <c r="H317" s="111">
        <v>1.6899999999999998E-2</v>
      </c>
      <c r="I317" s="111">
        <v>2.2738</v>
      </c>
      <c r="J317" s="111">
        <v>2.5099999999999998</v>
      </c>
      <c r="K317" s="111">
        <v>10.055899999999999</v>
      </c>
      <c r="L317" s="111">
        <v>11.9429</v>
      </c>
      <c r="M317" s="111">
        <v>5.0519069982928348</v>
      </c>
      <c r="N317" s="111">
        <v>2.6562466495056962</v>
      </c>
    </row>
    <row r="318" spans="2:14" x14ac:dyDescent="0.2">
      <c r="B318" s="109"/>
      <c r="C318" s="26" t="s">
        <v>23</v>
      </c>
      <c r="D318" s="111">
        <v>9.9077999999999999</v>
      </c>
      <c r="E318" s="111">
        <v>25.586200000000002</v>
      </c>
      <c r="F318" s="69" t="s">
        <v>13</v>
      </c>
      <c r="G318" s="111">
        <v>3.7699999999999997E-2</v>
      </c>
      <c r="H318" s="111">
        <v>1.7100000000000001E-2</v>
      </c>
      <c r="I318" s="111">
        <v>2.3917999999999999</v>
      </c>
      <c r="J318" s="111">
        <v>2.5099999999999998</v>
      </c>
      <c r="K318" s="111">
        <v>10.073399999999999</v>
      </c>
      <c r="L318" s="111">
        <v>11.9429</v>
      </c>
      <c r="M318" s="111">
        <v>5.2165534698133804</v>
      </c>
      <c r="N318" s="111">
        <v>2.6562466495056962</v>
      </c>
    </row>
    <row r="319" spans="2:14" x14ac:dyDescent="0.2">
      <c r="B319" s="109"/>
      <c r="C319" s="26" t="s">
        <v>24</v>
      </c>
      <c r="D319" s="111">
        <v>9.9077999999999999</v>
      </c>
      <c r="E319" s="111">
        <v>24.786999999999999</v>
      </c>
      <c r="F319" s="69" t="s">
        <v>13</v>
      </c>
      <c r="G319" s="111">
        <v>3.7499999999999999E-2</v>
      </c>
      <c r="H319" s="111">
        <v>1.7000000000000001E-2</v>
      </c>
      <c r="I319" s="111">
        <v>2.4239000000000002</v>
      </c>
      <c r="J319" s="111">
        <v>2.5124</v>
      </c>
      <c r="K319" s="111">
        <v>10.1069</v>
      </c>
      <c r="L319" s="111">
        <v>11.9429</v>
      </c>
      <c r="M319" s="111">
        <v>5.2869797253399033</v>
      </c>
      <c r="N319" s="111">
        <v>2.6562466495056962</v>
      </c>
    </row>
    <row r="320" spans="2:14" x14ac:dyDescent="0.2">
      <c r="B320" s="109"/>
      <c r="C320" s="26" t="s">
        <v>12</v>
      </c>
      <c r="D320" s="111">
        <v>9.9077999999999999</v>
      </c>
      <c r="E320" s="111">
        <v>24.3536</v>
      </c>
      <c r="F320" s="69" t="s">
        <v>13</v>
      </c>
      <c r="G320" s="111">
        <v>3.73E-2</v>
      </c>
      <c r="H320" s="111">
        <v>1.7000000000000001E-2</v>
      </c>
      <c r="I320" s="111">
        <v>2.2999000000000001</v>
      </c>
      <c r="J320" s="111">
        <v>2.5053999999999998</v>
      </c>
      <c r="K320" s="111">
        <v>10.1069</v>
      </c>
      <c r="L320" s="111">
        <v>11.9429</v>
      </c>
      <c r="M320" s="111">
        <v>5.1266687364172618</v>
      </c>
      <c r="N320" s="111">
        <v>2.790929578250966</v>
      </c>
    </row>
    <row r="321" spans="2:14" x14ac:dyDescent="0.2">
      <c r="B321" s="109"/>
      <c r="C321" s="26" t="s">
        <v>14</v>
      </c>
      <c r="D321" s="111">
        <v>9.9077999999999999</v>
      </c>
      <c r="E321" s="111">
        <v>23.918099999999999</v>
      </c>
      <c r="F321" s="69" t="s">
        <v>13</v>
      </c>
      <c r="G321" s="111">
        <v>3.73E-2</v>
      </c>
      <c r="H321" s="111">
        <v>1.7600000000000001E-2</v>
      </c>
      <c r="I321" s="111">
        <v>2.3342999999999998</v>
      </c>
      <c r="J321" s="111">
        <v>2.4988000000000001</v>
      </c>
      <c r="K321" s="111">
        <v>10.1501</v>
      </c>
      <c r="L321" s="111">
        <v>11.9429</v>
      </c>
      <c r="M321" s="111">
        <v>5.1783828986567713</v>
      </c>
      <c r="N321" s="111">
        <v>2.790929578250966</v>
      </c>
    </row>
    <row r="322" spans="2:14" x14ac:dyDescent="0.2">
      <c r="B322" s="109"/>
      <c r="C322" s="26" t="s">
        <v>15</v>
      </c>
      <c r="D322" s="111">
        <v>9.9077999999999999</v>
      </c>
      <c r="E322" s="111">
        <v>24.118200000000002</v>
      </c>
      <c r="F322" s="69" t="s">
        <v>13</v>
      </c>
      <c r="G322" s="111">
        <v>3.7100000000000001E-2</v>
      </c>
      <c r="H322" s="111">
        <v>1.7299999999999999E-2</v>
      </c>
      <c r="I322" s="111">
        <v>2.3454999999999999</v>
      </c>
      <c r="J322" s="111">
        <v>2.4956999999999998</v>
      </c>
      <c r="K322" s="111">
        <v>10.0631</v>
      </c>
      <c r="L322" s="111">
        <v>11.9429</v>
      </c>
      <c r="M322" s="111">
        <v>5.1290573070352536</v>
      </c>
      <c r="N322" s="111">
        <v>2.790929578250966</v>
      </c>
    </row>
    <row r="323" spans="2:14" x14ac:dyDescent="0.2">
      <c r="B323" s="109"/>
      <c r="C323" s="26" t="s">
        <v>16</v>
      </c>
      <c r="D323" s="111">
        <v>9.9077999999999999</v>
      </c>
      <c r="E323" s="111">
        <v>23.268599999999999</v>
      </c>
      <c r="F323" s="69" t="s">
        <v>13</v>
      </c>
      <c r="G323" s="111">
        <v>3.5400000000000001E-2</v>
      </c>
      <c r="H323" s="111">
        <v>1.6400000000000001E-2</v>
      </c>
      <c r="I323" s="111">
        <v>2.2056</v>
      </c>
      <c r="J323" s="111">
        <v>2.4832000000000001</v>
      </c>
      <c r="K323" s="111">
        <v>10.081200000000001</v>
      </c>
      <c r="L323" s="111">
        <v>11.9429</v>
      </c>
      <c r="M323" s="111">
        <v>4.9591070624155362</v>
      </c>
      <c r="N323" s="111">
        <v>2.790929578250966</v>
      </c>
    </row>
    <row r="324" spans="2:14" x14ac:dyDescent="0.2">
      <c r="B324" s="109"/>
      <c r="C324" s="26" t="s">
        <v>17</v>
      </c>
      <c r="D324" s="111">
        <v>9.9077999999999999</v>
      </c>
      <c r="E324" s="111">
        <v>22.9664</v>
      </c>
      <c r="F324" s="69" t="s">
        <v>13</v>
      </c>
      <c r="G324" s="111">
        <v>3.5400000000000001E-2</v>
      </c>
      <c r="H324" s="111">
        <v>1.6299999999999999E-2</v>
      </c>
      <c r="I324" s="111">
        <v>2.1053000000000002</v>
      </c>
      <c r="J324" s="111">
        <v>2.4723000000000002</v>
      </c>
      <c r="K324" s="111">
        <v>10.0481</v>
      </c>
      <c r="L324" s="111">
        <v>11.9429</v>
      </c>
      <c r="M324" s="111">
        <v>4.9043659067935685</v>
      </c>
      <c r="N324" s="111">
        <v>2.790929578250966</v>
      </c>
    </row>
    <row r="325" spans="2:14" x14ac:dyDescent="0.2">
      <c r="B325" s="109">
        <v>1974</v>
      </c>
      <c r="C325" s="26" t="s">
        <v>18</v>
      </c>
      <c r="D325" s="111">
        <v>9.9077999999999999</v>
      </c>
      <c r="E325" s="111">
        <v>22.381900000000002</v>
      </c>
      <c r="F325" s="69" t="s">
        <v>13</v>
      </c>
      <c r="G325" s="111">
        <v>3.32E-2</v>
      </c>
      <c r="H325" s="111">
        <v>1.4999999999999999E-2</v>
      </c>
      <c r="I325" s="111">
        <v>1.9443999999999999</v>
      </c>
      <c r="J325" s="111">
        <v>2.46</v>
      </c>
      <c r="K325" s="111">
        <v>9.9873999999999992</v>
      </c>
      <c r="L325" s="111">
        <v>11.9429</v>
      </c>
      <c r="M325" s="111">
        <v>4.85533666806593</v>
      </c>
      <c r="N325" s="111">
        <v>2.790929578250966</v>
      </c>
    </row>
    <row r="326" spans="2:14" x14ac:dyDescent="0.2">
      <c r="B326" s="109"/>
      <c r="C326" s="26" t="s">
        <v>19</v>
      </c>
      <c r="D326" s="111">
        <v>9.9077999999999999</v>
      </c>
      <c r="E326" s="111">
        <v>22.773299999999999</v>
      </c>
      <c r="F326" s="69" t="s">
        <v>13</v>
      </c>
      <c r="G326" s="111">
        <v>3.5099999999999999E-2</v>
      </c>
      <c r="H326" s="111">
        <v>1.5299999999999999E-2</v>
      </c>
      <c r="I326" s="111">
        <v>2.0222000000000002</v>
      </c>
      <c r="J326" s="111">
        <v>2.5085999999999999</v>
      </c>
      <c r="K326" s="111">
        <v>9.8198000000000008</v>
      </c>
      <c r="L326" s="111">
        <v>11.9429</v>
      </c>
      <c r="M326" s="111">
        <v>4.9341633466135457</v>
      </c>
      <c r="N326" s="111">
        <v>2.790929578250966</v>
      </c>
    </row>
    <row r="327" spans="2:14" x14ac:dyDescent="0.2">
      <c r="B327" s="109"/>
      <c r="C327" s="26" t="s">
        <v>20</v>
      </c>
      <c r="D327" s="111">
        <v>9.9077999999999999</v>
      </c>
      <c r="E327" s="111">
        <v>23.711500000000001</v>
      </c>
      <c r="F327" s="69" t="s">
        <v>13</v>
      </c>
      <c r="G327" s="111">
        <v>3.5900000000000001E-2</v>
      </c>
      <c r="H327" s="111">
        <v>1.5900000000000001E-2</v>
      </c>
      <c r="I327" s="111">
        <v>2.0758000000000001</v>
      </c>
      <c r="J327" s="111">
        <v>2.5038999999999998</v>
      </c>
      <c r="K327" s="111">
        <v>9.8125999999999998</v>
      </c>
      <c r="L327" s="111">
        <v>11.9429</v>
      </c>
      <c r="M327" s="111">
        <v>5.0749372560953425</v>
      </c>
      <c r="N327" s="111">
        <v>2.790929578250966</v>
      </c>
    </row>
    <row r="328" spans="2:14" x14ac:dyDescent="0.2">
      <c r="B328" s="109"/>
      <c r="C328" s="26" t="s">
        <v>21</v>
      </c>
      <c r="D328" s="111">
        <v>9.9077999999999999</v>
      </c>
      <c r="E328" s="111">
        <v>24.120699999999999</v>
      </c>
      <c r="F328" s="69" t="s">
        <v>13</v>
      </c>
      <c r="G328" s="111">
        <v>3.5400000000000001E-2</v>
      </c>
      <c r="H328" s="111">
        <v>1.5599999999999999E-2</v>
      </c>
      <c r="I328" s="111">
        <v>2.0371000000000001</v>
      </c>
      <c r="J328" s="111">
        <v>2.4965999999999999</v>
      </c>
      <c r="K328" s="111">
        <v>9.7120999999999995</v>
      </c>
      <c r="L328" s="111">
        <v>11.9429</v>
      </c>
      <c r="M328" s="111">
        <v>5.2094221595296393</v>
      </c>
      <c r="N328" s="111">
        <v>2.790929578250966</v>
      </c>
    </row>
    <row r="329" spans="2:14" x14ac:dyDescent="0.2">
      <c r="B329" s="109"/>
      <c r="C329" s="26" t="s">
        <v>22</v>
      </c>
      <c r="D329" s="111">
        <v>9.9077999999999999</v>
      </c>
      <c r="E329" s="111">
        <v>23.707100000000001</v>
      </c>
      <c r="F329" s="69" t="s">
        <v>13</v>
      </c>
      <c r="G329" s="111">
        <v>3.5299999999999998E-2</v>
      </c>
      <c r="H329" s="111">
        <v>1.54E-2</v>
      </c>
      <c r="I329" s="111">
        <v>2.028</v>
      </c>
      <c r="J329" s="111">
        <v>2.5163000000000002</v>
      </c>
      <c r="K329" s="111">
        <v>9.7078000000000007</v>
      </c>
      <c r="L329" s="111">
        <v>11.9429</v>
      </c>
      <c r="M329" s="111">
        <v>5.1036934039580144</v>
      </c>
      <c r="N329" s="111">
        <v>2.790929578250966</v>
      </c>
    </row>
    <row r="330" spans="2:14" x14ac:dyDescent="0.2">
      <c r="B330" s="109"/>
      <c r="C330" s="26" t="s">
        <v>23</v>
      </c>
      <c r="D330" s="111">
        <v>9.9077999999999999</v>
      </c>
      <c r="E330" s="111">
        <v>23.682300000000001</v>
      </c>
      <c r="F330" s="69" t="s">
        <v>13</v>
      </c>
      <c r="G330" s="111">
        <v>3.49E-2</v>
      </c>
      <c r="H330" s="111">
        <v>1.5299999999999999E-2</v>
      </c>
      <c r="I330" s="111">
        <v>2.0543999999999998</v>
      </c>
      <c r="J330" s="111">
        <v>2.5105</v>
      </c>
      <c r="K330" s="111">
        <v>9.2088000000000001</v>
      </c>
      <c r="L330" s="111">
        <v>11.9429</v>
      </c>
      <c r="M330" s="111">
        <v>5.0684469025314334</v>
      </c>
      <c r="N330" s="111">
        <v>2.790929578250966</v>
      </c>
    </row>
    <row r="331" spans="2:14" x14ac:dyDescent="0.2">
      <c r="B331" s="109"/>
      <c r="C331" s="26" t="s">
        <v>24</v>
      </c>
      <c r="D331" s="111">
        <v>9.9077999999999999</v>
      </c>
      <c r="E331" s="111">
        <v>23.567299999999999</v>
      </c>
      <c r="F331" s="69" t="s">
        <v>13</v>
      </c>
      <c r="G331" s="111">
        <v>3.3300000000000003E-2</v>
      </c>
      <c r="H331" s="111">
        <v>1.54E-2</v>
      </c>
      <c r="I331" s="111">
        <v>2.1160000000000001</v>
      </c>
      <c r="J331" s="111">
        <v>2.5099</v>
      </c>
      <c r="K331" s="111">
        <v>9.8823000000000008</v>
      </c>
      <c r="L331" s="111">
        <v>11.9093</v>
      </c>
      <c r="M331" s="111">
        <v>5.0892747098260092</v>
      </c>
      <c r="N331" s="111">
        <v>2.790929578250966</v>
      </c>
    </row>
    <row r="332" spans="2:14" x14ac:dyDescent="0.2">
      <c r="B332" s="109"/>
      <c r="C332" s="26" t="s">
        <v>12</v>
      </c>
      <c r="D332" s="111">
        <v>9.9077999999999999</v>
      </c>
      <c r="E332" s="111">
        <v>23.455500000000001</v>
      </c>
      <c r="F332" s="69" t="s">
        <v>13</v>
      </c>
      <c r="G332" s="111">
        <v>3.27E-2</v>
      </c>
      <c r="H332" s="111">
        <v>1.4999999999999999E-2</v>
      </c>
      <c r="I332" s="111">
        <v>2.0537999999999998</v>
      </c>
      <c r="J332" s="111">
        <v>2.5042</v>
      </c>
      <c r="K332" s="111">
        <v>10.030099999999999</v>
      </c>
      <c r="L332" s="111">
        <v>11.727499999999999</v>
      </c>
      <c r="M332" s="111">
        <v>4.949198264123682</v>
      </c>
      <c r="N332" s="111">
        <v>2.790929578250966</v>
      </c>
    </row>
    <row r="333" spans="2:14" x14ac:dyDescent="0.2">
      <c r="B333" s="109"/>
      <c r="C333" s="26" t="s">
        <v>14</v>
      </c>
      <c r="D333" s="111">
        <v>9.9077999999999999</v>
      </c>
      <c r="E333" s="111">
        <v>23.086300000000001</v>
      </c>
      <c r="F333" s="69" t="s">
        <v>13</v>
      </c>
      <c r="G333" s="111">
        <v>3.27E-2</v>
      </c>
      <c r="H333" s="111">
        <v>1.4999999999999999E-2</v>
      </c>
      <c r="I333" s="111">
        <v>2.0859000000000001</v>
      </c>
      <c r="J333" s="111">
        <v>2.4998</v>
      </c>
      <c r="K333" s="111">
        <v>10.055300000000001</v>
      </c>
      <c r="L333" s="111">
        <v>11.752599999999999</v>
      </c>
      <c r="M333" s="111">
        <v>5.0754572025385256</v>
      </c>
      <c r="N333" s="111">
        <v>2.790929578250966</v>
      </c>
    </row>
    <row r="334" spans="2:14" x14ac:dyDescent="0.2">
      <c r="B334" s="109"/>
      <c r="C334" s="26" t="s">
        <v>15</v>
      </c>
      <c r="D334" s="111">
        <v>9.9077999999999999</v>
      </c>
      <c r="E334" s="111">
        <v>23.129000000000001</v>
      </c>
      <c r="F334" s="69" t="s">
        <v>13</v>
      </c>
      <c r="G334" s="111">
        <v>3.3099999999999997E-2</v>
      </c>
      <c r="H334" s="111">
        <v>1.49E-2</v>
      </c>
      <c r="I334" s="111">
        <v>2.1084000000000001</v>
      </c>
      <c r="J334" s="111">
        <v>2.4941</v>
      </c>
      <c r="K334" s="111">
        <v>10.0654</v>
      </c>
      <c r="L334" s="111">
        <v>11.831099999999999</v>
      </c>
      <c r="M334" s="111">
        <v>5.0398290884784727</v>
      </c>
      <c r="N334" s="111">
        <v>2.790929578250966</v>
      </c>
    </row>
    <row r="335" spans="2:14" x14ac:dyDescent="0.2">
      <c r="B335" s="109"/>
      <c r="C335" s="26" t="s">
        <v>16</v>
      </c>
      <c r="D335" s="111">
        <v>9.9077999999999999</v>
      </c>
      <c r="E335" s="111">
        <v>23.0457</v>
      </c>
      <c r="F335" s="69" t="s">
        <v>13</v>
      </c>
      <c r="G335" s="111">
        <v>3.3000000000000002E-2</v>
      </c>
      <c r="H335" s="111">
        <v>1.49E-2</v>
      </c>
      <c r="I335" s="111">
        <v>2.1381000000000001</v>
      </c>
      <c r="J335" s="111">
        <v>2.4954000000000001</v>
      </c>
      <c r="K335" s="111">
        <v>10.0351</v>
      </c>
      <c r="L335" s="111">
        <v>11.948499999999999</v>
      </c>
      <c r="M335" s="111">
        <v>5.2204014991413672</v>
      </c>
      <c r="N335" s="111">
        <v>2.790929578250966</v>
      </c>
    </row>
    <row r="336" spans="2:14" x14ac:dyDescent="0.2">
      <c r="B336" s="109"/>
      <c r="C336" s="26" t="s">
        <v>17</v>
      </c>
      <c r="D336" s="111">
        <v>9.9077999999999999</v>
      </c>
      <c r="E336" s="111">
        <v>23.0457</v>
      </c>
      <c r="F336" s="69" t="s">
        <v>13</v>
      </c>
      <c r="G336" s="111">
        <v>3.3000000000000002E-2</v>
      </c>
      <c r="H336" s="111">
        <v>1.49E-2</v>
      </c>
      <c r="I336" s="111">
        <v>2.1381000000000001</v>
      </c>
      <c r="J336" s="111">
        <v>2.4891000000000001</v>
      </c>
      <c r="K336" s="111">
        <v>10.0351</v>
      </c>
      <c r="L336" s="111">
        <v>12.1211</v>
      </c>
      <c r="M336" s="111">
        <v>5.3855519951000446</v>
      </c>
      <c r="N336" s="111">
        <v>2.790929578250966</v>
      </c>
    </row>
    <row r="337" spans="2:14" x14ac:dyDescent="0.2">
      <c r="B337" s="109">
        <v>1975</v>
      </c>
      <c r="C337" s="26" t="s">
        <v>18</v>
      </c>
      <c r="D337" s="111">
        <v>9.9077999999999999</v>
      </c>
      <c r="E337" s="111">
        <v>23.0457</v>
      </c>
      <c r="F337" s="69" t="s">
        <v>13</v>
      </c>
      <c r="G337" s="111">
        <v>3.3000000000000002E-2</v>
      </c>
      <c r="H337" s="111">
        <v>1.49E-2</v>
      </c>
      <c r="I337" s="111">
        <v>2.1381000000000001</v>
      </c>
      <c r="J337" s="111">
        <v>2.4969000000000001</v>
      </c>
      <c r="K337" s="111">
        <v>10.0351</v>
      </c>
      <c r="L337" s="111">
        <v>12.2651</v>
      </c>
      <c r="M337" s="111">
        <v>5.5178213441288824</v>
      </c>
      <c r="N337" s="111">
        <v>2.790929578250966</v>
      </c>
    </row>
    <row r="338" spans="2:14" x14ac:dyDescent="0.2">
      <c r="B338" s="109"/>
      <c r="C338" s="26" t="s">
        <v>19</v>
      </c>
      <c r="D338" s="111">
        <v>9.9077999999999999</v>
      </c>
      <c r="E338" s="111">
        <v>23.0457</v>
      </c>
      <c r="F338" s="69" t="s">
        <v>13</v>
      </c>
      <c r="G338" s="111">
        <v>3.3000000000000002E-2</v>
      </c>
      <c r="H338" s="111">
        <v>1.49E-2</v>
      </c>
      <c r="I338" s="111">
        <v>2.1381000000000001</v>
      </c>
      <c r="J338" s="111">
        <v>2.5019999999999998</v>
      </c>
      <c r="K338" s="111">
        <v>10.0351</v>
      </c>
      <c r="L338" s="111">
        <v>12.4778</v>
      </c>
      <c r="M338" s="111">
        <v>5.6696995740599139</v>
      </c>
      <c r="N338" s="111">
        <v>2.790929578250966</v>
      </c>
    </row>
    <row r="339" spans="2:14" x14ac:dyDescent="0.2">
      <c r="B339" s="109"/>
      <c r="C339" s="26" t="s">
        <v>20</v>
      </c>
      <c r="D339" s="111">
        <v>9.9077999999999999</v>
      </c>
      <c r="E339" s="111">
        <v>23.0457</v>
      </c>
      <c r="F339" s="69" t="s">
        <v>13</v>
      </c>
      <c r="G339" s="111">
        <v>3.3000000000000002E-2</v>
      </c>
      <c r="H339" s="111">
        <v>1.49E-2</v>
      </c>
      <c r="I339" s="111">
        <v>2.1381000000000001</v>
      </c>
      <c r="J339" s="111">
        <v>2.5026000000000002</v>
      </c>
      <c r="K339" s="111">
        <v>10.0351</v>
      </c>
      <c r="L339" s="111">
        <v>12.35</v>
      </c>
      <c r="M339" s="111">
        <v>5.5973108895527437</v>
      </c>
      <c r="N339" s="111">
        <v>2.8511654684463785</v>
      </c>
    </row>
    <row r="340" spans="2:14" x14ac:dyDescent="0.2">
      <c r="B340" s="109"/>
      <c r="C340" s="26" t="s">
        <v>21</v>
      </c>
      <c r="D340" s="111">
        <v>9.9077999999999999</v>
      </c>
      <c r="E340" s="111">
        <v>23.0457</v>
      </c>
      <c r="F340" s="69" t="s">
        <v>13</v>
      </c>
      <c r="G340" s="111">
        <v>3.3000000000000002E-2</v>
      </c>
      <c r="H340" s="111">
        <v>1.49E-2</v>
      </c>
      <c r="I340" s="111">
        <v>2.1381000000000001</v>
      </c>
      <c r="J340" s="111">
        <v>2.5001000000000002</v>
      </c>
      <c r="K340" s="111">
        <v>10.0351</v>
      </c>
      <c r="L340" s="111">
        <v>12.2903</v>
      </c>
      <c r="M340" s="111">
        <v>5.531066826065465</v>
      </c>
      <c r="N340" s="111">
        <v>2.8511654684463785</v>
      </c>
    </row>
    <row r="341" spans="2:14" x14ac:dyDescent="0.2">
      <c r="B341" s="109"/>
      <c r="C341" s="26" t="s">
        <v>22</v>
      </c>
      <c r="D341" s="111">
        <v>9.9077999999999999</v>
      </c>
      <c r="E341" s="111">
        <v>22.9863</v>
      </c>
      <c r="F341" s="69" t="s">
        <v>13</v>
      </c>
      <c r="G341" s="111">
        <v>3.4000000000000002E-2</v>
      </c>
      <c r="H341" s="111">
        <v>1.5800000000000002E-2</v>
      </c>
      <c r="I341" s="111">
        <v>2.4582000000000002</v>
      </c>
      <c r="J341" s="111">
        <v>2.5083000000000002</v>
      </c>
      <c r="K341" s="111">
        <v>9.6805000000000003</v>
      </c>
      <c r="L341" s="111">
        <v>12.343500000000001</v>
      </c>
      <c r="M341" s="111">
        <v>5.5928873835732427</v>
      </c>
      <c r="N341" s="111">
        <v>2.8389111755985419</v>
      </c>
    </row>
    <row r="342" spans="2:14" x14ac:dyDescent="0.2">
      <c r="B342" s="109"/>
      <c r="C342" s="26" t="s">
        <v>23</v>
      </c>
      <c r="D342" s="111">
        <v>9.9077999999999999</v>
      </c>
      <c r="E342" s="111">
        <v>22.020299999999999</v>
      </c>
      <c r="F342" s="69" t="s">
        <v>13</v>
      </c>
      <c r="G342" s="111">
        <v>3.3500000000000002E-2</v>
      </c>
      <c r="H342" s="111">
        <v>1.5800000000000002E-2</v>
      </c>
      <c r="I342" s="111">
        <v>2.4594</v>
      </c>
      <c r="J342" s="111">
        <v>2.5038999999999998</v>
      </c>
      <c r="K342" s="111">
        <v>9.6199999999999992</v>
      </c>
      <c r="L342" s="111">
        <v>12.240500000000001</v>
      </c>
      <c r="M342" s="111">
        <v>5.5818591580742867</v>
      </c>
      <c r="N342" s="111">
        <v>2.8389111755985419</v>
      </c>
    </row>
    <row r="343" spans="2:14" x14ac:dyDescent="0.2">
      <c r="B343" s="109"/>
      <c r="C343" s="26" t="s">
        <v>24</v>
      </c>
      <c r="D343" s="111">
        <v>9.9077999999999999</v>
      </c>
      <c r="E343" s="111">
        <v>21.425999999999998</v>
      </c>
      <c r="F343" s="69" t="s">
        <v>13</v>
      </c>
      <c r="G343" s="111">
        <v>3.3300000000000003E-2</v>
      </c>
      <c r="H343" s="111">
        <v>1.49E-2</v>
      </c>
      <c r="I343" s="111">
        <v>2.2725</v>
      </c>
      <c r="J343" s="111">
        <v>2.5036</v>
      </c>
      <c r="K343" s="111">
        <v>9.6060999999999996</v>
      </c>
      <c r="L343" s="111">
        <v>11.790699999999999</v>
      </c>
      <c r="M343" s="111">
        <v>5.1184584388076662</v>
      </c>
      <c r="N343" s="111">
        <v>2.8147159098905443</v>
      </c>
    </row>
    <row r="344" spans="2:14" x14ac:dyDescent="0.2">
      <c r="B344" s="109"/>
      <c r="C344" s="26" t="s">
        <v>12</v>
      </c>
      <c r="D344" s="111">
        <v>9.9077999999999999</v>
      </c>
      <c r="E344" s="111">
        <v>20.915500000000002</v>
      </c>
      <c r="F344" s="69" t="s">
        <v>13</v>
      </c>
      <c r="G344" s="111">
        <v>3.3300000000000003E-2</v>
      </c>
      <c r="H344" s="111">
        <v>1.4800000000000001E-2</v>
      </c>
      <c r="I344" s="111">
        <v>2.2595999999999998</v>
      </c>
      <c r="J344" s="111">
        <v>2.5001000000000002</v>
      </c>
      <c r="K344" s="111">
        <v>9.5922999999999998</v>
      </c>
      <c r="L344" s="111">
        <v>11.751300000000001</v>
      </c>
      <c r="M344" s="111">
        <v>5.0931989950615328</v>
      </c>
      <c r="N344" s="111">
        <v>2.8067422104268389</v>
      </c>
    </row>
    <row r="345" spans="2:14" x14ac:dyDescent="0.2">
      <c r="B345" s="109"/>
      <c r="C345" s="26" t="s">
        <v>14</v>
      </c>
      <c r="D345" s="111">
        <v>9.9077999999999999</v>
      </c>
      <c r="E345" s="111">
        <v>20.203700000000001</v>
      </c>
      <c r="F345" s="69" t="s">
        <v>13</v>
      </c>
      <c r="G345" s="111">
        <v>3.27E-2</v>
      </c>
      <c r="H345" s="111">
        <v>1.44E-2</v>
      </c>
      <c r="I345" s="111">
        <v>2.1777000000000002</v>
      </c>
      <c r="J345" s="111">
        <v>2.5001000000000002</v>
      </c>
      <c r="K345" s="111">
        <v>9.6712000000000007</v>
      </c>
      <c r="L345" s="111">
        <v>11.526300000000001</v>
      </c>
      <c r="M345" s="111">
        <v>4.9928441846401936</v>
      </c>
      <c r="N345" s="111">
        <v>2.8067422104268389</v>
      </c>
    </row>
    <row r="346" spans="2:14" x14ac:dyDescent="0.2">
      <c r="B346" s="109"/>
      <c r="C346" s="26" t="s">
        <v>15</v>
      </c>
      <c r="D346" s="111">
        <v>9.9077999999999999</v>
      </c>
      <c r="E346" s="111">
        <v>20.5489</v>
      </c>
      <c r="F346" s="69" t="s">
        <v>13</v>
      </c>
      <c r="G346" s="111">
        <v>3.2899999999999999E-2</v>
      </c>
      <c r="H346" s="111">
        <v>1.47E-2</v>
      </c>
      <c r="I346" s="111">
        <v>2.2766000000000002</v>
      </c>
      <c r="J346" s="111">
        <v>2.5001000000000002</v>
      </c>
      <c r="K346" s="111">
        <v>9.7087000000000003</v>
      </c>
      <c r="L346" s="111">
        <v>11.7392</v>
      </c>
      <c r="M346" s="111">
        <v>5.114759178728387</v>
      </c>
      <c r="N346" s="111">
        <v>2.8067422104268389</v>
      </c>
    </row>
    <row r="347" spans="2:14" x14ac:dyDescent="0.2">
      <c r="B347" s="109"/>
      <c r="C347" s="26" t="s">
        <v>16</v>
      </c>
      <c r="D347" s="111">
        <v>9.9077999999999999</v>
      </c>
      <c r="E347" s="111">
        <v>20.026800000000001</v>
      </c>
      <c r="F347" s="69" t="s">
        <v>13</v>
      </c>
      <c r="G347" s="111">
        <v>3.27E-2</v>
      </c>
      <c r="H347" s="111">
        <v>1.4500000000000001E-2</v>
      </c>
      <c r="I347" s="111">
        <v>2.2227000000000001</v>
      </c>
      <c r="J347" s="111">
        <v>2.5007000000000001</v>
      </c>
      <c r="K347" s="111">
        <v>9.7942999999999998</v>
      </c>
      <c r="L347" s="111">
        <v>11.5931</v>
      </c>
      <c r="M347" s="111">
        <v>5.0539685804192862</v>
      </c>
      <c r="N347" s="111">
        <v>2.8067422104268389</v>
      </c>
    </row>
    <row r="348" spans="2:14" x14ac:dyDescent="0.2">
      <c r="B348" s="109"/>
      <c r="C348" s="26" t="s">
        <v>17</v>
      </c>
      <c r="D348" s="111">
        <v>9.9077999999999999</v>
      </c>
      <c r="E348" s="111">
        <v>20.0486</v>
      </c>
      <c r="F348" s="69" t="s">
        <v>13</v>
      </c>
      <c r="G348" s="111">
        <v>3.2500000000000001E-2</v>
      </c>
      <c r="H348" s="111">
        <v>1.4500000000000001E-2</v>
      </c>
      <c r="I348" s="111">
        <v>2.2172999999999998</v>
      </c>
      <c r="J348" s="111">
        <v>2.4788000000000001</v>
      </c>
      <c r="K348" s="111">
        <v>9.7561</v>
      </c>
      <c r="L348" s="111">
        <v>11.589499999999999</v>
      </c>
      <c r="M348" s="111">
        <v>5.0388038447846206</v>
      </c>
      <c r="N348" s="111">
        <v>2.8067422104268389</v>
      </c>
    </row>
    <row r="349" spans="2:14" x14ac:dyDescent="0.2">
      <c r="B349" s="109">
        <v>1976</v>
      </c>
      <c r="C349" s="26" t="s">
        <v>18</v>
      </c>
      <c r="D349" s="111">
        <v>9.9077999999999999</v>
      </c>
      <c r="E349" s="111">
        <v>20.115400000000001</v>
      </c>
      <c r="F349" s="69" t="s">
        <v>13</v>
      </c>
      <c r="G349" s="111">
        <v>3.2599999999999997E-2</v>
      </c>
      <c r="H349" s="111">
        <v>1.3100000000000001E-2</v>
      </c>
      <c r="I349" s="111">
        <v>2.2143000000000002</v>
      </c>
      <c r="J349" s="111">
        <v>2.4956999999999998</v>
      </c>
      <c r="K349" s="111">
        <v>9.9009999999999998</v>
      </c>
      <c r="L349" s="111">
        <v>11.570600000000001</v>
      </c>
      <c r="M349" s="111">
        <v>5.0388038447846206</v>
      </c>
      <c r="N349" s="111">
        <v>2.8067422104268389</v>
      </c>
    </row>
    <row r="350" spans="2:14" x14ac:dyDescent="0.2">
      <c r="B350" s="109"/>
      <c r="C350" s="26" t="s">
        <v>19</v>
      </c>
      <c r="D350" s="111">
        <v>9.9077999999999999</v>
      </c>
      <c r="E350" s="111">
        <v>20.037199999999999</v>
      </c>
      <c r="F350" s="69" t="s">
        <v>13</v>
      </c>
      <c r="G350" s="111">
        <v>3.2800000000000003E-2</v>
      </c>
      <c r="H350" s="111">
        <v>1.2800000000000001E-2</v>
      </c>
      <c r="I350" s="111">
        <v>2.2113999999999998</v>
      </c>
      <c r="J350" s="111">
        <v>2.5099999999999998</v>
      </c>
      <c r="K350" s="111">
        <v>10.1061</v>
      </c>
      <c r="L350" s="111">
        <v>11.570399999999999</v>
      </c>
      <c r="M350" s="111">
        <v>5.0895361380798274</v>
      </c>
      <c r="N350" s="111">
        <v>2.8067422104268389</v>
      </c>
    </row>
    <row r="351" spans="2:14" x14ac:dyDescent="0.2">
      <c r="B351" s="109"/>
      <c r="C351" s="26" t="s">
        <v>20</v>
      </c>
      <c r="D351" s="111">
        <v>9.9077999999999999</v>
      </c>
      <c r="E351" s="111">
        <v>19.003299999999999</v>
      </c>
      <c r="F351" s="69" t="s">
        <v>13</v>
      </c>
      <c r="G351" s="111">
        <v>3.3099999999999997E-2</v>
      </c>
      <c r="H351" s="111">
        <v>1.17E-2</v>
      </c>
      <c r="I351" s="111">
        <v>2.1153</v>
      </c>
      <c r="J351" s="111">
        <v>2.5144000000000002</v>
      </c>
      <c r="K351" s="111">
        <v>10.0604</v>
      </c>
      <c r="L351" s="111">
        <v>11.447699999999999</v>
      </c>
      <c r="M351" s="111">
        <v>5.0441910192444759</v>
      </c>
      <c r="N351" s="111">
        <v>2.8067422104268389</v>
      </c>
    </row>
    <row r="352" spans="2:14" x14ac:dyDescent="0.2">
      <c r="B352" s="109"/>
      <c r="C352" s="26" t="s">
        <v>21</v>
      </c>
      <c r="D352" s="111">
        <v>9.9077999999999999</v>
      </c>
      <c r="E352" s="111">
        <v>18.215599999999998</v>
      </c>
      <c r="F352" s="69" t="s">
        <v>13</v>
      </c>
      <c r="G352" s="111">
        <v>3.3099999999999997E-2</v>
      </c>
      <c r="H352" s="111">
        <v>1.11E-2</v>
      </c>
      <c r="I352" s="111">
        <v>2.1252</v>
      </c>
      <c r="J352" s="111">
        <v>2.5145</v>
      </c>
      <c r="K352" s="111">
        <v>10.0908</v>
      </c>
      <c r="L352" s="111">
        <v>11.3919</v>
      </c>
      <c r="M352" s="111">
        <v>5.0441910192444759</v>
      </c>
      <c r="N352" s="111">
        <v>2.8067422104268389</v>
      </c>
    </row>
    <row r="353" spans="2:14" x14ac:dyDescent="0.2">
      <c r="B353" s="109"/>
      <c r="C353" s="26" t="s">
        <v>22</v>
      </c>
      <c r="D353" s="111">
        <v>9.9077999999999999</v>
      </c>
      <c r="E353" s="111">
        <v>17.417999999999999</v>
      </c>
      <c r="F353" s="69" t="s">
        <v>13</v>
      </c>
      <c r="G353" s="111">
        <v>3.3000000000000002E-2</v>
      </c>
      <c r="H353" s="111">
        <v>1.17E-2</v>
      </c>
      <c r="I353" s="111">
        <v>2.0973000000000002</v>
      </c>
      <c r="J353" s="111">
        <v>2.5053999999999998</v>
      </c>
      <c r="K353" s="111">
        <v>10.116300000000001</v>
      </c>
      <c r="L353" s="111">
        <v>11.3089</v>
      </c>
      <c r="M353" s="111">
        <v>5.0191489361702128</v>
      </c>
      <c r="N353" s="111">
        <v>2.8067422104268389</v>
      </c>
    </row>
    <row r="354" spans="2:14" x14ac:dyDescent="0.2">
      <c r="B354" s="109"/>
      <c r="C354" s="26" t="s">
        <v>23</v>
      </c>
      <c r="D354" s="111">
        <v>9.9077999999999999</v>
      </c>
      <c r="E354" s="111">
        <v>17.672599999999999</v>
      </c>
      <c r="F354" s="69" t="s">
        <v>13</v>
      </c>
      <c r="G354" s="111">
        <v>3.3399999999999999E-2</v>
      </c>
      <c r="H354" s="111">
        <v>1.17E-2</v>
      </c>
      <c r="I354" s="111">
        <v>2.0880999999999998</v>
      </c>
      <c r="J354" s="111">
        <v>2.5009999999999999</v>
      </c>
      <c r="K354" s="111">
        <v>10.2354</v>
      </c>
      <c r="L354" s="111">
        <v>11.346399999999999</v>
      </c>
      <c r="M354" s="111">
        <v>5.0544842363024181</v>
      </c>
      <c r="N354" s="111">
        <v>2.8067422104268389</v>
      </c>
    </row>
    <row r="355" spans="2:14" x14ac:dyDescent="0.2">
      <c r="B355" s="109"/>
      <c r="C355" s="26" t="s">
        <v>24</v>
      </c>
      <c r="D355" s="111">
        <v>9.9077999999999999</v>
      </c>
      <c r="E355" s="111">
        <v>17.6904</v>
      </c>
      <c r="F355" s="69" t="s">
        <v>13</v>
      </c>
      <c r="G355" s="111">
        <v>3.3799999999999997E-2</v>
      </c>
      <c r="H355" s="111">
        <v>1.1900000000000001E-2</v>
      </c>
      <c r="I355" s="111">
        <v>2.0188000000000001</v>
      </c>
      <c r="J355" s="111">
        <v>2.4994000000000001</v>
      </c>
      <c r="K355" s="111">
        <v>10.1523</v>
      </c>
      <c r="L355" s="111">
        <v>11.354699999999999</v>
      </c>
      <c r="M355" s="111">
        <v>5.084834490677359</v>
      </c>
      <c r="N355" s="111">
        <v>2.8067422104268389</v>
      </c>
    </row>
    <row r="356" spans="2:14" x14ac:dyDescent="0.2">
      <c r="B356" s="109"/>
      <c r="C356" s="26" t="s">
        <v>12</v>
      </c>
      <c r="D356" s="111">
        <v>9.9077999999999999</v>
      </c>
      <c r="E356" s="111">
        <v>17.586400000000001</v>
      </c>
      <c r="F356" s="69" t="s">
        <v>13</v>
      </c>
      <c r="G356" s="111">
        <v>3.4299999999999997E-2</v>
      </c>
      <c r="H356" s="111">
        <v>1.18E-2</v>
      </c>
      <c r="I356" s="111">
        <v>2.0215999999999998</v>
      </c>
      <c r="J356" s="111">
        <v>2.4944000000000002</v>
      </c>
      <c r="K356" s="111">
        <v>10.0908</v>
      </c>
      <c r="L356" s="111">
        <v>11.3926</v>
      </c>
      <c r="M356" s="111">
        <v>5.1410336265779542</v>
      </c>
      <c r="N356" s="111">
        <v>2.8067422104268389</v>
      </c>
    </row>
    <row r="357" spans="2:14" x14ac:dyDescent="0.2">
      <c r="B357" s="109"/>
      <c r="C357" s="26" t="s">
        <v>14</v>
      </c>
      <c r="D357" s="111">
        <v>9.9077999999999999</v>
      </c>
      <c r="E357" s="111">
        <v>16.546099999999999</v>
      </c>
      <c r="F357" s="69" t="s">
        <v>13</v>
      </c>
      <c r="G357" s="111">
        <v>3.4500000000000003E-2</v>
      </c>
      <c r="H357" s="111">
        <v>1.1599999999999999E-2</v>
      </c>
      <c r="I357" s="111">
        <v>2.0143</v>
      </c>
      <c r="J357" s="111">
        <v>2.5028999999999999</v>
      </c>
      <c r="K357" s="111">
        <v>10.1937</v>
      </c>
      <c r="L357" s="111">
        <v>11.4552</v>
      </c>
      <c r="M357" s="111">
        <v>5.1824458625379224</v>
      </c>
      <c r="N357" s="111">
        <v>2.8067422104268389</v>
      </c>
    </row>
    <row r="358" spans="2:14" x14ac:dyDescent="0.2">
      <c r="B358" s="109"/>
      <c r="C358" s="26" t="s">
        <v>15</v>
      </c>
      <c r="D358" s="111">
        <v>9.9077999999999999</v>
      </c>
      <c r="E358" s="111">
        <v>15.7089</v>
      </c>
      <c r="F358" s="69" t="s">
        <v>13</v>
      </c>
      <c r="G358" s="111">
        <v>3.3599999999999998E-2</v>
      </c>
      <c r="H358" s="111">
        <v>1.15E-2</v>
      </c>
      <c r="I358" s="111">
        <v>1.9825999999999999</v>
      </c>
      <c r="J358" s="111">
        <v>2.4946999999999999</v>
      </c>
      <c r="K358" s="111">
        <v>10.1937</v>
      </c>
      <c r="L358" s="111">
        <v>11.4316</v>
      </c>
      <c r="M358" s="111">
        <v>5.2113402089266465</v>
      </c>
      <c r="N358" s="111">
        <v>2.8067422104268389</v>
      </c>
    </row>
    <row r="359" spans="2:14" x14ac:dyDescent="0.2">
      <c r="B359" s="109"/>
      <c r="C359" s="26" t="s">
        <v>16</v>
      </c>
      <c r="D359" s="111">
        <v>9.9077999999999999</v>
      </c>
      <c r="E359" s="111">
        <v>16.328099999999999</v>
      </c>
      <c r="F359" s="69" t="s">
        <v>13</v>
      </c>
      <c r="G359" s="111">
        <v>3.3500000000000002E-2</v>
      </c>
      <c r="H359" s="111">
        <v>1.15E-2</v>
      </c>
      <c r="I359" s="111">
        <v>1.9864999999999999</v>
      </c>
      <c r="J359" s="111">
        <v>2.4881000000000002</v>
      </c>
      <c r="K359" s="111">
        <v>9.9602000000000004</v>
      </c>
      <c r="L359" s="111">
        <v>11.3832</v>
      </c>
      <c r="M359" s="111">
        <v>5.2217771687572467</v>
      </c>
      <c r="N359" s="111">
        <v>2.8067422104268389</v>
      </c>
    </row>
    <row r="360" spans="2:14" x14ac:dyDescent="0.2">
      <c r="B360" s="109"/>
      <c r="C360" s="26" t="s">
        <v>17</v>
      </c>
      <c r="D360" s="111">
        <v>9.9077999999999999</v>
      </c>
      <c r="E360" s="111">
        <v>16.915099999999999</v>
      </c>
      <c r="F360" s="69" t="s">
        <v>13</v>
      </c>
      <c r="G360" s="111">
        <v>3.39E-2</v>
      </c>
      <c r="H360" s="111">
        <v>1.1299999999999999E-2</v>
      </c>
      <c r="I360" s="111">
        <v>1.9984</v>
      </c>
      <c r="J360" s="111">
        <v>2.4912999999999998</v>
      </c>
      <c r="K360" s="111">
        <v>9.7847000000000008</v>
      </c>
      <c r="L360" s="111">
        <v>11.5021</v>
      </c>
      <c r="M360" s="111">
        <v>5.2692655455348962</v>
      </c>
      <c r="N360" s="111">
        <v>2.8067422104268389</v>
      </c>
    </row>
    <row r="361" spans="2:14" x14ac:dyDescent="0.2">
      <c r="B361" s="109">
        <v>1977</v>
      </c>
      <c r="C361" s="26" t="s">
        <v>18</v>
      </c>
      <c r="D361" s="111">
        <v>9.9077999999999999</v>
      </c>
      <c r="E361" s="111">
        <v>16.974599999999999</v>
      </c>
      <c r="F361" s="69" t="s">
        <v>13</v>
      </c>
      <c r="G361" s="111">
        <v>3.4200000000000001E-2</v>
      </c>
      <c r="H361" s="111">
        <v>1.12E-2</v>
      </c>
      <c r="I361" s="111">
        <v>1.9903999999999999</v>
      </c>
      <c r="J361" s="111">
        <v>2.5436999999999999</v>
      </c>
      <c r="K361" s="111">
        <v>9.6992999999999991</v>
      </c>
      <c r="L361" s="111">
        <v>11.408099999999999</v>
      </c>
      <c r="M361" s="111">
        <v>5.1702760555081539</v>
      </c>
      <c r="N361" s="111">
        <v>2.8067422104268389</v>
      </c>
    </row>
    <row r="362" spans="2:14" x14ac:dyDescent="0.2">
      <c r="B362" s="109"/>
      <c r="C362" s="26" t="s">
        <v>19</v>
      </c>
      <c r="D362" s="111">
        <v>9.9077999999999999</v>
      </c>
      <c r="E362" s="111">
        <v>16.933</v>
      </c>
      <c r="F362" s="69" t="s">
        <v>13</v>
      </c>
      <c r="G362" s="111">
        <v>3.5099999999999999E-2</v>
      </c>
      <c r="H362" s="111">
        <v>1.12E-2</v>
      </c>
      <c r="I362" s="111">
        <v>1.9875</v>
      </c>
      <c r="J362" s="111">
        <v>2.5417999999999998</v>
      </c>
      <c r="K362" s="111">
        <v>9.4606999999999992</v>
      </c>
      <c r="L362" s="111">
        <v>11.4445</v>
      </c>
      <c r="M362" s="111">
        <v>5.2012179144318429</v>
      </c>
      <c r="N362" s="111">
        <v>2.8067422104268389</v>
      </c>
    </row>
    <row r="363" spans="2:14" x14ac:dyDescent="0.2">
      <c r="B363" s="109"/>
      <c r="C363" s="26" t="s">
        <v>20</v>
      </c>
      <c r="D363" s="111">
        <v>9.9077999999999999</v>
      </c>
      <c r="E363" s="111">
        <v>17.0489</v>
      </c>
      <c r="F363" s="69" t="s">
        <v>13</v>
      </c>
      <c r="G363" s="111">
        <v>3.5700000000000003E-2</v>
      </c>
      <c r="H363" s="111">
        <v>1.12E-2</v>
      </c>
      <c r="I363" s="111">
        <v>1.9947999999999999</v>
      </c>
      <c r="J363" s="111">
        <v>2.5417999999999998</v>
      </c>
      <c r="K363" s="111">
        <v>9.3853000000000009</v>
      </c>
      <c r="L363" s="111">
        <v>11.4757</v>
      </c>
      <c r="M363" s="111">
        <v>5.2220523929911202</v>
      </c>
      <c r="N363" s="111">
        <v>2.8067422104268389</v>
      </c>
    </row>
    <row r="364" spans="2:14" x14ac:dyDescent="0.2">
      <c r="B364" s="109"/>
      <c r="C364" s="26" t="s">
        <v>21</v>
      </c>
      <c r="D364" s="111">
        <v>9.9077999999999999</v>
      </c>
      <c r="E364" s="111">
        <v>17.035</v>
      </c>
      <c r="F364" s="69" t="s">
        <v>13</v>
      </c>
      <c r="G364" s="111">
        <v>3.5700000000000003E-2</v>
      </c>
      <c r="H364" s="111">
        <v>1.12E-2</v>
      </c>
      <c r="I364" s="111">
        <v>1.9984</v>
      </c>
      <c r="J364" s="111">
        <v>2.5417999999999998</v>
      </c>
      <c r="K364" s="111">
        <v>9.4696999999999996</v>
      </c>
      <c r="L364" s="111">
        <v>11.5059</v>
      </c>
      <c r="M364" s="111">
        <v>5.2589172002435864</v>
      </c>
      <c r="N364" s="111">
        <v>2.8067422104268389</v>
      </c>
    </row>
    <row r="365" spans="2:14" x14ac:dyDescent="0.2">
      <c r="B365" s="109"/>
      <c r="C365" s="26" t="s">
        <v>22</v>
      </c>
      <c r="D365" s="111">
        <v>9.9077999999999999</v>
      </c>
      <c r="E365" s="111">
        <v>17.014199999999999</v>
      </c>
      <c r="F365" s="69" t="s">
        <v>13</v>
      </c>
      <c r="G365" s="111">
        <v>3.5700000000000003E-2</v>
      </c>
      <c r="H365" s="111">
        <v>1.12E-2</v>
      </c>
      <c r="I365" s="111">
        <v>2.0019999999999998</v>
      </c>
      <c r="J365" s="111">
        <v>2.5417999999999998</v>
      </c>
      <c r="K365" s="111">
        <v>9.4339999999999993</v>
      </c>
      <c r="L365" s="111">
        <v>11.5</v>
      </c>
      <c r="M365" s="111">
        <v>5.2799360539727873</v>
      </c>
      <c r="N365" s="111">
        <v>2.8067422104268389</v>
      </c>
    </row>
    <row r="366" spans="2:14" x14ac:dyDescent="0.2">
      <c r="B366" s="109"/>
      <c r="C366" s="26" t="s">
        <v>23</v>
      </c>
      <c r="D366" s="111">
        <v>9.9077999999999999</v>
      </c>
      <c r="E366" s="111">
        <v>17.0504</v>
      </c>
      <c r="F366" s="69" t="s">
        <v>13</v>
      </c>
      <c r="G366" s="111">
        <v>3.6999999999999998E-2</v>
      </c>
      <c r="H366" s="111">
        <v>1.12E-2</v>
      </c>
      <c r="I366" s="111">
        <v>2.0156999999999998</v>
      </c>
      <c r="J366" s="111">
        <v>2.5417999999999998</v>
      </c>
      <c r="K366" s="111">
        <v>9.3327000000000009</v>
      </c>
      <c r="L366" s="111">
        <v>11.5421</v>
      </c>
      <c r="M366" s="111">
        <v>5.2799360539727873</v>
      </c>
      <c r="N366" s="111">
        <v>2.8067422104268389</v>
      </c>
    </row>
    <row r="367" spans="2:14" x14ac:dyDescent="0.2">
      <c r="B367" s="109"/>
      <c r="C367" s="26" t="s">
        <v>24</v>
      </c>
      <c r="D367" s="111">
        <v>9.9077999999999999</v>
      </c>
      <c r="E367" s="111">
        <v>17.2148</v>
      </c>
      <c r="F367" s="69" t="s">
        <v>13</v>
      </c>
      <c r="G367" s="111">
        <v>3.7199999999999997E-2</v>
      </c>
      <c r="H367" s="111">
        <v>1.12E-2</v>
      </c>
      <c r="I367" s="111">
        <v>2.0320999999999998</v>
      </c>
      <c r="J367" s="111">
        <v>2.5417999999999998</v>
      </c>
      <c r="K367" s="111">
        <v>9.2635000000000005</v>
      </c>
      <c r="L367" s="111">
        <v>11.597300000000001</v>
      </c>
      <c r="M367" s="111">
        <v>5.3814567407427383</v>
      </c>
      <c r="N367" s="111">
        <v>2.8067422104268389</v>
      </c>
    </row>
    <row r="368" spans="2:14" x14ac:dyDescent="0.2">
      <c r="B368" s="109"/>
      <c r="C368" s="26" t="s">
        <v>12</v>
      </c>
      <c r="D368" s="111">
        <v>9.9077999999999999</v>
      </c>
      <c r="E368" s="111">
        <v>17.263400000000001</v>
      </c>
      <c r="F368" s="69" t="s">
        <v>13</v>
      </c>
      <c r="G368" s="111">
        <v>3.7100000000000001E-2</v>
      </c>
      <c r="H368" s="111">
        <v>1.12E-2</v>
      </c>
      <c r="I368" s="111">
        <v>2.0188000000000001</v>
      </c>
      <c r="J368" s="111">
        <v>2.5417999999999998</v>
      </c>
      <c r="K368" s="111">
        <v>9.2123000000000008</v>
      </c>
      <c r="L368" s="111">
        <v>11.502599999999999</v>
      </c>
      <c r="M368" s="111">
        <v>5.3599134462320333</v>
      </c>
      <c r="N368" s="111">
        <v>2.8107234050526877</v>
      </c>
    </row>
    <row r="369" spans="2:14" x14ac:dyDescent="0.2">
      <c r="B369" s="109"/>
      <c r="C369" s="26" t="s">
        <v>14</v>
      </c>
      <c r="D369" s="111">
        <v>9.9077999999999999</v>
      </c>
      <c r="E369" s="111">
        <v>17.275300000000001</v>
      </c>
      <c r="F369" s="69" t="s">
        <v>13</v>
      </c>
      <c r="G369" s="111">
        <v>3.7199999999999997E-2</v>
      </c>
      <c r="H369" s="111">
        <v>1.12E-2</v>
      </c>
      <c r="I369" s="111">
        <v>2.0108999999999999</v>
      </c>
      <c r="J369" s="111">
        <v>2.5417999999999998</v>
      </c>
      <c r="K369" s="111">
        <v>9.2463999999999995</v>
      </c>
      <c r="L369" s="111">
        <v>11.519</v>
      </c>
      <c r="M369" s="111">
        <v>5.3599134462320333</v>
      </c>
      <c r="N369" s="111">
        <v>2.8107234050526877</v>
      </c>
    </row>
    <row r="370" spans="2:14" x14ac:dyDescent="0.2">
      <c r="B370" s="109"/>
      <c r="C370" s="26" t="s">
        <v>15</v>
      </c>
      <c r="D370" s="111">
        <v>9.9077999999999999</v>
      </c>
      <c r="E370" s="111">
        <v>17.5596</v>
      </c>
      <c r="F370" s="69" t="s">
        <v>13</v>
      </c>
      <c r="G370" s="111">
        <v>3.95E-2</v>
      </c>
      <c r="H370" s="111">
        <v>1.1299999999999999E-2</v>
      </c>
      <c r="I370" s="111">
        <v>2.0438999999999998</v>
      </c>
      <c r="J370" s="111">
        <v>2.5417999999999998</v>
      </c>
      <c r="K370" s="111">
        <v>8.9526000000000003</v>
      </c>
      <c r="L370" s="111">
        <v>11.681900000000001</v>
      </c>
      <c r="M370" s="111">
        <v>5.4357820845096736</v>
      </c>
      <c r="N370" s="111">
        <v>2.8187197732058946</v>
      </c>
    </row>
    <row r="371" spans="2:14" x14ac:dyDescent="0.2">
      <c r="B371" s="109"/>
      <c r="C371" s="26" t="s">
        <v>16</v>
      </c>
      <c r="D371" s="111">
        <v>9.9077999999999999</v>
      </c>
      <c r="E371" s="111">
        <v>17.977699999999999</v>
      </c>
      <c r="F371" s="69" t="s">
        <v>13</v>
      </c>
      <c r="G371" s="111">
        <v>4.0599999999999997E-2</v>
      </c>
      <c r="H371" s="111">
        <v>1.1299999999999999E-2</v>
      </c>
      <c r="I371" s="111">
        <v>2.0381</v>
      </c>
      <c r="J371" s="111">
        <v>2.5417999999999998</v>
      </c>
      <c r="K371" s="111">
        <v>8.9405000000000001</v>
      </c>
      <c r="L371" s="111">
        <v>11.7157</v>
      </c>
      <c r="M371" s="111">
        <v>5.5465487351209477</v>
      </c>
      <c r="N371" s="111">
        <v>2.8267617697080634</v>
      </c>
    </row>
    <row r="372" spans="2:14" x14ac:dyDescent="0.2">
      <c r="B372" s="109"/>
      <c r="C372" s="26" t="s">
        <v>17</v>
      </c>
      <c r="D372" s="111">
        <v>9.9077999999999999</v>
      </c>
      <c r="E372" s="111">
        <v>18.790199999999999</v>
      </c>
      <c r="F372" s="69" t="s">
        <v>13</v>
      </c>
      <c r="G372" s="111">
        <v>4.1300000000000003E-2</v>
      </c>
      <c r="H372" s="111">
        <v>1.1299999999999999E-2</v>
      </c>
      <c r="I372" s="111">
        <v>2.1118999999999999</v>
      </c>
      <c r="J372" s="111">
        <v>2.5417999999999998</v>
      </c>
      <c r="K372" s="111">
        <v>9.0416000000000007</v>
      </c>
      <c r="L372" s="111">
        <v>12.025600000000001</v>
      </c>
      <c r="M372" s="111">
        <v>5.7270520264318225</v>
      </c>
      <c r="N372" s="111">
        <v>2.8267617697080634</v>
      </c>
    </row>
    <row r="373" spans="2:14" x14ac:dyDescent="0.2">
      <c r="B373" s="109">
        <v>1978</v>
      </c>
      <c r="C373" s="26" t="s">
        <v>18</v>
      </c>
      <c r="D373" s="111">
        <v>9.9077999999999999</v>
      </c>
      <c r="E373" s="111">
        <v>19.295500000000001</v>
      </c>
      <c r="F373" s="69" t="s">
        <v>13</v>
      </c>
      <c r="G373" s="111">
        <v>4.1000000000000002E-2</v>
      </c>
      <c r="H373" s="111">
        <v>1.14E-2</v>
      </c>
      <c r="I373" s="111">
        <v>2.0910000000000002</v>
      </c>
      <c r="J373" s="111">
        <v>2.5548999999999999</v>
      </c>
      <c r="K373" s="111">
        <v>8.9444999999999997</v>
      </c>
      <c r="L373" s="111">
        <v>12.0297</v>
      </c>
      <c r="M373" s="111">
        <v>5.8446201038225576</v>
      </c>
      <c r="N373" s="111">
        <v>2.859393940219161</v>
      </c>
    </row>
    <row r="374" spans="2:14" x14ac:dyDescent="0.2">
      <c r="B374" s="109"/>
      <c r="C374" s="26" t="s">
        <v>19</v>
      </c>
      <c r="D374" s="111">
        <v>9.9077999999999999</v>
      </c>
      <c r="E374" s="111">
        <v>19.2286</v>
      </c>
      <c r="F374" s="69" t="s">
        <v>13</v>
      </c>
      <c r="G374" s="111">
        <v>4.1399999999999999E-2</v>
      </c>
      <c r="H374" s="111">
        <v>1.1599999999999999E-2</v>
      </c>
      <c r="I374" s="111">
        <v>2.0608</v>
      </c>
      <c r="J374" s="111">
        <v>2.5548999999999999</v>
      </c>
      <c r="K374" s="111">
        <v>8.8810000000000002</v>
      </c>
      <c r="L374" s="111">
        <v>12.144299999999999</v>
      </c>
      <c r="M374" s="111">
        <v>5.999273391461867</v>
      </c>
      <c r="N374" s="111">
        <v>2.867670044245346</v>
      </c>
    </row>
    <row r="375" spans="2:14" x14ac:dyDescent="0.2">
      <c r="B375" s="109"/>
      <c r="C375" s="26" t="s">
        <v>20</v>
      </c>
      <c r="D375" s="111">
        <v>9.9077999999999999</v>
      </c>
      <c r="E375" s="111">
        <v>18.6267</v>
      </c>
      <c r="F375" s="69" t="s">
        <v>13</v>
      </c>
      <c r="G375" s="111">
        <v>4.48E-2</v>
      </c>
      <c r="H375" s="111">
        <v>1.1599999999999999E-2</v>
      </c>
      <c r="I375" s="111">
        <v>2.1524000000000001</v>
      </c>
      <c r="J375" s="111">
        <v>2.5548999999999999</v>
      </c>
      <c r="K375" s="111">
        <v>8.7451000000000008</v>
      </c>
      <c r="L375" s="111">
        <v>12.243</v>
      </c>
      <c r="M375" s="111">
        <v>5.9225297423172512</v>
      </c>
      <c r="N375" s="111">
        <v>2.867670044245346</v>
      </c>
    </row>
    <row r="376" spans="2:14" x14ac:dyDescent="0.2">
      <c r="B376" s="109"/>
      <c r="C376" s="26" t="s">
        <v>21</v>
      </c>
      <c r="D376" s="111">
        <v>9.9077999999999999</v>
      </c>
      <c r="E376" s="111">
        <v>18.064499999999999</v>
      </c>
      <c r="F376" s="69" t="s">
        <v>13</v>
      </c>
      <c r="G376" s="111">
        <v>4.3999999999999997E-2</v>
      </c>
      <c r="H376" s="111">
        <v>1.14E-2</v>
      </c>
      <c r="I376" s="111">
        <v>2.1436000000000002</v>
      </c>
      <c r="J376" s="111">
        <v>2.5548999999999999</v>
      </c>
      <c r="K376" s="111">
        <v>8.7681000000000004</v>
      </c>
      <c r="L376" s="111">
        <v>12.138299999999999</v>
      </c>
      <c r="M376" s="111">
        <v>5.7828751532130971</v>
      </c>
      <c r="N376" s="111">
        <v>2.8759941953195916</v>
      </c>
    </row>
    <row r="377" spans="2:14" x14ac:dyDescent="0.2">
      <c r="B377" s="109"/>
      <c r="C377" s="26" t="s">
        <v>22</v>
      </c>
      <c r="D377" s="111">
        <v>9.9077999999999999</v>
      </c>
      <c r="E377" s="111">
        <v>18.071899999999999</v>
      </c>
      <c r="F377" s="69" t="s">
        <v>13</v>
      </c>
      <c r="G377" s="111">
        <v>4.4499999999999998E-2</v>
      </c>
      <c r="H377" s="111">
        <v>1.14E-2</v>
      </c>
      <c r="I377" s="111">
        <v>2.1467999999999998</v>
      </c>
      <c r="J377" s="111">
        <v>2.5548999999999999</v>
      </c>
      <c r="K377" s="111">
        <v>8.8535000000000004</v>
      </c>
      <c r="L377" s="111">
        <v>12.076499999999999</v>
      </c>
      <c r="M377" s="111">
        <v>5.7138408337450066</v>
      </c>
      <c r="N377" s="111">
        <v>2.8759941953195916</v>
      </c>
    </row>
    <row r="378" spans="2:14" x14ac:dyDescent="0.2">
      <c r="B378" s="109"/>
      <c r="C378" s="26" t="s">
        <v>23</v>
      </c>
      <c r="D378" s="111">
        <v>9.9077999999999999</v>
      </c>
      <c r="E378" s="111">
        <v>18.4038</v>
      </c>
      <c r="F378" s="69" t="s">
        <v>13</v>
      </c>
      <c r="G378" s="111">
        <v>4.8099999999999997E-2</v>
      </c>
      <c r="H378" s="111">
        <v>1.1599999999999999E-2</v>
      </c>
      <c r="I378" s="111">
        <v>2.1937000000000002</v>
      </c>
      <c r="J378" s="111">
        <v>2.5548999999999999</v>
      </c>
      <c r="K378" s="111">
        <v>8.8027999999999995</v>
      </c>
      <c r="L378" s="111">
        <v>12.2713</v>
      </c>
      <c r="M378" s="111">
        <v>5.7596791104288334</v>
      </c>
      <c r="N378" s="111">
        <v>2.8759941953195916</v>
      </c>
    </row>
    <row r="379" spans="2:14" x14ac:dyDescent="0.2">
      <c r="B379" s="109"/>
      <c r="C379" s="26" t="s">
        <v>24</v>
      </c>
      <c r="D379" s="111">
        <v>9.9077999999999999</v>
      </c>
      <c r="E379" s="111">
        <v>19.067599999999999</v>
      </c>
      <c r="F379" s="69" t="s">
        <v>13</v>
      </c>
      <c r="G379" s="111">
        <v>5.1499999999999997E-2</v>
      </c>
      <c r="H379" s="111">
        <v>1.18E-2</v>
      </c>
      <c r="I379" s="111">
        <v>2.2614000000000001</v>
      </c>
      <c r="J379" s="111">
        <v>2.5548999999999999</v>
      </c>
      <c r="K379" s="111">
        <v>8.7527000000000008</v>
      </c>
      <c r="L379" s="111">
        <v>12.4726</v>
      </c>
      <c r="M379" s="111">
        <v>5.7943739399964906</v>
      </c>
      <c r="N379" s="111">
        <v>2.9097797365373799</v>
      </c>
    </row>
    <row r="380" spans="2:14" x14ac:dyDescent="0.2">
      <c r="B380" s="109"/>
      <c r="C380" s="26" t="s">
        <v>12</v>
      </c>
      <c r="D380" s="111">
        <v>9.9077999999999999</v>
      </c>
      <c r="E380" s="111">
        <v>19.206299999999999</v>
      </c>
      <c r="F380" s="69" t="s">
        <v>13</v>
      </c>
      <c r="G380" s="111">
        <v>5.2400000000000002E-2</v>
      </c>
      <c r="H380" s="111">
        <v>1.1900000000000001E-2</v>
      </c>
      <c r="I380" s="111">
        <v>2.2732000000000001</v>
      </c>
      <c r="J380" s="111">
        <v>2.5548999999999999</v>
      </c>
      <c r="K380" s="111">
        <v>8.6059000000000001</v>
      </c>
      <c r="L380" s="111">
        <v>12.581</v>
      </c>
      <c r="M380" s="111">
        <v>5.8411743932562041</v>
      </c>
      <c r="N380" s="111">
        <v>2.9797894745803877</v>
      </c>
    </row>
    <row r="381" spans="2:14" x14ac:dyDescent="0.2">
      <c r="B381" s="109"/>
      <c r="C381" s="26" t="s">
        <v>14</v>
      </c>
      <c r="D381" s="111">
        <v>9.9077999999999999</v>
      </c>
      <c r="E381" s="111">
        <v>19.5383</v>
      </c>
      <c r="F381" s="69" t="s">
        <v>13</v>
      </c>
      <c r="G381" s="111">
        <v>5.2400000000000002E-2</v>
      </c>
      <c r="H381" s="111">
        <v>1.2E-2</v>
      </c>
      <c r="I381" s="111">
        <v>2.2867999999999999</v>
      </c>
      <c r="J381" s="111">
        <v>2.5680999999999998</v>
      </c>
      <c r="K381" s="111">
        <v>8.3717000000000006</v>
      </c>
      <c r="L381" s="111">
        <v>12.682600000000001</v>
      </c>
      <c r="M381" s="111">
        <v>5.8646856872262338</v>
      </c>
      <c r="N381" s="111">
        <v>2.9797894745803877</v>
      </c>
    </row>
    <row r="382" spans="2:14" x14ac:dyDescent="0.2">
      <c r="B382" s="109"/>
      <c r="C382" s="26" t="s">
        <v>15</v>
      </c>
      <c r="D382" s="111">
        <v>9.9077999999999999</v>
      </c>
      <c r="E382" s="111">
        <v>20.652899999999999</v>
      </c>
      <c r="F382" s="69" t="s">
        <v>13</v>
      </c>
      <c r="G382" s="111">
        <v>5.2900000000000003E-2</v>
      </c>
      <c r="H382" s="111">
        <v>1.2500000000000001E-2</v>
      </c>
      <c r="I382" s="111">
        <v>2.4428999999999998</v>
      </c>
      <c r="J382" s="111">
        <v>2.5815000000000001</v>
      </c>
      <c r="K382" s="111">
        <v>8.4352999999999998</v>
      </c>
      <c r="L382" s="111">
        <v>13.353</v>
      </c>
      <c r="M382" s="111">
        <v>6.1916010498687664</v>
      </c>
      <c r="N382" s="111">
        <v>3.0532511565649463</v>
      </c>
    </row>
    <row r="383" spans="2:14" x14ac:dyDescent="0.2">
      <c r="B383" s="109"/>
      <c r="C383" s="26" t="s">
        <v>16</v>
      </c>
      <c r="D383" s="111">
        <v>9.9077999999999999</v>
      </c>
      <c r="E383" s="111">
        <v>19.325199999999999</v>
      </c>
      <c r="F383" s="69" t="s">
        <v>13</v>
      </c>
      <c r="G383" s="111">
        <v>5.0200000000000002E-2</v>
      </c>
      <c r="H383" s="111">
        <v>1.17E-2</v>
      </c>
      <c r="I383" s="111">
        <v>2.2509999999999999</v>
      </c>
      <c r="J383" s="111">
        <v>2.5815000000000001</v>
      </c>
      <c r="K383" s="111">
        <v>8.4423999999999992</v>
      </c>
      <c r="L383" s="111">
        <v>12.5969</v>
      </c>
      <c r="M383" s="111">
        <v>6.053152496366784</v>
      </c>
      <c r="N383" s="111">
        <v>2.9443685001320561</v>
      </c>
    </row>
    <row r="384" spans="2:14" x14ac:dyDescent="0.2">
      <c r="B384" s="109"/>
      <c r="C384" s="26" t="s">
        <v>17</v>
      </c>
      <c r="D384" s="111">
        <v>9.9077999999999999</v>
      </c>
      <c r="E384" s="111">
        <v>19.325199999999999</v>
      </c>
      <c r="F384" s="69" t="s">
        <v>13</v>
      </c>
      <c r="G384" s="111">
        <v>5.0200000000000002E-2</v>
      </c>
      <c r="H384" s="111">
        <v>1.17E-2</v>
      </c>
      <c r="I384" s="111">
        <v>2.2509999999999999</v>
      </c>
      <c r="J384" s="111">
        <v>2.5815000000000001</v>
      </c>
      <c r="K384" s="111">
        <v>8.4423999999999992</v>
      </c>
      <c r="L384" s="111">
        <v>12.897600000000001</v>
      </c>
      <c r="M384" s="111">
        <v>6.2822902836106076</v>
      </c>
      <c r="N384" s="111">
        <v>2.9887782814445787</v>
      </c>
    </row>
    <row r="385" spans="2:14" x14ac:dyDescent="0.2">
      <c r="B385" s="109">
        <v>1979</v>
      </c>
      <c r="C385" s="26" t="s">
        <v>18</v>
      </c>
      <c r="D385" s="111">
        <v>9.9077999999999999</v>
      </c>
      <c r="E385" s="111">
        <v>19.600999999999999</v>
      </c>
      <c r="F385" s="69" t="s">
        <v>13</v>
      </c>
      <c r="G385" s="111">
        <v>4.9200000000000001E-2</v>
      </c>
      <c r="H385" s="111">
        <v>1.18E-2</v>
      </c>
      <c r="I385" s="111">
        <v>2.3186</v>
      </c>
      <c r="J385" s="111">
        <v>2.5815000000000001</v>
      </c>
      <c r="K385" s="111">
        <v>8.2952999999999992</v>
      </c>
      <c r="L385" s="111">
        <v>12.725899999999999</v>
      </c>
      <c r="M385" s="111">
        <v>6.2640197295719915</v>
      </c>
      <c r="N385" s="111">
        <v>2.961973095055896</v>
      </c>
    </row>
    <row r="386" spans="2:14" x14ac:dyDescent="0.2">
      <c r="B386" s="109"/>
      <c r="C386" s="26" t="s">
        <v>19</v>
      </c>
      <c r="D386" s="111">
        <v>9.9077999999999999</v>
      </c>
      <c r="E386" s="111">
        <v>19.600999999999999</v>
      </c>
      <c r="F386" s="69" t="s">
        <v>13</v>
      </c>
      <c r="G386" s="111">
        <v>4.9200000000000001E-2</v>
      </c>
      <c r="H386" s="111">
        <v>1.18E-2</v>
      </c>
      <c r="I386" s="111">
        <v>2.3186</v>
      </c>
      <c r="J386" s="111">
        <v>2.5815000000000001</v>
      </c>
      <c r="K386" s="111">
        <v>8.2952999999999992</v>
      </c>
      <c r="L386" s="111">
        <v>12.7628</v>
      </c>
      <c r="M386" s="111">
        <v>6.3147227533460804</v>
      </c>
      <c r="N386" s="111">
        <v>2.953144561237897</v>
      </c>
    </row>
    <row r="387" spans="2:14" x14ac:dyDescent="0.2">
      <c r="B387" s="109"/>
      <c r="C387" s="26" t="s">
        <v>20</v>
      </c>
      <c r="D387" s="111">
        <v>9.9077999999999999</v>
      </c>
      <c r="E387" s="111">
        <v>20.3111</v>
      </c>
      <c r="F387" s="69" t="s">
        <v>13</v>
      </c>
      <c r="G387" s="111">
        <v>4.7600000000000003E-2</v>
      </c>
      <c r="H387" s="111">
        <v>1.18E-2</v>
      </c>
      <c r="I387" s="111">
        <v>2.3047</v>
      </c>
      <c r="J387" s="111">
        <v>2.5815000000000001</v>
      </c>
      <c r="K387" s="111">
        <v>8.5214999999999996</v>
      </c>
      <c r="L387" s="111">
        <v>12.7395</v>
      </c>
      <c r="M387" s="111">
        <v>6.2958632562088477</v>
      </c>
      <c r="N387" s="111">
        <v>2.953144561237897</v>
      </c>
    </row>
    <row r="388" spans="2:14" x14ac:dyDescent="0.2">
      <c r="B388" s="109"/>
      <c r="C388" s="26" t="s">
        <v>21</v>
      </c>
      <c r="D388" s="111">
        <v>9.9077999999999999</v>
      </c>
      <c r="E388" s="111">
        <v>20.3111</v>
      </c>
      <c r="F388" s="69" t="s">
        <v>13</v>
      </c>
      <c r="G388" s="111">
        <v>4.7600000000000003E-2</v>
      </c>
      <c r="H388" s="111">
        <v>1.18E-2</v>
      </c>
      <c r="I388" s="111">
        <v>2.3047</v>
      </c>
      <c r="J388" s="111">
        <v>2.5815000000000001</v>
      </c>
      <c r="K388" s="111">
        <v>8.5214999999999996</v>
      </c>
      <c r="L388" s="111">
        <v>12.599600000000001</v>
      </c>
      <c r="M388" s="111">
        <v>6.2399546581685064</v>
      </c>
      <c r="N388" s="111">
        <v>2.9356444453142649</v>
      </c>
    </row>
    <row r="389" spans="2:14" x14ac:dyDescent="0.2">
      <c r="B389" s="109"/>
      <c r="C389" s="26" t="s">
        <v>22</v>
      </c>
      <c r="D389" s="111">
        <v>9.9077999999999999</v>
      </c>
      <c r="E389" s="111">
        <v>20.3111</v>
      </c>
      <c r="F389" s="69" t="s">
        <v>13</v>
      </c>
      <c r="G389" s="111">
        <v>4.7600000000000003E-2</v>
      </c>
      <c r="H389" s="111">
        <v>1.18E-2</v>
      </c>
      <c r="I389" s="111">
        <v>2.3047</v>
      </c>
      <c r="J389" s="111">
        <v>2.5815000000000001</v>
      </c>
      <c r="K389" s="111">
        <v>8.5214999999999996</v>
      </c>
      <c r="L389" s="111">
        <v>12.5624</v>
      </c>
      <c r="M389" s="111">
        <v>6.1966351905664121</v>
      </c>
      <c r="N389" s="111">
        <v>2.9183505163235202</v>
      </c>
    </row>
    <row r="390" spans="2:14" x14ac:dyDescent="0.2">
      <c r="B390" s="109"/>
      <c r="C390" s="26" t="s">
        <v>23</v>
      </c>
      <c r="D390" s="111">
        <v>9.9077999999999999</v>
      </c>
      <c r="E390" s="111">
        <v>21.561900000000001</v>
      </c>
      <c r="F390" s="69" t="s">
        <v>13</v>
      </c>
      <c r="G390" s="111">
        <v>4.5499999999999999E-2</v>
      </c>
      <c r="H390" s="111">
        <v>1.1900000000000001E-2</v>
      </c>
      <c r="I390" s="111">
        <v>2.3218000000000001</v>
      </c>
      <c r="J390" s="111">
        <v>2.6073</v>
      </c>
      <c r="K390" s="111">
        <v>8.4781999999999993</v>
      </c>
      <c r="L390" s="111">
        <v>12.7819</v>
      </c>
      <c r="M390" s="111">
        <v>6.3732149749131608</v>
      </c>
      <c r="N390" s="111">
        <v>2.9356444453142649</v>
      </c>
    </row>
    <row r="391" spans="2:14" x14ac:dyDescent="0.2">
      <c r="B391" s="109"/>
      <c r="C391" s="26" t="s">
        <v>24</v>
      </c>
      <c r="D391" s="111">
        <v>9.9077999999999999</v>
      </c>
      <c r="E391" s="111">
        <v>22.693899999999999</v>
      </c>
      <c r="F391" s="69" t="s">
        <v>13</v>
      </c>
      <c r="G391" s="111">
        <v>4.5499999999999999E-2</v>
      </c>
      <c r="H391" s="111">
        <v>1.21E-2</v>
      </c>
      <c r="I391" s="111">
        <v>2.3201999999999998</v>
      </c>
      <c r="J391" s="111">
        <v>2.6086999999999998</v>
      </c>
      <c r="K391" s="111">
        <v>8.4854000000000003</v>
      </c>
      <c r="L391" s="111">
        <v>12.875</v>
      </c>
      <c r="M391" s="111">
        <v>6.417800237347973</v>
      </c>
      <c r="N391" s="111">
        <v>2.953144561237897</v>
      </c>
    </row>
    <row r="392" spans="2:14" x14ac:dyDescent="0.2">
      <c r="B392" s="109"/>
      <c r="C392" s="26" t="s">
        <v>12</v>
      </c>
      <c r="D392" s="111">
        <v>9.9077999999999999</v>
      </c>
      <c r="E392" s="111">
        <v>22.3521</v>
      </c>
      <c r="F392" s="69" t="s">
        <v>13</v>
      </c>
      <c r="G392" s="111">
        <v>4.4600000000000001E-2</v>
      </c>
      <c r="H392" s="111">
        <v>1.21E-2</v>
      </c>
      <c r="I392" s="111">
        <v>2.3233999999999999</v>
      </c>
      <c r="J392" s="111">
        <v>2.6073</v>
      </c>
      <c r="K392" s="111">
        <v>8.4495000000000005</v>
      </c>
      <c r="L392" s="111">
        <v>12.872999999999999</v>
      </c>
      <c r="M392" s="111">
        <v>6.417800237347973</v>
      </c>
      <c r="N392" s="111">
        <v>2.953144561237897</v>
      </c>
    </row>
    <row r="393" spans="2:14" x14ac:dyDescent="0.2">
      <c r="B393" s="109"/>
      <c r="C393" s="26" t="s">
        <v>14</v>
      </c>
      <c r="D393" s="111">
        <v>9.9077999999999999</v>
      </c>
      <c r="E393" s="111">
        <v>21.7898</v>
      </c>
      <c r="F393" s="69" t="s">
        <v>13</v>
      </c>
      <c r="G393" s="111">
        <v>4.41E-2</v>
      </c>
      <c r="H393" s="111">
        <v>1.24E-2</v>
      </c>
      <c r="I393" s="111">
        <v>2.4180999999999999</v>
      </c>
      <c r="J393" s="111">
        <v>2.6073</v>
      </c>
      <c r="K393" s="111">
        <v>8.5360999999999994</v>
      </c>
      <c r="L393" s="111">
        <v>13.0457</v>
      </c>
      <c r="M393" s="111">
        <v>6.5415291209174224</v>
      </c>
      <c r="N393" s="111">
        <v>2.953144561237897</v>
      </c>
    </row>
    <row r="394" spans="2:14" x14ac:dyDescent="0.2">
      <c r="B394" s="109"/>
      <c r="C394" s="26" t="s">
        <v>15</v>
      </c>
      <c r="D394" s="111">
        <v>9.9077999999999999</v>
      </c>
      <c r="E394" s="111">
        <v>21.7898</v>
      </c>
      <c r="F394" s="69" t="s">
        <v>13</v>
      </c>
      <c r="G394" s="111">
        <v>4.41E-2</v>
      </c>
      <c r="H394" s="111">
        <v>1.24E-2</v>
      </c>
      <c r="I394" s="111">
        <v>2.4180999999999999</v>
      </c>
      <c r="J394" s="111">
        <v>2.6073</v>
      </c>
      <c r="K394" s="111">
        <v>8.5360999999999994</v>
      </c>
      <c r="L394" s="111">
        <v>12.729100000000001</v>
      </c>
      <c r="M394" s="111">
        <v>6.4638569937369521</v>
      </c>
      <c r="N394" s="111">
        <v>2.9443685001320561</v>
      </c>
    </row>
    <row r="395" spans="2:14" x14ac:dyDescent="0.2">
      <c r="B395" s="109"/>
      <c r="C395" s="26" t="s">
        <v>16</v>
      </c>
      <c r="D395" s="111">
        <v>9.9077999999999999</v>
      </c>
      <c r="E395" s="111">
        <v>21.5594</v>
      </c>
      <c r="F395" s="69" t="s">
        <v>13</v>
      </c>
      <c r="G395" s="111">
        <v>3.9899999999999998E-2</v>
      </c>
      <c r="H395" s="111">
        <v>1.21E-2</v>
      </c>
      <c r="I395" s="111">
        <v>2.4093</v>
      </c>
      <c r="J395" s="111">
        <v>2.6204000000000001</v>
      </c>
      <c r="K395" s="111">
        <v>8.4566999999999997</v>
      </c>
      <c r="L395" s="111">
        <v>12.9497</v>
      </c>
      <c r="M395" s="111">
        <v>6.5354881266490761</v>
      </c>
      <c r="N395" s="111">
        <v>2.9443685001320561</v>
      </c>
    </row>
    <row r="396" spans="2:14" x14ac:dyDescent="0.2">
      <c r="B396" s="109"/>
      <c r="C396" s="26" t="s">
        <v>17</v>
      </c>
      <c r="D396" s="111">
        <v>9.9077999999999999</v>
      </c>
      <c r="E396" s="111">
        <v>22.2134</v>
      </c>
      <c r="F396" s="69" t="s">
        <v>13</v>
      </c>
      <c r="G396" s="111">
        <v>4.1300000000000003E-2</v>
      </c>
      <c r="H396" s="111">
        <v>1.23E-2</v>
      </c>
      <c r="I396" s="111">
        <v>2.4752000000000001</v>
      </c>
      <c r="J396" s="111">
        <v>2.6309</v>
      </c>
      <c r="K396" s="111">
        <v>8.4423999999999992</v>
      </c>
      <c r="L396" s="111">
        <v>13.041600000000001</v>
      </c>
      <c r="M396" s="111">
        <v>6.6219756761275068</v>
      </c>
      <c r="N396" s="111">
        <v>2.9443685001320561</v>
      </c>
    </row>
    <row r="397" spans="2:14" x14ac:dyDescent="0.2">
      <c r="B397" s="109">
        <v>1980</v>
      </c>
      <c r="C397" s="26" t="s">
        <v>18</v>
      </c>
      <c r="D397" s="111">
        <v>9.9077999999999999</v>
      </c>
      <c r="E397" s="111">
        <v>22.302499999999998</v>
      </c>
      <c r="F397" s="69" t="s">
        <v>13</v>
      </c>
      <c r="G397" s="111">
        <v>4.1399999999999999E-2</v>
      </c>
      <c r="H397" s="111">
        <v>1.23E-2</v>
      </c>
      <c r="I397" s="111">
        <v>2.4396</v>
      </c>
      <c r="J397" s="111">
        <v>2.6484000000000001</v>
      </c>
      <c r="K397" s="111">
        <v>8.4998000000000005</v>
      </c>
      <c r="L397" s="111">
        <v>13.0258</v>
      </c>
      <c r="M397" s="111">
        <v>6.6219756761275068</v>
      </c>
      <c r="N397" s="111">
        <v>2.953144561237897</v>
      </c>
    </row>
    <row r="398" spans="2:14" x14ac:dyDescent="0.2">
      <c r="B398" s="109"/>
      <c r="C398" s="26" t="s">
        <v>19</v>
      </c>
      <c r="D398" s="111">
        <v>9.9077999999999999</v>
      </c>
      <c r="E398" s="111">
        <v>22.709900000000001</v>
      </c>
      <c r="F398" s="69" t="s">
        <v>13</v>
      </c>
      <c r="G398" s="111">
        <v>3.9899999999999998E-2</v>
      </c>
      <c r="H398" s="111">
        <v>1.21E-2</v>
      </c>
      <c r="I398" s="111">
        <v>2.4024000000000001</v>
      </c>
      <c r="J398" s="111">
        <v>2.6484000000000001</v>
      </c>
      <c r="K398" s="111">
        <v>8.6393000000000004</v>
      </c>
      <c r="L398" s="111">
        <v>12.907299999999999</v>
      </c>
      <c r="M398" s="111">
        <v>6.5367816850300189</v>
      </c>
      <c r="N398" s="111">
        <v>2.953144561237897</v>
      </c>
    </row>
    <row r="399" spans="2:14" x14ac:dyDescent="0.2">
      <c r="B399" s="109"/>
      <c r="C399" s="26" t="s">
        <v>20</v>
      </c>
      <c r="D399" s="111">
        <v>9.9077999999999999</v>
      </c>
      <c r="E399" s="111">
        <v>22.709900000000001</v>
      </c>
      <c r="F399" s="69" t="s">
        <v>13</v>
      </c>
      <c r="G399" s="111">
        <v>3.9899999999999998E-2</v>
      </c>
      <c r="H399" s="111">
        <v>1.21E-2</v>
      </c>
      <c r="I399" s="111">
        <v>2.4024000000000001</v>
      </c>
      <c r="J399" s="111">
        <v>2.6520000000000001</v>
      </c>
      <c r="K399" s="111">
        <v>8.6393000000000004</v>
      </c>
      <c r="L399" s="111">
        <v>12.386699999999999</v>
      </c>
      <c r="M399" s="111">
        <v>6.2683790965456154</v>
      </c>
      <c r="N399" s="111">
        <v>2.9797894745803877</v>
      </c>
    </row>
    <row r="400" spans="2:14" x14ac:dyDescent="0.2">
      <c r="B400" s="109"/>
      <c r="C400" s="26" t="s">
        <v>21</v>
      </c>
      <c r="D400" s="111">
        <v>9.9077999999999999</v>
      </c>
      <c r="E400" s="111">
        <v>22.550799999999999</v>
      </c>
      <c r="F400" s="69" t="s">
        <v>13</v>
      </c>
      <c r="G400" s="111">
        <v>4.1300000000000003E-2</v>
      </c>
      <c r="H400" s="111">
        <v>1.17E-2</v>
      </c>
      <c r="I400" s="111">
        <v>2.3613</v>
      </c>
      <c r="J400" s="111">
        <v>2.6627000000000001</v>
      </c>
      <c r="K400" s="111">
        <v>8.3437999999999999</v>
      </c>
      <c r="L400" s="111">
        <v>12.8179</v>
      </c>
      <c r="M400" s="111">
        <v>6.5928932659036468</v>
      </c>
      <c r="N400" s="111">
        <v>2.9797894745803877</v>
      </c>
    </row>
    <row r="401" spans="2:14" x14ac:dyDescent="0.2">
      <c r="B401" s="109"/>
      <c r="C401" s="26" t="s">
        <v>22</v>
      </c>
      <c r="D401" s="111">
        <v>9.9077999999999999</v>
      </c>
      <c r="E401" s="111">
        <v>23.2834</v>
      </c>
      <c r="F401" s="69" t="s">
        <v>13</v>
      </c>
      <c r="G401" s="111">
        <v>4.4299999999999999E-2</v>
      </c>
      <c r="H401" s="111">
        <v>1.18E-2</v>
      </c>
      <c r="I401" s="111">
        <v>2.3978000000000002</v>
      </c>
      <c r="J401" s="111">
        <v>2.6770999999999998</v>
      </c>
      <c r="K401" s="111">
        <v>8.5542999999999996</v>
      </c>
      <c r="L401" s="111">
        <v>12.9824</v>
      </c>
      <c r="M401" s="111">
        <v>6.699891808696167</v>
      </c>
      <c r="N401" s="111">
        <v>2.9797894745803877</v>
      </c>
    </row>
    <row r="402" spans="2:14" x14ac:dyDescent="0.2">
      <c r="B402" s="109"/>
      <c r="C402" s="26" t="s">
        <v>23</v>
      </c>
      <c r="D402" s="111">
        <v>9.9077999999999999</v>
      </c>
      <c r="E402" s="111">
        <v>23.323</v>
      </c>
      <c r="F402" s="69" t="s">
        <v>13</v>
      </c>
      <c r="G402" s="111">
        <v>4.4999999999999998E-2</v>
      </c>
      <c r="H402" s="111">
        <v>1.18E-2</v>
      </c>
      <c r="I402" s="111">
        <v>2.4218999999999999</v>
      </c>
      <c r="J402" s="111">
        <v>2.6770999999999998</v>
      </c>
      <c r="K402" s="111">
        <v>8.6243999999999996</v>
      </c>
      <c r="L402" s="111">
        <v>13.1114</v>
      </c>
      <c r="M402" s="111">
        <v>6.7810553692423516</v>
      </c>
      <c r="N402" s="111">
        <v>2.9797894745803877</v>
      </c>
    </row>
    <row r="403" spans="2:14" x14ac:dyDescent="0.2">
      <c r="B403" s="109"/>
      <c r="C403" s="26" t="s">
        <v>24</v>
      </c>
      <c r="D403" s="111">
        <v>9.9077999999999999</v>
      </c>
      <c r="E403" s="111">
        <v>23.164400000000001</v>
      </c>
      <c r="F403" s="69" t="s">
        <v>13</v>
      </c>
      <c r="G403" s="111">
        <v>4.36E-2</v>
      </c>
      <c r="H403" s="111">
        <v>1.18E-2</v>
      </c>
      <c r="I403" s="111">
        <v>2.3942999999999999</v>
      </c>
      <c r="J403" s="111">
        <v>2.6865000000000001</v>
      </c>
      <c r="K403" s="111">
        <v>8.5294000000000008</v>
      </c>
      <c r="L403" s="111">
        <v>12.988799999999999</v>
      </c>
      <c r="M403" s="111">
        <v>6.7345024515596128</v>
      </c>
      <c r="N403" s="111">
        <v>2.9887782814445787</v>
      </c>
    </row>
    <row r="404" spans="2:14" x14ac:dyDescent="0.2">
      <c r="B404" s="109"/>
      <c r="C404" s="26" t="s">
        <v>12</v>
      </c>
      <c r="D404" s="111">
        <v>9.9077999999999999</v>
      </c>
      <c r="E404" s="111">
        <v>23.705400000000001</v>
      </c>
      <c r="F404" s="69" t="s">
        <v>13</v>
      </c>
      <c r="G404" s="111">
        <v>4.5199999999999997E-2</v>
      </c>
      <c r="H404" s="111">
        <v>1.1599999999999999E-2</v>
      </c>
      <c r="I404" s="111">
        <v>2.3788</v>
      </c>
      <c r="J404" s="111">
        <v>2.6865000000000001</v>
      </c>
      <c r="K404" s="111">
        <v>8.5610999999999997</v>
      </c>
      <c r="L404" s="111">
        <v>13.0214</v>
      </c>
      <c r="M404" s="111">
        <v>6.7418345173801271</v>
      </c>
      <c r="N404" s="111">
        <v>2.9887782814445787</v>
      </c>
    </row>
    <row r="405" spans="2:14" x14ac:dyDescent="0.2">
      <c r="B405" s="109"/>
      <c r="C405" s="26" t="s">
        <v>14</v>
      </c>
      <c r="D405" s="111">
        <v>9.9077999999999999</v>
      </c>
      <c r="E405" s="111">
        <v>23.662800000000001</v>
      </c>
      <c r="F405" s="69" t="s">
        <v>13</v>
      </c>
      <c r="G405" s="111">
        <v>4.6699999999999998E-2</v>
      </c>
      <c r="H405" s="111">
        <v>1.15E-2</v>
      </c>
      <c r="I405" s="111">
        <v>2.3593000000000002</v>
      </c>
      <c r="J405" s="111">
        <v>2.6865000000000001</v>
      </c>
      <c r="K405" s="111">
        <v>8.4646000000000008</v>
      </c>
      <c r="L405" s="111">
        <v>12.9932</v>
      </c>
      <c r="M405" s="111">
        <v>6.7217096336499322</v>
      </c>
      <c r="N405" s="111">
        <v>2.9887782814445787</v>
      </c>
    </row>
    <row r="406" spans="2:14" x14ac:dyDescent="0.2">
      <c r="B406" s="109"/>
      <c r="C406" s="26" t="s">
        <v>15</v>
      </c>
      <c r="D406" s="111">
        <v>9.9077999999999999</v>
      </c>
      <c r="E406" s="111">
        <v>24.158200000000001</v>
      </c>
      <c r="F406" s="69" t="s">
        <v>13</v>
      </c>
      <c r="G406" s="111">
        <v>4.6800000000000001E-2</v>
      </c>
      <c r="H406" s="111">
        <v>1.0999999999999999E-2</v>
      </c>
      <c r="I406" s="111">
        <v>2.2770999999999999</v>
      </c>
      <c r="J406" s="111">
        <v>2.6865000000000001</v>
      </c>
      <c r="K406" s="111">
        <v>8.4278999999999993</v>
      </c>
      <c r="L406" s="111">
        <v>12.7714</v>
      </c>
      <c r="M406" s="111">
        <v>6.5889472634169044</v>
      </c>
      <c r="N406" s="111">
        <v>2.9887782814445787</v>
      </c>
    </row>
    <row r="407" spans="2:14" x14ac:dyDescent="0.2">
      <c r="B407" s="109"/>
      <c r="C407" s="26" t="s">
        <v>16</v>
      </c>
      <c r="D407" s="111">
        <v>9.9077999999999999</v>
      </c>
      <c r="E407" s="111">
        <v>23.377500000000001</v>
      </c>
      <c r="F407" s="69" t="s">
        <v>13</v>
      </c>
      <c r="G407" s="111">
        <v>4.5699999999999998E-2</v>
      </c>
      <c r="H407" s="111">
        <v>1.0800000000000001E-2</v>
      </c>
      <c r="I407" s="111">
        <v>2.2160000000000002</v>
      </c>
      <c r="J407" s="111">
        <v>2.6989000000000001</v>
      </c>
      <c r="K407" s="111">
        <v>8.3293999999999997</v>
      </c>
      <c r="L407" s="111">
        <v>12.6395</v>
      </c>
      <c r="M407" s="111">
        <v>6.4794977480083036</v>
      </c>
      <c r="N407" s="111">
        <v>2.9887782814445787</v>
      </c>
    </row>
    <row r="408" spans="2:14" x14ac:dyDescent="0.2">
      <c r="B408" s="109"/>
      <c r="C408" s="26" t="s">
        <v>17</v>
      </c>
      <c r="D408" s="111">
        <v>9.9077999999999999</v>
      </c>
      <c r="E408" s="111">
        <v>23.630099999999999</v>
      </c>
      <c r="F408" s="69" t="s">
        <v>13</v>
      </c>
      <c r="G408" s="111">
        <v>4.8800000000000003E-2</v>
      </c>
      <c r="H408" s="111">
        <v>1.06E-2</v>
      </c>
      <c r="I408" s="111">
        <v>2.1939000000000002</v>
      </c>
      <c r="J408" s="111">
        <v>2.6989000000000001</v>
      </c>
      <c r="K408" s="111">
        <v>8.2931000000000008</v>
      </c>
      <c r="L408" s="111">
        <v>12.6266</v>
      </c>
      <c r="M408" s="111">
        <v>6.4744167852541441</v>
      </c>
      <c r="N408" s="111">
        <v>2.9797894745803877</v>
      </c>
    </row>
    <row r="409" spans="2:14" x14ac:dyDescent="0.2">
      <c r="B409" s="109">
        <v>1981</v>
      </c>
      <c r="C409" s="26" t="s">
        <v>18</v>
      </c>
      <c r="D409" s="111">
        <v>9.9077999999999999</v>
      </c>
      <c r="E409" s="111">
        <v>23.392399999999999</v>
      </c>
      <c r="F409" s="69" t="s">
        <v>13</v>
      </c>
      <c r="G409" s="111">
        <v>4.8000000000000001E-2</v>
      </c>
      <c r="H409" s="111">
        <v>9.9000000000000008E-3</v>
      </c>
      <c r="I409" s="111">
        <v>2.0217999999999998</v>
      </c>
      <c r="J409" s="111">
        <v>2.6989000000000001</v>
      </c>
      <c r="K409" s="111">
        <v>8.2952999999999992</v>
      </c>
      <c r="L409" s="111">
        <v>12.317399999999999</v>
      </c>
      <c r="M409" s="111">
        <v>6.1661687865111832</v>
      </c>
      <c r="N409" s="111">
        <v>2.9797894745803877</v>
      </c>
    </row>
    <row r="410" spans="2:14" x14ac:dyDescent="0.2">
      <c r="B410" s="109"/>
      <c r="C410" s="26" t="s">
        <v>19</v>
      </c>
      <c r="D410" s="111">
        <v>9.9077999999999999</v>
      </c>
      <c r="E410" s="111">
        <v>21.807099999999998</v>
      </c>
      <c r="F410" s="69" t="s">
        <v>13</v>
      </c>
      <c r="G410" s="111">
        <v>4.7399999999999998E-2</v>
      </c>
      <c r="H410" s="111">
        <v>9.7000000000000003E-3</v>
      </c>
      <c r="I410" s="111">
        <v>1.9766999999999999</v>
      </c>
      <c r="J410" s="111">
        <v>2.6989000000000001</v>
      </c>
      <c r="K410" s="111">
        <v>8.2439999999999998</v>
      </c>
      <c r="L410" s="111">
        <v>12.1105</v>
      </c>
      <c r="M410" s="111">
        <v>6.0963573751515865</v>
      </c>
      <c r="N410" s="111">
        <v>2.9655990510083039</v>
      </c>
    </row>
    <row r="411" spans="2:14" x14ac:dyDescent="0.2">
      <c r="B411" s="109"/>
      <c r="C411" s="26" t="s">
        <v>20</v>
      </c>
      <c r="D411" s="111">
        <v>9.9077999999999999</v>
      </c>
      <c r="E411" s="111">
        <v>22.416499999999999</v>
      </c>
      <c r="F411" s="69" t="s">
        <v>13</v>
      </c>
      <c r="G411" s="111">
        <v>4.7100000000000003E-2</v>
      </c>
      <c r="H411" s="111">
        <v>9.5999999999999992E-3</v>
      </c>
      <c r="I411" s="111">
        <v>2.0333000000000001</v>
      </c>
      <c r="J411" s="111">
        <v>2.6989000000000001</v>
      </c>
      <c r="K411" s="111">
        <v>8.3506999999999998</v>
      </c>
      <c r="L411" s="111">
        <v>12.1623</v>
      </c>
      <c r="M411" s="111">
        <v>6.1405639951289519</v>
      </c>
      <c r="N411" s="111">
        <v>2.9568302779420459</v>
      </c>
    </row>
    <row r="412" spans="2:14" x14ac:dyDescent="0.2">
      <c r="B412" s="109"/>
      <c r="C412" s="26" t="s">
        <v>21</v>
      </c>
      <c r="D412" s="111">
        <v>9.9077999999999999</v>
      </c>
      <c r="E412" s="111">
        <v>21.279499999999999</v>
      </c>
      <c r="F412" s="69" t="s">
        <v>13</v>
      </c>
      <c r="G412" s="111">
        <v>4.6199999999999998E-2</v>
      </c>
      <c r="H412" s="111">
        <v>8.9999999999999993E-3</v>
      </c>
      <c r="I412" s="111">
        <v>1.8965000000000001</v>
      </c>
      <c r="J412" s="111">
        <v>2.6989000000000001</v>
      </c>
      <c r="K412" s="111">
        <v>8.2781000000000002</v>
      </c>
      <c r="L412" s="111">
        <v>11.8659</v>
      </c>
      <c r="M412" s="111">
        <v>5.8834916899545675</v>
      </c>
      <c r="N412" s="111">
        <v>2.9489826010026543</v>
      </c>
    </row>
    <row r="413" spans="2:14" x14ac:dyDescent="0.2">
      <c r="B413" s="109"/>
      <c r="C413" s="26" t="s">
        <v>22</v>
      </c>
      <c r="D413" s="111">
        <v>9.9077999999999999</v>
      </c>
      <c r="E413" s="111">
        <v>20.5365</v>
      </c>
      <c r="F413" s="69" t="s">
        <v>13</v>
      </c>
      <c r="G413" s="111">
        <v>4.4400000000000002E-2</v>
      </c>
      <c r="H413" s="111">
        <v>8.6E-3</v>
      </c>
      <c r="I413" s="111">
        <v>1.7786999999999999</v>
      </c>
      <c r="J413" s="111">
        <v>2.6989000000000001</v>
      </c>
      <c r="K413" s="111">
        <v>8.2338000000000005</v>
      </c>
      <c r="L413" s="111">
        <v>11.5845</v>
      </c>
      <c r="M413" s="111">
        <v>5.6823812801101168</v>
      </c>
      <c r="N413" s="111">
        <v>2.9269719358720745</v>
      </c>
    </row>
    <row r="414" spans="2:14" x14ac:dyDescent="0.2">
      <c r="B414" s="109"/>
      <c r="C414" s="26" t="s">
        <v>23</v>
      </c>
      <c r="D414" s="111">
        <v>9.9077999999999999</v>
      </c>
      <c r="E414" s="111">
        <v>19.2957</v>
      </c>
      <c r="F414" s="69" t="s">
        <v>13</v>
      </c>
      <c r="G414" s="111">
        <v>4.3799999999999999E-2</v>
      </c>
      <c r="H414" s="111">
        <v>8.3000000000000001E-3</v>
      </c>
      <c r="I414" s="111">
        <v>1.7390000000000001</v>
      </c>
      <c r="J414" s="111">
        <v>2.6989000000000001</v>
      </c>
      <c r="K414" s="111">
        <v>8.2542000000000009</v>
      </c>
      <c r="L414" s="111">
        <v>11.3909</v>
      </c>
      <c r="M414" s="111">
        <v>5.6722963334701415</v>
      </c>
      <c r="N414" s="111">
        <v>2.9097797365373799</v>
      </c>
    </row>
    <row r="415" spans="2:14" x14ac:dyDescent="0.2">
      <c r="B415" s="109"/>
      <c r="C415" s="26" t="s">
        <v>24</v>
      </c>
      <c r="D415" s="111">
        <v>9.9077999999999999</v>
      </c>
      <c r="E415" s="111">
        <v>18.371600000000001</v>
      </c>
      <c r="F415" s="69" t="s">
        <v>13</v>
      </c>
      <c r="G415" s="111">
        <v>4.1599999999999998E-2</v>
      </c>
      <c r="H415" s="111">
        <v>8.0999999999999996E-3</v>
      </c>
      <c r="I415" s="111">
        <v>1.7001999999999999</v>
      </c>
      <c r="J415" s="111">
        <v>2.6989000000000001</v>
      </c>
      <c r="K415" s="111">
        <v>8.0906000000000002</v>
      </c>
      <c r="L415" s="111">
        <v>11.159599999999999</v>
      </c>
      <c r="M415" s="111">
        <v>5.5661797784079665</v>
      </c>
      <c r="N415" s="111">
        <v>2.9097797365373799</v>
      </c>
    </row>
    <row r="416" spans="2:14" x14ac:dyDescent="0.2">
      <c r="B416" s="109"/>
      <c r="C416" s="26" t="s">
        <v>12</v>
      </c>
      <c r="D416" s="111">
        <v>9.9077999999999999</v>
      </c>
      <c r="E416" s="111">
        <v>18.354199999999999</v>
      </c>
      <c r="F416" s="69" t="s">
        <v>13</v>
      </c>
      <c r="G416" s="111">
        <v>4.3299999999999998E-2</v>
      </c>
      <c r="H416" s="111">
        <v>8.0999999999999996E-3</v>
      </c>
      <c r="I416" s="111">
        <v>1.6921999999999999</v>
      </c>
      <c r="J416" s="111">
        <v>2.6989000000000001</v>
      </c>
      <c r="K416" s="111">
        <v>8.2542000000000009</v>
      </c>
      <c r="L416" s="111">
        <v>11.213800000000001</v>
      </c>
      <c r="M416" s="111">
        <v>5.6030085424435949</v>
      </c>
      <c r="N416" s="111">
        <v>2.9012591516548345</v>
      </c>
    </row>
    <row r="417" spans="2:14" x14ac:dyDescent="0.2">
      <c r="B417" s="109"/>
      <c r="C417" s="26" t="s">
        <v>14</v>
      </c>
      <c r="D417" s="111">
        <v>9.9077999999999999</v>
      </c>
      <c r="E417" s="111">
        <v>17.764800000000001</v>
      </c>
      <c r="F417" s="69" t="s">
        <v>13</v>
      </c>
      <c r="G417" s="111">
        <v>4.2599999999999999E-2</v>
      </c>
      <c r="H417" s="111">
        <v>8.5000000000000006E-3</v>
      </c>
      <c r="I417" s="111">
        <v>1.7776000000000001</v>
      </c>
      <c r="J417" s="111">
        <v>2.5926999999999998</v>
      </c>
      <c r="K417" s="111">
        <v>8.2304999999999993</v>
      </c>
      <c r="L417" s="111">
        <v>11.3315</v>
      </c>
      <c r="M417" s="111">
        <v>5.6055445544554452</v>
      </c>
      <c r="N417" s="111">
        <v>2.8972910328842532</v>
      </c>
    </row>
    <row r="418" spans="2:14" x14ac:dyDescent="0.2">
      <c r="B418" s="109"/>
      <c r="C418" s="26" t="s">
        <v>15</v>
      </c>
      <c r="D418" s="111">
        <v>9.9077999999999999</v>
      </c>
      <c r="E418" s="111">
        <v>18.631699999999999</v>
      </c>
      <c r="F418" s="69" t="s">
        <v>13</v>
      </c>
      <c r="G418" s="111">
        <v>4.2700000000000002E-2</v>
      </c>
      <c r="H418" s="111">
        <v>8.3999999999999995E-3</v>
      </c>
      <c r="I418" s="111">
        <v>1.7770999999999999</v>
      </c>
      <c r="J418" s="111">
        <v>2.5926999999999998</v>
      </c>
      <c r="K418" s="111">
        <v>8.8455999999999992</v>
      </c>
      <c r="L418" s="111">
        <v>11.396699999999999</v>
      </c>
      <c r="M418" s="111">
        <v>5.6752205325210339</v>
      </c>
      <c r="N418" s="111">
        <v>2.8981307056948271</v>
      </c>
    </row>
    <row r="419" spans="2:14" x14ac:dyDescent="0.2">
      <c r="B419" s="109"/>
      <c r="C419" s="26" t="s">
        <v>16</v>
      </c>
      <c r="D419" s="111">
        <v>9.9077999999999999</v>
      </c>
      <c r="E419" s="111">
        <v>19.459</v>
      </c>
      <c r="F419" s="69" t="s">
        <v>13</v>
      </c>
      <c r="G419" s="111">
        <v>4.5999999999999999E-2</v>
      </c>
      <c r="H419" s="111">
        <v>8.3000000000000001E-3</v>
      </c>
      <c r="I419" s="111">
        <v>1.7732000000000001</v>
      </c>
      <c r="J419" s="111">
        <v>2.6976</v>
      </c>
      <c r="K419" s="111">
        <v>8.4245999999999999</v>
      </c>
      <c r="L419" s="111">
        <v>11.6891</v>
      </c>
      <c r="M419" s="111">
        <v>5.7845632915603478</v>
      </c>
      <c r="N419" s="111">
        <v>2.8964518464880515</v>
      </c>
    </row>
    <row r="420" spans="2:14" x14ac:dyDescent="0.2">
      <c r="B420" s="109"/>
      <c r="C420" s="26" t="s">
        <v>17</v>
      </c>
      <c r="D420" s="111">
        <v>9.9077999999999999</v>
      </c>
      <c r="E420" s="111">
        <v>18.839700000000001</v>
      </c>
      <c r="F420" s="69" t="s">
        <v>13</v>
      </c>
      <c r="G420" s="111">
        <v>4.4699999999999997E-2</v>
      </c>
      <c r="H420" s="111">
        <v>8.2000000000000007E-3</v>
      </c>
      <c r="I420" s="111">
        <v>1.7291000000000001</v>
      </c>
      <c r="J420" s="111">
        <v>2.6976</v>
      </c>
      <c r="K420" s="111">
        <v>8.3717000000000006</v>
      </c>
      <c r="L420" s="111">
        <v>11.523199999999999</v>
      </c>
      <c r="M420" s="111">
        <v>5.6761959356494964</v>
      </c>
      <c r="N420" s="111">
        <v>2.8964518464880515</v>
      </c>
    </row>
    <row r="421" spans="2:14" x14ac:dyDescent="0.2">
      <c r="B421" s="109">
        <v>1982</v>
      </c>
      <c r="C421" s="26" t="s">
        <v>18</v>
      </c>
      <c r="D421" s="111">
        <v>10.437799999999999</v>
      </c>
      <c r="E421" s="111">
        <v>19.469899999999999</v>
      </c>
      <c r="F421" s="69" t="s">
        <v>13</v>
      </c>
      <c r="G421" s="111">
        <v>4.53E-2</v>
      </c>
      <c r="H421" s="111">
        <v>8.3999999999999995E-3</v>
      </c>
      <c r="I421" s="111">
        <v>1.7519</v>
      </c>
      <c r="J421" s="111">
        <v>2.8308</v>
      </c>
      <c r="K421" s="111">
        <v>8.6791999999999998</v>
      </c>
      <c r="L421" s="111">
        <v>11.9261</v>
      </c>
      <c r="M421" s="111">
        <v>5.821416623436372</v>
      </c>
      <c r="N421" s="111">
        <v>3.0397723818440476</v>
      </c>
    </row>
    <row r="422" spans="2:14" x14ac:dyDescent="0.2">
      <c r="B422" s="109"/>
      <c r="C422" s="26" t="s">
        <v>19</v>
      </c>
      <c r="D422" s="111">
        <v>10.9278</v>
      </c>
      <c r="E422" s="111">
        <v>19.844999999999999</v>
      </c>
      <c r="F422" s="69" t="s">
        <v>13</v>
      </c>
      <c r="G422" s="111">
        <v>4.58E-2</v>
      </c>
      <c r="H422" s="111">
        <v>8.5000000000000006E-3</v>
      </c>
      <c r="I422" s="111">
        <v>1.7885</v>
      </c>
      <c r="J422" s="111">
        <v>2.9744999999999999</v>
      </c>
      <c r="K422" s="111">
        <v>8.8788999999999998</v>
      </c>
      <c r="L422" s="111">
        <v>12.3056</v>
      </c>
      <c r="M422" s="111">
        <v>5.938698983750883</v>
      </c>
      <c r="N422" s="111">
        <v>3.1958173142990454</v>
      </c>
    </row>
    <row r="423" spans="2:14" x14ac:dyDescent="0.2">
      <c r="B423" s="109"/>
      <c r="C423" s="26" t="s">
        <v>20</v>
      </c>
      <c r="D423" s="111">
        <v>11.4678</v>
      </c>
      <c r="E423" s="111">
        <v>20.4328</v>
      </c>
      <c r="F423" s="69" t="s">
        <v>13</v>
      </c>
      <c r="G423" s="111">
        <v>4.65E-2</v>
      </c>
      <c r="H423" s="111">
        <v>8.6999999999999994E-3</v>
      </c>
      <c r="I423" s="111">
        <v>1.8355999999999999</v>
      </c>
      <c r="J423" s="111">
        <v>3.1221000000000001</v>
      </c>
      <c r="K423" s="111">
        <v>9.3336000000000006</v>
      </c>
      <c r="L423" s="111">
        <v>12.756</v>
      </c>
      <c r="M423" s="111">
        <v>6.1407228948544699</v>
      </c>
      <c r="N423" s="111">
        <v>3.3537352226041754</v>
      </c>
    </row>
    <row r="424" spans="2:14" x14ac:dyDescent="0.2">
      <c r="B424" s="109"/>
      <c r="C424" s="26" t="s">
        <v>21</v>
      </c>
      <c r="D424" s="111">
        <v>11.617800000000001</v>
      </c>
      <c r="E424" s="111">
        <v>20.7378</v>
      </c>
      <c r="F424" s="69" t="s">
        <v>13</v>
      </c>
      <c r="G424" s="111">
        <v>4.8899999999999999E-2</v>
      </c>
      <c r="H424" s="111">
        <v>8.8999999999999999E-3</v>
      </c>
      <c r="I424" s="111">
        <v>1.8923000000000001</v>
      </c>
      <c r="J424" s="111">
        <v>3.1635</v>
      </c>
      <c r="K424" s="111">
        <v>9.4841999999999995</v>
      </c>
      <c r="L424" s="111">
        <v>13.115500000000001</v>
      </c>
      <c r="M424" s="111">
        <v>6.391483746708194</v>
      </c>
      <c r="N424" s="111">
        <v>3.3877289681316336</v>
      </c>
    </row>
    <row r="425" spans="2:14" x14ac:dyDescent="0.2">
      <c r="B425" s="109"/>
      <c r="C425" s="26" t="s">
        <v>22</v>
      </c>
      <c r="D425" s="111">
        <v>11.7278</v>
      </c>
      <c r="E425" s="111">
        <v>20.934100000000001</v>
      </c>
      <c r="F425" s="69" t="s">
        <v>13</v>
      </c>
      <c r="G425" s="111">
        <v>4.82E-2</v>
      </c>
      <c r="H425" s="111">
        <v>8.9999999999999993E-3</v>
      </c>
      <c r="I425" s="111">
        <v>1.9147000000000001</v>
      </c>
      <c r="J425" s="111">
        <v>3.1934999999999998</v>
      </c>
      <c r="K425" s="111">
        <v>9.4292999999999996</v>
      </c>
      <c r="L425" s="111">
        <v>13.1745</v>
      </c>
      <c r="M425" s="111">
        <v>6.4138911711314694</v>
      </c>
      <c r="N425" s="111">
        <v>3.4198089010786079</v>
      </c>
    </row>
    <row r="426" spans="2:14" x14ac:dyDescent="0.2">
      <c r="B426" s="109"/>
      <c r="C426" s="26" t="s">
        <v>23</v>
      </c>
      <c r="D426" s="111">
        <v>12.207800000000001</v>
      </c>
      <c r="E426" s="111">
        <v>21.26</v>
      </c>
      <c r="F426" s="69" t="s">
        <v>13</v>
      </c>
      <c r="G426" s="111">
        <v>4.8000000000000001E-2</v>
      </c>
      <c r="H426" s="111">
        <v>8.8000000000000005E-3</v>
      </c>
      <c r="I426" s="111">
        <v>1.7939000000000001</v>
      </c>
      <c r="J426" s="111">
        <v>3.3241999999999998</v>
      </c>
      <c r="K426" s="111">
        <v>9.4376999999999995</v>
      </c>
      <c r="L426" s="111">
        <v>13.3253</v>
      </c>
      <c r="M426" s="111">
        <v>6.3220093248689855</v>
      </c>
      <c r="N426" s="111">
        <v>3.5597829956285865</v>
      </c>
    </row>
    <row r="427" spans="2:14" x14ac:dyDescent="0.2">
      <c r="B427" s="109"/>
      <c r="C427" s="26" t="s">
        <v>24</v>
      </c>
      <c r="D427" s="111">
        <v>12.1578</v>
      </c>
      <c r="E427" s="111">
        <v>21.215399999999999</v>
      </c>
      <c r="F427" s="69" t="s">
        <v>13</v>
      </c>
      <c r="G427" s="111">
        <v>4.7600000000000003E-2</v>
      </c>
      <c r="H427" s="111">
        <v>8.8000000000000005E-3</v>
      </c>
      <c r="I427" s="111">
        <v>1.784</v>
      </c>
      <c r="J427" s="111">
        <v>3.3105000000000002</v>
      </c>
      <c r="K427" s="111">
        <v>9.7056000000000004</v>
      </c>
      <c r="L427" s="111">
        <v>13.268800000000001</v>
      </c>
      <c r="M427" s="111">
        <v>6.3111503355020506</v>
      </c>
      <c r="N427" s="111">
        <v>3.5342557740903708</v>
      </c>
    </row>
    <row r="428" spans="2:14" x14ac:dyDescent="0.2">
      <c r="B428" s="109"/>
      <c r="C428" s="26" t="s">
        <v>12</v>
      </c>
      <c r="D428" s="111">
        <v>12.3378</v>
      </c>
      <c r="E428" s="111">
        <v>21.0792</v>
      </c>
      <c r="F428" s="69" t="s">
        <v>13</v>
      </c>
      <c r="G428" s="111">
        <v>4.7300000000000002E-2</v>
      </c>
      <c r="H428" s="111">
        <v>8.6999999999999994E-3</v>
      </c>
      <c r="I428" s="111">
        <v>1.76</v>
      </c>
      <c r="J428" s="111">
        <v>3.3595999999999999</v>
      </c>
      <c r="K428" s="111">
        <v>9.9638000000000009</v>
      </c>
      <c r="L428" s="111">
        <v>13.3545</v>
      </c>
      <c r="M428" s="111">
        <v>6.3426896977174581</v>
      </c>
      <c r="N428" s="111">
        <v>3.5878043355027591</v>
      </c>
    </row>
    <row r="429" spans="2:14" x14ac:dyDescent="0.2">
      <c r="B429" s="109"/>
      <c r="C429" s="26" t="s">
        <v>14</v>
      </c>
      <c r="D429" s="111">
        <v>12.4278</v>
      </c>
      <c r="E429" s="111">
        <v>21.270199999999999</v>
      </c>
      <c r="F429" s="69" t="s">
        <v>13</v>
      </c>
      <c r="G429" s="111">
        <v>4.6699999999999998E-2</v>
      </c>
      <c r="H429" s="111">
        <v>8.8000000000000005E-3</v>
      </c>
      <c r="I429" s="111">
        <v>1.756</v>
      </c>
      <c r="J429" s="111">
        <v>3.3866000000000001</v>
      </c>
      <c r="K429" s="111">
        <v>10.080500000000001</v>
      </c>
      <c r="L429" s="111">
        <v>13.3185</v>
      </c>
      <c r="M429" s="111">
        <v>6.3136557642316884</v>
      </c>
      <c r="N429" s="111">
        <v>3.6139962848118192</v>
      </c>
    </row>
    <row r="430" spans="2:14" x14ac:dyDescent="0.2">
      <c r="B430" s="109"/>
      <c r="C430" s="26" t="s">
        <v>15</v>
      </c>
      <c r="D430" s="111">
        <v>12.7278</v>
      </c>
      <c r="E430" s="111">
        <v>21.3764</v>
      </c>
      <c r="F430" s="69" t="s">
        <v>13</v>
      </c>
      <c r="G430" s="111">
        <v>4.5999999999999999E-2</v>
      </c>
      <c r="H430" s="111">
        <v>8.6999999999999994E-3</v>
      </c>
      <c r="I430" s="111">
        <v>1.7567999999999999</v>
      </c>
      <c r="J430" s="111">
        <v>3.4670000000000001</v>
      </c>
      <c r="K430" s="111">
        <v>10.385300000000001</v>
      </c>
      <c r="L430" s="111">
        <v>13.513299999999999</v>
      </c>
      <c r="M430" s="111">
        <v>6.3651730377901448</v>
      </c>
      <c r="N430" s="111">
        <v>3.6999489407046182</v>
      </c>
    </row>
    <row r="431" spans="2:14" x14ac:dyDescent="0.2">
      <c r="B431" s="109"/>
      <c r="C431" s="26" t="s">
        <v>16</v>
      </c>
      <c r="D431" s="111">
        <v>12.7278</v>
      </c>
      <c r="E431" s="111">
        <v>20.482199999999999</v>
      </c>
      <c r="F431" s="69" t="s">
        <v>13</v>
      </c>
      <c r="G431" s="111">
        <v>5.0599999999999999E-2</v>
      </c>
      <c r="H431" s="111">
        <v>8.8999999999999999E-3</v>
      </c>
      <c r="I431" s="111">
        <v>1.8091999999999999</v>
      </c>
      <c r="J431" s="111">
        <v>3.5001000000000002</v>
      </c>
      <c r="K431" s="111">
        <v>10.2532</v>
      </c>
      <c r="L431" s="111">
        <v>13.7316</v>
      </c>
      <c r="M431" s="111">
        <v>6.2903274820520965</v>
      </c>
      <c r="N431" s="111">
        <v>3.7012225137963068</v>
      </c>
    </row>
    <row r="432" spans="2:14" x14ac:dyDescent="0.2">
      <c r="B432" s="109"/>
      <c r="C432" s="26" t="s">
        <v>17</v>
      </c>
      <c r="D432" s="111">
        <v>12.847799999999999</v>
      </c>
      <c r="E432" s="111">
        <v>20.868099999999998</v>
      </c>
      <c r="F432" s="69" t="s">
        <v>13</v>
      </c>
      <c r="G432" s="111">
        <v>5.4899999999999997E-2</v>
      </c>
      <c r="H432" s="111">
        <v>9.4000000000000004E-3</v>
      </c>
      <c r="I432" s="111">
        <v>1.9104000000000001</v>
      </c>
      <c r="J432" s="111">
        <v>3.5331000000000001</v>
      </c>
      <c r="K432" s="111">
        <v>10.3904</v>
      </c>
      <c r="L432" s="111">
        <v>14.1639</v>
      </c>
      <c r="M432" s="111">
        <v>6.6821657079534846</v>
      </c>
      <c r="N432" s="111">
        <v>3.737409601405266</v>
      </c>
    </row>
    <row r="433" spans="2:14" x14ac:dyDescent="0.2">
      <c r="B433" s="109">
        <v>1983</v>
      </c>
      <c r="C433" s="26" t="s">
        <v>18</v>
      </c>
      <c r="D433" s="111">
        <v>12.9078</v>
      </c>
      <c r="E433" s="111">
        <v>19.855399999999999</v>
      </c>
      <c r="F433" s="69" t="s">
        <v>13</v>
      </c>
      <c r="G433" s="111">
        <v>5.4399999999999997E-2</v>
      </c>
      <c r="H433" s="111">
        <v>9.1999999999999998E-3</v>
      </c>
      <c r="I433" s="111">
        <v>1.8987000000000001</v>
      </c>
      <c r="J433" s="111">
        <v>3.5148000000000001</v>
      </c>
      <c r="K433" s="111">
        <v>10.4453</v>
      </c>
      <c r="L433" s="111">
        <v>14.0152</v>
      </c>
      <c r="M433" s="111">
        <v>6.6483646664949783</v>
      </c>
      <c r="N433" s="111">
        <v>3.7522748166075681</v>
      </c>
    </row>
    <row r="434" spans="2:14" x14ac:dyDescent="0.2">
      <c r="B434" s="109"/>
      <c r="C434" s="26" t="s">
        <v>19</v>
      </c>
      <c r="D434" s="111">
        <v>12.8078</v>
      </c>
      <c r="E434" s="111">
        <v>19.560700000000001</v>
      </c>
      <c r="F434" s="69" t="s">
        <v>13</v>
      </c>
      <c r="G434" s="111">
        <v>5.45E-2</v>
      </c>
      <c r="H434" s="111">
        <v>9.1999999999999998E-3</v>
      </c>
      <c r="I434" s="111">
        <v>1.8714999999999999</v>
      </c>
      <c r="J434" s="111">
        <v>3.4874999999999998</v>
      </c>
      <c r="K434" s="111">
        <v>10.4429</v>
      </c>
      <c r="L434" s="111">
        <v>13.9514</v>
      </c>
      <c r="M434" s="111">
        <v>6.5057144341472615</v>
      </c>
      <c r="N434" s="111">
        <v>3.7232161140793418</v>
      </c>
    </row>
    <row r="435" spans="2:14" x14ac:dyDescent="0.2">
      <c r="B435" s="109"/>
      <c r="C435" s="26" t="s">
        <v>20</v>
      </c>
      <c r="D435" s="111">
        <v>12.9878</v>
      </c>
      <c r="E435" s="111">
        <v>19.101800000000001</v>
      </c>
      <c r="F435" s="69" t="s">
        <v>13</v>
      </c>
      <c r="G435" s="111">
        <v>5.4100000000000002E-2</v>
      </c>
      <c r="H435" s="111">
        <v>8.9999999999999993E-3</v>
      </c>
      <c r="I435" s="111">
        <v>1.8478000000000001</v>
      </c>
      <c r="J435" s="111">
        <v>3.5754999999999999</v>
      </c>
      <c r="K435" s="111">
        <v>10.539</v>
      </c>
      <c r="L435" s="111">
        <v>14.001099999999999</v>
      </c>
      <c r="M435" s="111">
        <v>6.5131136886380396</v>
      </c>
      <c r="N435" s="111">
        <v>3.7651452969570096</v>
      </c>
    </row>
    <row r="436" spans="2:14" x14ac:dyDescent="0.2">
      <c r="B436" s="109"/>
      <c r="C436" s="26" t="s">
        <v>21</v>
      </c>
      <c r="D436" s="111">
        <v>12.9078</v>
      </c>
      <c r="E436" s="111">
        <v>20.1814</v>
      </c>
      <c r="F436" s="69" t="s">
        <v>13</v>
      </c>
      <c r="G436" s="111">
        <v>5.4300000000000001E-2</v>
      </c>
      <c r="H436" s="111">
        <v>8.8000000000000005E-3</v>
      </c>
      <c r="I436" s="111">
        <v>1.7674000000000001</v>
      </c>
      <c r="J436" s="111">
        <v>3.5148000000000001</v>
      </c>
      <c r="K436" s="111">
        <v>10.545999999999999</v>
      </c>
      <c r="L436" s="111">
        <v>13.952999999999999</v>
      </c>
      <c r="M436" s="111">
        <v>6.4997230507577033</v>
      </c>
      <c r="N436" s="111">
        <v>3.7419547971860498</v>
      </c>
    </row>
    <row r="437" spans="2:14" x14ac:dyDescent="0.2">
      <c r="B437" s="109"/>
      <c r="C437" s="26" t="s">
        <v>22</v>
      </c>
      <c r="D437" s="111">
        <v>12.9078</v>
      </c>
      <c r="E437" s="111">
        <v>20.713799999999999</v>
      </c>
      <c r="F437" s="69" t="s">
        <v>13</v>
      </c>
      <c r="G437" s="111">
        <v>5.4199999999999998E-2</v>
      </c>
      <c r="H437" s="111">
        <v>8.6999999999999994E-3</v>
      </c>
      <c r="I437" s="111">
        <v>1.7435</v>
      </c>
      <c r="J437" s="111">
        <v>3.5148000000000001</v>
      </c>
      <c r="K437" s="111">
        <v>10.5039</v>
      </c>
      <c r="L437" s="111">
        <v>13.8977</v>
      </c>
      <c r="M437" s="111">
        <v>6.4736446160790413</v>
      </c>
      <c r="N437" s="111">
        <v>3.7406670357458141</v>
      </c>
    </row>
    <row r="438" spans="2:14" x14ac:dyDescent="0.2">
      <c r="B438" s="109"/>
      <c r="C438" s="26" t="s">
        <v>23</v>
      </c>
      <c r="D438" s="111">
        <v>13.1778</v>
      </c>
      <c r="E438" s="111">
        <v>20.1126</v>
      </c>
      <c r="F438" s="69" t="s">
        <v>13</v>
      </c>
      <c r="G438" s="111">
        <v>5.5E-2</v>
      </c>
      <c r="H438" s="111">
        <v>8.6999999999999994E-3</v>
      </c>
      <c r="I438" s="111">
        <v>1.7254</v>
      </c>
      <c r="J438" s="111">
        <v>3.5870000000000002</v>
      </c>
      <c r="K438" s="111">
        <v>10.730600000000001</v>
      </c>
      <c r="L438" s="111">
        <v>14.0702</v>
      </c>
      <c r="M438" s="111">
        <v>6.6427059179352757</v>
      </c>
      <c r="N438" s="111">
        <v>3.8175807227443821</v>
      </c>
    </row>
    <row r="439" spans="2:14" x14ac:dyDescent="0.2">
      <c r="B439" s="109"/>
      <c r="C439" s="26" t="s">
        <v>24</v>
      </c>
      <c r="D439" s="111">
        <v>13.3078</v>
      </c>
      <c r="E439" s="111">
        <v>20.1813</v>
      </c>
      <c r="F439" s="69" t="s">
        <v>13</v>
      </c>
      <c r="G439" s="111">
        <v>5.4699999999999999E-2</v>
      </c>
      <c r="H439" s="111">
        <v>8.5000000000000006E-3</v>
      </c>
      <c r="I439" s="111">
        <v>1.7045999999999999</v>
      </c>
      <c r="J439" s="111">
        <v>3.625</v>
      </c>
      <c r="K439" s="111">
        <v>10.791700000000001</v>
      </c>
      <c r="L439" s="111">
        <v>14.039899999999999</v>
      </c>
      <c r="M439" s="111">
        <v>6.6755956893281141</v>
      </c>
      <c r="N439" s="111">
        <v>3.8579056201969077</v>
      </c>
    </row>
    <row r="440" spans="2:14" x14ac:dyDescent="0.2">
      <c r="B440" s="109"/>
      <c r="C440" s="26" t="s">
        <v>12</v>
      </c>
      <c r="D440" s="111">
        <v>13.4078</v>
      </c>
      <c r="E440" s="111">
        <v>20.1448</v>
      </c>
      <c r="F440" s="69" t="s">
        <v>13</v>
      </c>
      <c r="G440" s="111">
        <v>5.4800000000000001E-2</v>
      </c>
      <c r="H440" s="111">
        <v>8.3999999999999995E-3</v>
      </c>
      <c r="I440" s="111">
        <v>1.6659999999999999</v>
      </c>
      <c r="J440" s="111">
        <v>3.6455000000000002</v>
      </c>
      <c r="K440" s="111">
        <v>10.8531</v>
      </c>
      <c r="L440" s="111">
        <v>13.9978</v>
      </c>
      <c r="M440" s="111">
        <v>6.7538787057998579</v>
      </c>
      <c r="N440" s="111">
        <v>3.8568243936429241</v>
      </c>
    </row>
    <row r="441" spans="2:14" x14ac:dyDescent="0.2">
      <c r="B441" s="109"/>
      <c r="C441" s="26" t="s">
        <v>14</v>
      </c>
      <c r="D441" s="111">
        <v>13.4078</v>
      </c>
      <c r="E441" s="111">
        <v>20.102399999999999</v>
      </c>
      <c r="F441" s="69" t="s">
        <v>13</v>
      </c>
      <c r="G441" s="111">
        <v>5.5300000000000002E-2</v>
      </c>
      <c r="H441" s="111">
        <v>8.3999999999999995E-3</v>
      </c>
      <c r="I441" s="111">
        <v>1.6637999999999999</v>
      </c>
      <c r="J441" s="111">
        <v>3.6507999999999998</v>
      </c>
      <c r="K441" s="111">
        <v>10.8758</v>
      </c>
      <c r="L441" s="111">
        <v>14.1617</v>
      </c>
      <c r="M441" s="111">
        <v>6.7877284497482551</v>
      </c>
      <c r="N441" s="111">
        <v>3.8508073987873055</v>
      </c>
    </row>
    <row r="442" spans="2:14" x14ac:dyDescent="0.2">
      <c r="B442" s="109"/>
      <c r="C442" s="26" t="s">
        <v>15</v>
      </c>
      <c r="D442" s="111">
        <v>13.2378</v>
      </c>
      <c r="E442" s="111">
        <v>19.937799999999999</v>
      </c>
      <c r="F442" s="69" t="s">
        <v>13</v>
      </c>
      <c r="G442" s="111">
        <v>5.7099999999999998E-2</v>
      </c>
      <c r="H442" s="111">
        <v>8.3999999999999995E-3</v>
      </c>
      <c r="I442" s="111">
        <v>1.6748000000000001</v>
      </c>
      <c r="J442" s="111">
        <v>3.6227999999999998</v>
      </c>
      <c r="K442" s="111">
        <v>10.801600000000001</v>
      </c>
      <c r="L442" s="111">
        <v>14.0143</v>
      </c>
      <c r="M442" s="111">
        <v>6.6887979384568741</v>
      </c>
      <c r="N442" s="111">
        <v>3.8230875780955245</v>
      </c>
    </row>
    <row r="443" spans="2:14" x14ac:dyDescent="0.2">
      <c r="B443" s="109"/>
      <c r="C443" s="26" t="s">
        <v>16</v>
      </c>
      <c r="D443" s="111">
        <v>13.2378</v>
      </c>
      <c r="E443" s="111">
        <v>19.574000000000002</v>
      </c>
      <c r="F443" s="69" t="s">
        <v>13</v>
      </c>
      <c r="G443" s="111">
        <v>5.6300000000000003E-2</v>
      </c>
      <c r="H443" s="111">
        <v>8.2000000000000007E-3</v>
      </c>
      <c r="I443" s="111">
        <v>1.6254999999999999</v>
      </c>
      <c r="J443" s="111">
        <v>3.6049000000000002</v>
      </c>
      <c r="K443" s="111">
        <v>10.7056</v>
      </c>
      <c r="L443" s="111">
        <v>13.8992</v>
      </c>
      <c r="M443" s="111">
        <v>6.6555052790346902</v>
      </c>
      <c r="N443" s="111">
        <v>3.803583826177114</v>
      </c>
    </row>
    <row r="444" spans="2:14" x14ac:dyDescent="0.2">
      <c r="B444" s="109"/>
      <c r="C444" s="26" t="s">
        <v>17</v>
      </c>
      <c r="D444" s="111">
        <v>13.5078</v>
      </c>
      <c r="E444" s="111">
        <v>19.390499999999999</v>
      </c>
      <c r="F444" s="69" t="s">
        <v>13</v>
      </c>
      <c r="G444" s="111">
        <v>5.8000000000000003E-2</v>
      </c>
      <c r="H444" s="111">
        <v>8.0999999999999996E-3</v>
      </c>
      <c r="I444" s="111">
        <v>1.6029</v>
      </c>
      <c r="J444" s="111">
        <v>3.6795</v>
      </c>
      <c r="K444" s="111">
        <v>10.844799999999999</v>
      </c>
      <c r="L444" s="111">
        <v>14.133800000000001</v>
      </c>
      <c r="M444" s="111">
        <v>6.819021660265042</v>
      </c>
      <c r="N444" s="111">
        <v>3.8591562340809804</v>
      </c>
    </row>
    <row r="445" spans="2:14" x14ac:dyDescent="0.2">
      <c r="B445" s="109">
        <v>1984</v>
      </c>
      <c r="C445" s="26" t="s">
        <v>18</v>
      </c>
      <c r="D445" s="111">
        <v>13.6578</v>
      </c>
      <c r="E445" s="111">
        <v>19.196100000000001</v>
      </c>
      <c r="F445" s="69" t="s">
        <v>13</v>
      </c>
      <c r="G445" s="111">
        <v>5.8200000000000002E-2</v>
      </c>
      <c r="H445" s="111">
        <v>8.0000000000000002E-3</v>
      </c>
      <c r="I445" s="111">
        <v>1.5860000000000001</v>
      </c>
      <c r="J445" s="111">
        <v>3.7189999999999999</v>
      </c>
      <c r="K445" s="111">
        <v>10.932700000000001</v>
      </c>
      <c r="L445" s="111">
        <v>14.1153</v>
      </c>
      <c r="M445" s="111">
        <v>6.585880994592479</v>
      </c>
      <c r="N445" s="111">
        <v>3.8897186955439382</v>
      </c>
    </row>
    <row r="446" spans="2:14" x14ac:dyDescent="0.2">
      <c r="B446" s="109"/>
      <c r="C446" s="26" t="s">
        <v>19</v>
      </c>
      <c r="D446" s="111">
        <v>13.4078</v>
      </c>
      <c r="E446" s="111">
        <v>19.9542</v>
      </c>
      <c r="F446" s="69" t="s">
        <v>13</v>
      </c>
      <c r="G446" s="111">
        <v>5.74E-2</v>
      </c>
      <c r="H446" s="111">
        <v>8.3000000000000001E-3</v>
      </c>
      <c r="I446" s="111">
        <v>1.6687000000000001</v>
      </c>
      <c r="J446" s="111">
        <v>3.6522999999999999</v>
      </c>
      <c r="K446" s="111">
        <v>10.712</v>
      </c>
      <c r="L446" s="111">
        <v>14.2057</v>
      </c>
      <c r="M446" s="111">
        <v>6.5506155982756571</v>
      </c>
      <c r="N446" s="111">
        <v>3.8225422964305102</v>
      </c>
    </row>
    <row r="447" spans="2:14" x14ac:dyDescent="0.2">
      <c r="B447" s="109"/>
      <c r="C447" s="26" t="s">
        <v>20</v>
      </c>
      <c r="D447" s="111">
        <v>13.4078</v>
      </c>
      <c r="E447" s="111">
        <v>19.455100000000002</v>
      </c>
      <c r="F447" s="69" t="s">
        <v>13</v>
      </c>
      <c r="G447" s="111">
        <v>5.9700000000000003E-2</v>
      </c>
      <c r="H447" s="111">
        <v>8.3000000000000001E-3</v>
      </c>
      <c r="I447" s="111">
        <v>1.6849000000000001</v>
      </c>
      <c r="J447" s="111">
        <v>3.6522999999999999</v>
      </c>
      <c r="K447" s="111">
        <v>10.5055</v>
      </c>
      <c r="L447" s="111">
        <v>14.260300000000001</v>
      </c>
      <c r="M447" s="111">
        <v>6.5124344309852509</v>
      </c>
      <c r="N447" s="111">
        <v>3.8104673538209459</v>
      </c>
    </row>
    <row r="448" spans="2:14" x14ac:dyDescent="0.2">
      <c r="B448" s="109"/>
      <c r="C448" s="26" t="s">
        <v>21</v>
      </c>
      <c r="D448" s="111">
        <v>13.617800000000001</v>
      </c>
      <c r="E448" s="111">
        <v>19.283799999999999</v>
      </c>
      <c r="F448" s="69" t="s">
        <v>13</v>
      </c>
      <c r="G448" s="111">
        <v>0.06</v>
      </c>
      <c r="H448" s="111">
        <v>8.0999999999999996E-3</v>
      </c>
      <c r="I448" s="111">
        <v>1.6387</v>
      </c>
      <c r="J448" s="111">
        <v>3.7094999999999998</v>
      </c>
      <c r="K448" s="111">
        <v>10.626799999999999</v>
      </c>
      <c r="L448" s="111">
        <v>14.251300000000001</v>
      </c>
      <c r="M448" s="111">
        <v>6.4005452182743685</v>
      </c>
      <c r="N448" s="111">
        <v>3.8660640761459981</v>
      </c>
    </row>
    <row r="449" spans="2:14" x14ac:dyDescent="0.2">
      <c r="B449" s="109"/>
      <c r="C449" s="26" t="s">
        <v>22</v>
      </c>
      <c r="D449" s="111">
        <v>13.8978</v>
      </c>
      <c r="E449" s="111">
        <v>19.2485</v>
      </c>
      <c r="F449" s="69" t="s">
        <v>13</v>
      </c>
      <c r="G449" s="111">
        <v>6.0100000000000001E-2</v>
      </c>
      <c r="H449" s="111">
        <v>8.2000000000000007E-3</v>
      </c>
      <c r="I449" s="111">
        <v>1.655</v>
      </c>
      <c r="J449" s="111">
        <v>3.7844000000000002</v>
      </c>
      <c r="K449" s="111">
        <v>10.738</v>
      </c>
      <c r="L449" s="111">
        <v>14.465</v>
      </c>
      <c r="M449" s="111">
        <v>6.2834795217847361</v>
      </c>
      <c r="N449" s="111">
        <v>3.9483399204804339</v>
      </c>
    </row>
    <row r="450" spans="2:14" x14ac:dyDescent="0.2">
      <c r="B450" s="109"/>
      <c r="C450" s="26" t="s">
        <v>23</v>
      </c>
      <c r="D450" s="111">
        <v>13.9878</v>
      </c>
      <c r="E450" s="111">
        <v>19.1737</v>
      </c>
      <c r="F450" s="69" t="s">
        <v>13</v>
      </c>
      <c r="G450" s="111">
        <v>5.8799999999999998E-2</v>
      </c>
      <c r="H450" s="111">
        <v>8.0999999999999996E-3</v>
      </c>
      <c r="I450" s="111">
        <v>1.6303000000000001</v>
      </c>
      <c r="J450" s="111">
        <v>3.8102</v>
      </c>
      <c r="K450" s="111">
        <v>10.6366</v>
      </c>
      <c r="L450" s="111">
        <v>14.4163</v>
      </c>
      <c r="M450" s="111">
        <v>6.2242691229475371</v>
      </c>
      <c r="N450" s="111">
        <v>3.9836987048995511</v>
      </c>
    </row>
    <row r="451" spans="2:14" x14ac:dyDescent="0.2">
      <c r="B451" s="109"/>
      <c r="C451" s="26" t="s">
        <v>24</v>
      </c>
      <c r="D451" s="111">
        <v>14.1378</v>
      </c>
      <c r="E451" s="111">
        <v>18.549499999999998</v>
      </c>
      <c r="F451" s="69" t="s">
        <v>13</v>
      </c>
      <c r="G451" s="111">
        <v>5.7599999999999998E-2</v>
      </c>
      <c r="H451" s="111">
        <v>7.9000000000000008E-3</v>
      </c>
      <c r="I451" s="111">
        <v>1.5933999999999999</v>
      </c>
      <c r="J451" s="111">
        <v>3.8511000000000002</v>
      </c>
      <c r="K451" s="111">
        <v>10.7597</v>
      </c>
      <c r="L451" s="111">
        <v>14.3184</v>
      </c>
      <c r="M451" s="111">
        <v>6.0635615028306749</v>
      </c>
      <c r="N451" s="111">
        <v>4.0278404330734032</v>
      </c>
    </row>
    <row r="452" spans="2:14" x14ac:dyDescent="0.2">
      <c r="B452" s="109"/>
      <c r="C452" s="26" t="s">
        <v>12</v>
      </c>
      <c r="D452" s="111">
        <v>14.0578</v>
      </c>
      <c r="E452" s="111">
        <v>18.4986</v>
      </c>
      <c r="F452" s="69" t="s">
        <v>13</v>
      </c>
      <c r="G452" s="111">
        <v>5.8299999999999998E-2</v>
      </c>
      <c r="H452" s="111">
        <v>7.9000000000000008E-3</v>
      </c>
      <c r="I452" s="111">
        <v>1.5884</v>
      </c>
      <c r="J452" s="111">
        <v>3.8292999999999999</v>
      </c>
      <c r="K452" s="111">
        <v>10.8224</v>
      </c>
      <c r="L452" s="111">
        <v>14.2837</v>
      </c>
      <c r="M452" s="111">
        <v>5.824411669632255</v>
      </c>
      <c r="N452" s="111">
        <v>3.9811452958787181</v>
      </c>
    </row>
    <row r="453" spans="2:14" x14ac:dyDescent="0.2">
      <c r="B453" s="109"/>
      <c r="C453" s="26" t="s">
        <v>14</v>
      </c>
      <c r="D453" s="111">
        <v>14.3278</v>
      </c>
      <c r="E453" s="111">
        <v>17.9664</v>
      </c>
      <c r="F453" s="69" t="s">
        <v>13</v>
      </c>
      <c r="G453" s="111">
        <v>5.8099999999999999E-2</v>
      </c>
      <c r="H453" s="111">
        <v>7.4999999999999997E-3</v>
      </c>
      <c r="I453" s="111">
        <v>1.5202</v>
      </c>
      <c r="J453" s="111">
        <v>3.9028999999999998</v>
      </c>
      <c r="K453" s="111">
        <v>10.877000000000001</v>
      </c>
      <c r="L453" s="111">
        <v>14.3058</v>
      </c>
      <c r="M453" s="111">
        <v>5.5128126202385532</v>
      </c>
      <c r="N453" s="111">
        <v>4.028960165670842</v>
      </c>
    </row>
    <row r="454" spans="2:14" x14ac:dyDescent="0.2">
      <c r="B454" s="109"/>
      <c r="C454" s="26" t="s">
        <v>15</v>
      </c>
      <c r="D454" s="111">
        <v>14.7478</v>
      </c>
      <c r="E454" s="111">
        <v>17.9407</v>
      </c>
      <c r="F454" s="69" t="s">
        <v>13</v>
      </c>
      <c r="G454" s="111">
        <v>6.0199999999999997E-2</v>
      </c>
      <c r="H454" s="111">
        <v>7.7999999999999996E-3</v>
      </c>
      <c r="I454" s="111">
        <v>1.5853999999999999</v>
      </c>
      <c r="J454" s="111">
        <v>4.0172999999999996</v>
      </c>
      <c r="K454" s="111">
        <v>11.1891</v>
      </c>
      <c r="L454" s="111">
        <v>14.6844</v>
      </c>
      <c r="M454" s="111">
        <v>5.5862878809038969</v>
      </c>
      <c r="N454" s="111">
        <v>4.1412000000000004</v>
      </c>
    </row>
    <row r="455" spans="2:14" x14ac:dyDescent="0.2">
      <c r="B455" s="109"/>
      <c r="C455" s="26" t="s">
        <v>16</v>
      </c>
      <c r="D455" s="111">
        <v>14.9678</v>
      </c>
      <c r="E455" s="111">
        <v>17.961400000000001</v>
      </c>
      <c r="F455" s="69" t="s">
        <v>13</v>
      </c>
      <c r="G455" s="111">
        <v>6.0900000000000003E-2</v>
      </c>
      <c r="H455" s="111">
        <v>7.9000000000000008E-3</v>
      </c>
      <c r="I455" s="111">
        <v>1.5872999999999999</v>
      </c>
      <c r="J455" s="111">
        <v>4.0773000000000001</v>
      </c>
      <c r="K455" s="111">
        <v>11.3118</v>
      </c>
      <c r="L455" s="111">
        <v>14.800700000000001</v>
      </c>
      <c r="M455" s="111">
        <v>5.3699996412298638</v>
      </c>
      <c r="N455" s="111">
        <v>4.2045000000000003</v>
      </c>
    </row>
    <row r="456" spans="2:14" x14ac:dyDescent="0.2">
      <c r="B456" s="109"/>
      <c r="C456" s="26" t="s">
        <v>17</v>
      </c>
      <c r="D456" s="111">
        <v>15.367800000000001</v>
      </c>
      <c r="E456" s="111">
        <v>17.911200000000001</v>
      </c>
      <c r="F456" s="69" t="s">
        <v>13</v>
      </c>
      <c r="G456" s="111">
        <v>6.1400000000000003E-2</v>
      </c>
      <c r="H456" s="111">
        <v>8.0000000000000002E-3</v>
      </c>
      <c r="I456" s="111">
        <v>1.6021000000000001</v>
      </c>
      <c r="J456" s="111">
        <v>4.1862000000000004</v>
      </c>
      <c r="K456" s="111">
        <v>11.6472</v>
      </c>
      <c r="L456" s="111">
        <v>15.055999999999999</v>
      </c>
      <c r="M456" s="111">
        <v>5.4969417319454879</v>
      </c>
      <c r="N456" s="111">
        <v>4.2923</v>
      </c>
    </row>
    <row r="457" spans="2:14" x14ac:dyDescent="0.2">
      <c r="B457" s="109">
        <v>1985</v>
      </c>
      <c r="C457" s="26" t="s">
        <v>18</v>
      </c>
      <c r="D457" s="111">
        <v>15.5078</v>
      </c>
      <c r="E457" s="111">
        <v>17.5548</v>
      </c>
      <c r="F457" s="69" t="s">
        <v>13</v>
      </c>
      <c r="G457" s="111">
        <v>6.0900000000000003E-2</v>
      </c>
      <c r="H457" s="111">
        <v>7.9000000000000008E-3</v>
      </c>
      <c r="I457" s="111">
        <v>1.6023000000000001</v>
      </c>
      <c r="J457" s="111">
        <v>4.2259000000000002</v>
      </c>
      <c r="K457" s="111">
        <v>11.6745</v>
      </c>
      <c r="L457" s="111">
        <v>15.112299999999999</v>
      </c>
      <c r="M457" s="111">
        <v>5.519379293162971</v>
      </c>
      <c r="N457" s="111">
        <v>4.3312999999999997</v>
      </c>
    </row>
    <row r="458" spans="2:14" x14ac:dyDescent="0.2">
      <c r="B458" s="109"/>
      <c r="C458" s="26" t="s">
        <v>19</v>
      </c>
      <c r="D458" s="111">
        <v>16.027799999999999</v>
      </c>
      <c r="E458" s="111">
        <v>16.9815</v>
      </c>
      <c r="F458" s="69" t="s">
        <v>13</v>
      </c>
      <c r="G458" s="111">
        <v>6.1600000000000002E-2</v>
      </c>
      <c r="H458" s="111">
        <v>7.4999999999999997E-3</v>
      </c>
      <c r="I458" s="111">
        <v>1.5386</v>
      </c>
      <c r="J458" s="111">
        <v>4.3659999999999997</v>
      </c>
      <c r="K458" s="111">
        <v>11.506</v>
      </c>
      <c r="L458" s="111">
        <v>15.369899999999999</v>
      </c>
      <c r="M458" s="111">
        <v>5.6204999999999998</v>
      </c>
      <c r="N458" s="111">
        <v>4.4733999999999998</v>
      </c>
    </row>
    <row r="459" spans="2:14" x14ac:dyDescent="0.2">
      <c r="B459" s="109"/>
      <c r="C459" s="26" t="s">
        <v>20</v>
      </c>
      <c r="D459" s="111">
        <v>15.9078</v>
      </c>
      <c r="E459" s="111">
        <v>19.86</v>
      </c>
      <c r="F459" s="69" t="s">
        <v>13</v>
      </c>
      <c r="G459" s="111">
        <v>6.3500000000000001E-2</v>
      </c>
      <c r="H459" s="111">
        <v>8.0999999999999996E-3</v>
      </c>
      <c r="I459" s="111">
        <v>1.7032</v>
      </c>
      <c r="J459" s="111">
        <v>4.3333000000000004</v>
      </c>
      <c r="K459" s="111">
        <v>11.6652</v>
      </c>
      <c r="L459" s="111">
        <v>15.761200000000001</v>
      </c>
      <c r="M459" s="111">
        <v>5.6413000000000002</v>
      </c>
      <c r="N459" s="111">
        <v>4.4176000000000002</v>
      </c>
    </row>
    <row r="460" spans="2:14" x14ac:dyDescent="0.2">
      <c r="B460" s="109"/>
      <c r="C460" s="26" t="s">
        <v>21</v>
      </c>
      <c r="D460" s="111">
        <v>16.0078</v>
      </c>
      <c r="E460" s="111">
        <v>19.953800000000001</v>
      </c>
      <c r="F460" s="69" t="s">
        <v>13</v>
      </c>
      <c r="G460" s="111">
        <v>6.3500000000000001E-2</v>
      </c>
      <c r="H460" s="111">
        <v>8.0999999999999996E-3</v>
      </c>
      <c r="I460" s="111">
        <v>1.7024999999999999</v>
      </c>
      <c r="J460" s="111">
        <v>4.3605999999999998</v>
      </c>
      <c r="K460" s="111">
        <v>11.7218</v>
      </c>
      <c r="L460" s="111">
        <v>15.858700000000001</v>
      </c>
      <c r="M460" s="111">
        <v>5.5956000000000001</v>
      </c>
      <c r="N460" s="111">
        <v>4.4358000000000004</v>
      </c>
    </row>
    <row r="461" spans="2:14" x14ac:dyDescent="0.2">
      <c r="B461" s="109"/>
      <c r="C461" s="26" t="s">
        <v>22</v>
      </c>
      <c r="D461" s="111">
        <v>16.0078</v>
      </c>
      <c r="E461" s="111">
        <v>20.41</v>
      </c>
      <c r="F461" s="69" t="s">
        <v>13</v>
      </c>
      <c r="G461" s="111">
        <v>6.3600000000000004E-2</v>
      </c>
      <c r="H461" s="111">
        <v>8.2000000000000007E-3</v>
      </c>
      <c r="I461" s="111">
        <v>1.7130000000000001</v>
      </c>
      <c r="J461" s="111">
        <v>4.3605999999999998</v>
      </c>
      <c r="K461" s="111">
        <v>11.6012</v>
      </c>
      <c r="L461" s="111">
        <v>15.8872</v>
      </c>
      <c r="M461" s="111">
        <v>5.6405000000000003</v>
      </c>
      <c r="N461" s="111">
        <v>4.4341999999999997</v>
      </c>
    </row>
    <row r="462" spans="2:14" x14ac:dyDescent="0.2">
      <c r="B462" s="109"/>
      <c r="C462" s="26" t="s">
        <v>23</v>
      </c>
      <c r="D462" s="111">
        <v>16.0078</v>
      </c>
      <c r="E462" s="111">
        <v>20.938300000000002</v>
      </c>
      <c r="F462" s="69" t="s">
        <v>13</v>
      </c>
      <c r="G462" s="111">
        <v>6.4399999999999999E-2</v>
      </c>
      <c r="H462" s="111">
        <v>8.2000000000000007E-3</v>
      </c>
      <c r="I462" s="111">
        <v>1.7324999999999999</v>
      </c>
      <c r="J462" s="111">
        <v>4.3605999999999998</v>
      </c>
      <c r="K462" s="111">
        <v>11.7029</v>
      </c>
      <c r="L462" s="111">
        <v>15.9725</v>
      </c>
      <c r="M462" s="111">
        <v>5.5624000000000002</v>
      </c>
      <c r="N462" s="111">
        <v>4.3860999999999999</v>
      </c>
    </row>
    <row r="463" spans="2:14" x14ac:dyDescent="0.2">
      <c r="B463" s="109"/>
      <c r="C463" s="26" t="s">
        <v>24</v>
      </c>
      <c r="D463" s="111">
        <v>16.0078</v>
      </c>
      <c r="E463" s="111">
        <v>22.8032</v>
      </c>
      <c r="F463" s="69" t="s">
        <v>13</v>
      </c>
      <c r="G463" s="111">
        <v>6.7599999999999993E-2</v>
      </c>
      <c r="H463" s="111">
        <v>8.5000000000000006E-3</v>
      </c>
      <c r="I463" s="111">
        <v>1.8723000000000001</v>
      </c>
      <c r="J463" s="111">
        <v>4.3605999999999998</v>
      </c>
      <c r="K463" s="111">
        <v>11.841900000000001</v>
      </c>
      <c r="L463" s="111">
        <v>16.597899999999999</v>
      </c>
      <c r="M463" s="111">
        <v>5.5625999999999998</v>
      </c>
      <c r="N463" s="111">
        <v>4.3845000000000001</v>
      </c>
    </row>
    <row r="464" spans="2:14" x14ac:dyDescent="0.2">
      <c r="B464" s="109"/>
      <c r="C464" s="26" t="s">
        <v>12</v>
      </c>
      <c r="D464" s="111">
        <v>15.9078</v>
      </c>
      <c r="E464" s="111">
        <v>22.088000000000001</v>
      </c>
      <c r="F464" s="69" t="s">
        <v>13</v>
      </c>
      <c r="G464" s="111">
        <v>6.6500000000000004E-2</v>
      </c>
      <c r="H464" s="111">
        <v>8.3999999999999995E-3</v>
      </c>
      <c r="I464" s="111">
        <v>1.8483000000000001</v>
      </c>
      <c r="J464" s="111">
        <v>4.3333000000000004</v>
      </c>
      <c r="K464" s="111">
        <v>11.652799999999999</v>
      </c>
      <c r="L464" s="111">
        <v>16.462199999999999</v>
      </c>
      <c r="M464" s="111">
        <v>5.4675000000000002</v>
      </c>
      <c r="N464" s="111">
        <v>4.3587999999999996</v>
      </c>
    </row>
    <row r="465" spans="2:14" x14ac:dyDescent="0.2">
      <c r="B465" s="109"/>
      <c r="C465" s="26" t="s">
        <v>14</v>
      </c>
      <c r="D465" s="111">
        <v>16.0578</v>
      </c>
      <c r="E465" s="111">
        <v>22.537199999999999</v>
      </c>
      <c r="F465" s="69" t="s">
        <v>13</v>
      </c>
      <c r="G465" s="111">
        <v>7.3599999999999999E-2</v>
      </c>
      <c r="H465" s="111">
        <v>8.8999999999999999E-3</v>
      </c>
      <c r="I465" s="111">
        <v>1.9655</v>
      </c>
      <c r="J465" s="111">
        <v>4.3742000000000001</v>
      </c>
      <c r="K465" s="111">
        <v>11.747999999999999</v>
      </c>
      <c r="L465" s="111">
        <v>17.003399999999999</v>
      </c>
      <c r="M465" s="111">
        <v>5.4100999999999999</v>
      </c>
      <c r="N465" s="111">
        <v>4.3997999999999999</v>
      </c>
    </row>
    <row r="466" spans="2:14" x14ac:dyDescent="0.2">
      <c r="B466" s="109"/>
      <c r="C466" s="26" t="s">
        <v>15</v>
      </c>
      <c r="D466" s="111">
        <v>15.9878</v>
      </c>
      <c r="E466" s="111">
        <v>22.926600000000001</v>
      </c>
      <c r="F466" s="69" t="s">
        <v>13</v>
      </c>
      <c r="G466" s="111">
        <v>7.5300000000000006E-2</v>
      </c>
      <c r="H466" s="111">
        <v>8.9999999999999993E-3</v>
      </c>
      <c r="I466" s="111">
        <v>1.9925999999999999</v>
      </c>
      <c r="J466" s="111">
        <v>4.3551000000000002</v>
      </c>
      <c r="K466" s="111">
        <v>11.692600000000001</v>
      </c>
      <c r="L466" s="111">
        <v>17.125</v>
      </c>
      <c r="M466" s="111">
        <v>4.9939</v>
      </c>
      <c r="N466" s="111">
        <v>4.3807</v>
      </c>
    </row>
    <row r="467" spans="2:14" x14ac:dyDescent="0.2">
      <c r="B467" s="109"/>
      <c r="C467" s="26" t="s">
        <v>16</v>
      </c>
      <c r="D467" s="111">
        <v>15.9878</v>
      </c>
      <c r="E467" s="111">
        <v>23.773900000000001</v>
      </c>
      <c r="F467" s="69" t="s">
        <v>13</v>
      </c>
      <c r="G467" s="111">
        <v>7.9000000000000001E-2</v>
      </c>
      <c r="H467" s="111">
        <v>9.2999999999999992E-3</v>
      </c>
      <c r="I467" s="111">
        <v>2.0838000000000001</v>
      </c>
      <c r="J467" s="111">
        <v>4.3551000000000002</v>
      </c>
      <c r="K467" s="111">
        <v>11.5382</v>
      </c>
      <c r="L467" s="111">
        <v>17.469200000000001</v>
      </c>
      <c r="M467" s="111">
        <v>4.9939</v>
      </c>
      <c r="N467" s="111">
        <v>4.3791000000000002</v>
      </c>
    </row>
    <row r="468" spans="2:14" x14ac:dyDescent="0.2">
      <c r="B468" s="109"/>
      <c r="C468" s="26" t="s">
        <v>17</v>
      </c>
      <c r="D468" s="111">
        <v>15.9878</v>
      </c>
      <c r="E468" s="111">
        <v>23.130400000000002</v>
      </c>
      <c r="F468" s="69" t="s">
        <v>13</v>
      </c>
      <c r="G468" s="111">
        <v>7.9200000000000007E-2</v>
      </c>
      <c r="H468" s="111">
        <v>9.4999999999999998E-3</v>
      </c>
      <c r="I468" s="111">
        <v>2.1133999999999999</v>
      </c>
      <c r="J468" s="111">
        <v>4.3551000000000002</v>
      </c>
      <c r="K468" s="111">
        <v>11.436199999999999</v>
      </c>
      <c r="L468" s="111">
        <v>17.552800000000001</v>
      </c>
      <c r="M468" s="111">
        <v>4.9939</v>
      </c>
      <c r="N468" s="111">
        <v>4.3791000000000002</v>
      </c>
    </row>
    <row r="469" spans="2:14" x14ac:dyDescent="0.2">
      <c r="B469" s="109">
        <v>1986</v>
      </c>
      <c r="C469" s="26" t="s">
        <v>18</v>
      </c>
      <c r="D469" s="111">
        <v>15.9878</v>
      </c>
      <c r="E469" s="111">
        <v>22.430900000000001</v>
      </c>
      <c r="F469" s="69" t="s">
        <v>13</v>
      </c>
      <c r="G469" s="111">
        <v>8.2400000000000001E-2</v>
      </c>
      <c r="H469" s="111">
        <v>9.7999999999999997E-3</v>
      </c>
      <c r="I469" s="111">
        <v>2.1751999999999998</v>
      </c>
      <c r="J469" s="111">
        <v>4.3551000000000002</v>
      </c>
      <c r="K469" s="111">
        <v>11.2849</v>
      </c>
      <c r="L469" s="111">
        <v>17.7562</v>
      </c>
      <c r="M469" s="111">
        <v>4.9939</v>
      </c>
      <c r="N469" s="111">
        <v>4.3791000000000002</v>
      </c>
    </row>
    <row r="470" spans="2:14" x14ac:dyDescent="0.2">
      <c r="B470" s="109"/>
      <c r="C470" s="26" t="s">
        <v>19</v>
      </c>
      <c r="D470" s="111">
        <v>15.9878</v>
      </c>
      <c r="E470" s="111">
        <v>23.741900000000001</v>
      </c>
      <c r="F470" s="69" t="s">
        <v>13</v>
      </c>
      <c r="G470" s="111">
        <v>8.8300000000000003E-2</v>
      </c>
      <c r="H470" s="111">
        <v>1.06E-2</v>
      </c>
      <c r="I470" s="111">
        <v>2.3374000000000001</v>
      </c>
      <c r="J470" s="111">
        <v>4.3535000000000004</v>
      </c>
      <c r="K470" s="111">
        <v>11.4506</v>
      </c>
      <c r="L470" s="111">
        <v>18.470300000000002</v>
      </c>
      <c r="M470" s="111">
        <v>4.9839000000000002</v>
      </c>
      <c r="N470" s="111">
        <v>4.3775000000000004</v>
      </c>
    </row>
    <row r="471" spans="2:14" x14ac:dyDescent="0.2">
      <c r="B471" s="109"/>
      <c r="C471" s="26" t="s">
        <v>20</v>
      </c>
      <c r="D471" s="111">
        <v>15.9878</v>
      </c>
      <c r="E471" s="111">
        <v>23.574000000000002</v>
      </c>
      <c r="F471" s="69" t="s">
        <v>13</v>
      </c>
      <c r="G471" s="111">
        <v>8.8900000000000007E-2</v>
      </c>
      <c r="H471" s="111">
        <v>1.01E-2</v>
      </c>
      <c r="I471" s="111">
        <v>2.2275</v>
      </c>
      <c r="J471" s="111">
        <v>4.3551000000000002</v>
      </c>
      <c r="K471" s="111">
        <v>11.448499999999999</v>
      </c>
      <c r="L471" s="111">
        <v>18.189599999999999</v>
      </c>
      <c r="M471" s="111">
        <v>4.9641000000000002</v>
      </c>
      <c r="N471" s="111">
        <v>4.3807</v>
      </c>
    </row>
    <row r="472" spans="2:14" x14ac:dyDescent="0.2">
      <c r="B472" s="109"/>
      <c r="C472" s="26" t="s">
        <v>21</v>
      </c>
      <c r="D472" s="111">
        <v>16.267800000000001</v>
      </c>
      <c r="E472" s="111">
        <v>25.133800000000001</v>
      </c>
      <c r="F472" s="69" t="s">
        <v>13</v>
      </c>
      <c r="G472" s="111">
        <v>9.7199999999999995E-2</v>
      </c>
      <c r="H472" s="111">
        <v>1.09E-2</v>
      </c>
      <c r="I472" s="111">
        <v>2.3451</v>
      </c>
      <c r="J472" s="111">
        <v>4.4314</v>
      </c>
      <c r="K472" s="111">
        <v>11.801500000000001</v>
      </c>
      <c r="L472" s="111">
        <v>19.121099999999998</v>
      </c>
      <c r="M472" s="111">
        <v>5.0965999999999996</v>
      </c>
      <c r="N472" s="111">
        <v>4.4573999999999998</v>
      </c>
    </row>
    <row r="473" spans="2:14" x14ac:dyDescent="0.2">
      <c r="B473" s="109"/>
      <c r="C473" s="26" t="s">
        <v>22</v>
      </c>
      <c r="D473" s="111">
        <v>16.887799999999999</v>
      </c>
      <c r="E473" s="111">
        <v>24.8673</v>
      </c>
      <c r="F473" s="69" t="s">
        <v>13</v>
      </c>
      <c r="G473" s="111">
        <v>9.6699999999999994E-2</v>
      </c>
      <c r="H473" s="111">
        <v>1.06E-2</v>
      </c>
      <c r="I473" s="111">
        <v>2.278</v>
      </c>
      <c r="J473" s="111">
        <v>4.6002000000000001</v>
      </c>
      <c r="K473" s="111">
        <v>12.166700000000001</v>
      </c>
      <c r="L473" s="111">
        <v>19.296199999999999</v>
      </c>
      <c r="M473" s="111">
        <v>5.2591999999999999</v>
      </c>
      <c r="N473" s="111">
        <v>4.6256000000000004</v>
      </c>
    </row>
    <row r="474" spans="2:14" x14ac:dyDescent="0.2">
      <c r="B474" s="109"/>
      <c r="C474" s="26" t="s">
        <v>23</v>
      </c>
      <c r="D474" s="111">
        <v>16.8278</v>
      </c>
      <c r="E474" s="111">
        <v>25.780200000000001</v>
      </c>
      <c r="F474" s="69" t="s">
        <v>13</v>
      </c>
      <c r="G474" s="111">
        <v>0.1018</v>
      </c>
      <c r="H474" s="111">
        <v>1.11E-2</v>
      </c>
      <c r="I474" s="111">
        <v>2.3971</v>
      </c>
      <c r="J474" s="111">
        <v>4.5822000000000003</v>
      </c>
      <c r="K474" s="111">
        <v>12.1303</v>
      </c>
      <c r="L474" s="111">
        <v>19.806699999999999</v>
      </c>
      <c r="M474" s="111">
        <v>5.2614999999999998</v>
      </c>
      <c r="N474" s="111">
        <v>4.4863</v>
      </c>
    </row>
    <row r="475" spans="2:14" x14ac:dyDescent="0.2">
      <c r="B475" s="109"/>
      <c r="C475" s="26" t="s">
        <v>24</v>
      </c>
      <c r="D475" s="111">
        <v>16.907800000000002</v>
      </c>
      <c r="E475" s="111">
        <v>25.209599999999998</v>
      </c>
      <c r="F475" s="69" t="s">
        <v>13</v>
      </c>
      <c r="G475" s="111">
        <v>0.1087</v>
      </c>
      <c r="H475" s="111">
        <v>1.17E-2</v>
      </c>
      <c r="I475" s="111">
        <v>2.4679000000000002</v>
      </c>
      <c r="J475" s="111">
        <v>4.6040000000000001</v>
      </c>
      <c r="K475" s="111">
        <v>12.2303</v>
      </c>
      <c r="L475" s="111">
        <v>20.342700000000001</v>
      </c>
      <c r="M475" s="111">
        <v>4.5652999999999997</v>
      </c>
      <c r="N475" s="111">
        <v>4.5058999999999996</v>
      </c>
    </row>
    <row r="476" spans="2:14" x14ac:dyDescent="0.2">
      <c r="B476" s="109"/>
      <c r="C476" s="26" t="s">
        <v>12</v>
      </c>
      <c r="D476" s="111">
        <v>16.957799999999999</v>
      </c>
      <c r="E476" s="111">
        <v>25.301100000000002</v>
      </c>
      <c r="F476" s="69" t="s">
        <v>13</v>
      </c>
      <c r="G476" s="111">
        <v>0.11020000000000001</v>
      </c>
      <c r="H476" s="111">
        <v>1.2E-2</v>
      </c>
      <c r="I476" s="111">
        <v>2.5476000000000001</v>
      </c>
      <c r="J476" s="111">
        <v>4.6176000000000004</v>
      </c>
      <c r="K476" s="111">
        <v>12.2294</v>
      </c>
      <c r="L476" s="111">
        <v>20.456800000000001</v>
      </c>
      <c r="M476" s="111">
        <v>4.5788000000000002</v>
      </c>
      <c r="N476" s="111">
        <v>4.5209999999999999</v>
      </c>
    </row>
    <row r="477" spans="2:14" x14ac:dyDescent="0.2">
      <c r="B477" s="109"/>
      <c r="C477" s="26" t="s">
        <v>14</v>
      </c>
      <c r="D477" s="111">
        <v>17.0078</v>
      </c>
      <c r="E477" s="111">
        <v>24.440300000000001</v>
      </c>
      <c r="F477" s="69" t="s">
        <v>13</v>
      </c>
      <c r="G477" s="111">
        <v>0.1108</v>
      </c>
      <c r="H477" s="111">
        <v>1.2200000000000001E-2</v>
      </c>
      <c r="I477" s="111">
        <v>2.5720999999999998</v>
      </c>
      <c r="J477" s="111">
        <v>4.6311999999999998</v>
      </c>
      <c r="K477" s="111">
        <v>12.2645</v>
      </c>
      <c r="L477" s="111">
        <v>20.6281</v>
      </c>
      <c r="M477" s="111">
        <v>4.5785</v>
      </c>
      <c r="N477" s="111">
        <v>4.5359999999999996</v>
      </c>
    </row>
    <row r="478" spans="2:14" x14ac:dyDescent="0.2">
      <c r="B478" s="109"/>
      <c r="C478" s="26" t="s">
        <v>15</v>
      </c>
      <c r="D478" s="111">
        <v>17.107800000000001</v>
      </c>
      <c r="E478" s="111">
        <v>24.1648</v>
      </c>
      <c r="F478" s="69" t="s">
        <v>13</v>
      </c>
      <c r="G478" s="111">
        <v>0.1069</v>
      </c>
      <c r="H478" s="111">
        <v>1.2200000000000001E-2</v>
      </c>
      <c r="I478" s="111">
        <v>2.5872000000000002</v>
      </c>
      <c r="J478" s="111">
        <v>4.6585000000000001</v>
      </c>
      <c r="K478" s="111">
        <v>12.3233</v>
      </c>
      <c r="L478" s="111">
        <v>20.291</v>
      </c>
      <c r="M478" s="111">
        <v>4.5963000000000003</v>
      </c>
      <c r="N478" s="111">
        <v>4.5730000000000004</v>
      </c>
    </row>
    <row r="479" spans="2:14" x14ac:dyDescent="0.2">
      <c r="B479" s="109"/>
      <c r="C479" s="26" t="s">
        <v>16</v>
      </c>
      <c r="D479" s="111">
        <v>17.2578</v>
      </c>
      <c r="E479" s="111">
        <v>24.7563</v>
      </c>
      <c r="F479" s="69" t="s">
        <v>13</v>
      </c>
      <c r="G479" s="111">
        <v>0.1066</v>
      </c>
      <c r="H479" s="111">
        <v>1.26E-2</v>
      </c>
      <c r="I479" s="111">
        <v>2.6726000000000001</v>
      </c>
      <c r="J479" s="111">
        <v>4.6993</v>
      </c>
      <c r="K479" s="111">
        <v>12.4786</v>
      </c>
      <c r="L479" s="111">
        <v>20.877700000000001</v>
      </c>
      <c r="M479" s="111">
        <v>4.6365999999999996</v>
      </c>
      <c r="N479" s="111">
        <v>4.6025999999999998</v>
      </c>
    </row>
    <row r="480" spans="2:14" x14ac:dyDescent="0.2">
      <c r="B480" s="109"/>
      <c r="C480" s="26" t="s">
        <v>17</v>
      </c>
      <c r="D480" s="111">
        <v>17.2578</v>
      </c>
      <c r="E480" s="111">
        <v>25.334499999999998</v>
      </c>
      <c r="F480" s="69" t="s">
        <v>13</v>
      </c>
      <c r="G480" s="111">
        <v>0.1082</v>
      </c>
      <c r="H480" s="111">
        <v>1.2800000000000001E-2</v>
      </c>
      <c r="I480" s="111">
        <v>2.6796000000000002</v>
      </c>
      <c r="J480" s="111">
        <v>4.6993</v>
      </c>
      <c r="K480" s="111">
        <v>12.5061</v>
      </c>
      <c r="L480" s="111">
        <v>21.1</v>
      </c>
      <c r="M480" s="111">
        <v>4.6365999999999996</v>
      </c>
      <c r="N480" s="111">
        <v>4.601</v>
      </c>
    </row>
    <row r="481" spans="2:14" x14ac:dyDescent="0.2">
      <c r="B481" s="109">
        <v>1987</v>
      </c>
      <c r="C481" s="26" t="s">
        <v>18</v>
      </c>
      <c r="D481" s="111">
        <v>17.2578</v>
      </c>
      <c r="E481" s="111">
        <v>26.128299999999999</v>
      </c>
      <c r="F481" s="69" t="s">
        <v>13</v>
      </c>
      <c r="G481" s="111">
        <v>0.11219999999999999</v>
      </c>
      <c r="H481" s="111">
        <v>1.32E-2</v>
      </c>
      <c r="I481" s="111">
        <v>2.8224999999999998</v>
      </c>
      <c r="J481" s="111">
        <v>4.7011000000000003</v>
      </c>
      <c r="K481" s="111">
        <v>12.8795</v>
      </c>
      <c r="L481" s="111">
        <v>21.8659</v>
      </c>
      <c r="M481" s="111">
        <v>4.6365999999999996</v>
      </c>
      <c r="N481" s="111">
        <v>4.6026999999999996</v>
      </c>
    </row>
    <row r="482" spans="2:14" x14ac:dyDescent="0.2">
      <c r="B482" s="109"/>
      <c r="C482" s="26" t="s">
        <v>19</v>
      </c>
      <c r="D482" s="111">
        <v>17.2578</v>
      </c>
      <c r="E482" s="111">
        <v>26.7151</v>
      </c>
      <c r="F482" s="69" t="s">
        <v>13</v>
      </c>
      <c r="G482" s="111">
        <v>0.11260000000000001</v>
      </c>
      <c r="H482" s="111">
        <v>1.3299999999999999E-2</v>
      </c>
      <c r="I482" s="111">
        <v>2.8382000000000001</v>
      </c>
      <c r="J482" s="111">
        <v>4.7011000000000003</v>
      </c>
      <c r="K482" s="111">
        <v>12.9297</v>
      </c>
      <c r="L482" s="111">
        <v>21.807300000000001</v>
      </c>
      <c r="M482" s="111">
        <v>4.6365999999999996</v>
      </c>
      <c r="N482" s="111">
        <v>4.6026999999999996</v>
      </c>
    </row>
    <row r="483" spans="2:14" x14ac:dyDescent="0.2">
      <c r="B483" s="109"/>
      <c r="C483" s="26" t="s">
        <v>20</v>
      </c>
      <c r="D483" s="111">
        <v>17.3078</v>
      </c>
      <c r="E483" s="111">
        <v>27.796299999999999</v>
      </c>
      <c r="F483" s="69" t="s">
        <v>13</v>
      </c>
      <c r="G483" s="111">
        <v>0.11840000000000001</v>
      </c>
      <c r="H483" s="111">
        <v>1.35E-2</v>
      </c>
      <c r="I483" s="111">
        <v>2.8607999999999998</v>
      </c>
      <c r="J483" s="111">
        <v>4.7146999999999997</v>
      </c>
      <c r="K483" s="111">
        <v>13.189399999999999</v>
      </c>
      <c r="L483" s="111">
        <v>22.241399999999999</v>
      </c>
      <c r="M483" s="111">
        <v>4.6501000000000001</v>
      </c>
      <c r="N483" s="111">
        <v>4.6159999999999997</v>
      </c>
    </row>
    <row r="484" spans="2:14" x14ac:dyDescent="0.2">
      <c r="B484" s="109"/>
      <c r="C484" s="26" t="s">
        <v>21</v>
      </c>
      <c r="D484" s="111">
        <v>17.343299999999999</v>
      </c>
      <c r="E484" s="111">
        <v>28.525099999999998</v>
      </c>
      <c r="F484" s="69" t="s">
        <v>13</v>
      </c>
      <c r="G484" s="111">
        <v>0.12479999999999999</v>
      </c>
      <c r="H484" s="111">
        <v>1.3599999999999999E-2</v>
      </c>
      <c r="I484" s="111">
        <v>2.9068000000000001</v>
      </c>
      <c r="J484" s="111">
        <v>4.7226999999999997</v>
      </c>
      <c r="K484" s="111">
        <v>12.9551</v>
      </c>
      <c r="L484" s="111">
        <v>22.598299999999998</v>
      </c>
      <c r="M484" s="111">
        <v>4.6597999999999997</v>
      </c>
      <c r="N484" s="111">
        <v>4.6224999999999996</v>
      </c>
    </row>
    <row r="485" spans="2:14" x14ac:dyDescent="0.2">
      <c r="B485" s="109"/>
      <c r="C485" s="26" t="s">
        <v>22</v>
      </c>
      <c r="D485" s="111">
        <v>17.343299999999999</v>
      </c>
      <c r="E485" s="111">
        <v>28.3048</v>
      </c>
      <c r="F485" s="69" t="s">
        <v>13</v>
      </c>
      <c r="G485" s="111">
        <v>0.1207</v>
      </c>
      <c r="H485" s="111">
        <v>1.32E-2</v>
      </c>
      <c r="I485" s="111">
        <v>2.8580000000000001</v>
      </c>
      <c r="J485" s="111">
        <v>4.7226999999999997</v>
      </c>
      <c r="K485" s="111">
        <v>12.958</v>
      </c>
      <c r="L485" s="111">
        <v>22.2578</v>
      </c>
      <c r="M485" s="111">
        <v>4.6597999999999997</v>
      </c>
      <c r="N485" s="111">
        <v>4.6238000000000001</v>
      </c>
    </row>
    <row r="486" spans="2:14" x14ac:dyDescent="0.2">
      <c r="B486" s="109"/>
      <c r="C486" s="26" t="s">
        <v>23</v>
      </c>
      <c r="D486" s="111">
        <v>17.3934</v>
      </c>
      <c r="E486" s="111">
        <v>27.838699999999999</v>
      </c>
      <c r="F486" s="69" t="s">
        <v>13</v>
      </c>
      <c r="G486" s="111">
        <v>0.1186</v>
      </c>
      <c r="H486" s="111">
        <v>1.3100000000000001E-2</v>
      </c>
      <c r="I486" s="111">
        <v>2.8506999999999998</v>
      </c>
      <c r="J486" s="111">
        <v>4.7363</v>
      </c>
      <c r="K486" s="111">
        <v>13.046099999999999</v>
      </c>
      <c r="L486" s="111">
        <v>22.1736</v>
      </c>
      <c r="M486" s="111">
        <v>4.6731999999999996</v>
      </c>
      <c r="N486" s="111">
        <v>4.6372</v>
      </c>
    </row>
    <row r="487" spans="2:14" x14ac:dyDescent="0.2">
      <c r="B487" s="109"/>
      <c r="C487" s="26" t="s">
        <v>24</v>
      </c>
      <c r="D487" s="111">
        <v>17.543800000000001</v>
      </c>
      <c r="E487" s="111">
        <v>28.0168</v>
      </c>
      <c r="F487" s="69" t="s">
        <v>13</v>
      </c>
      <c r="G487" s="111">
        <v>0.1163</v>
      </c>
      <c r="H487" s="111">
        <v>1.2999999999999999E-2</v>
      </c>
      <c r="I487" s="111">
        <v>2.8397999999999999</v>
      </c>
      <c r="J487" s="111">
        <v>4.7773000000000003</v>
      </c>
      <c r="K487" s="111">
        <v>13.165800000000001</v>
      </c>
      <c r="L487" s="111">
        <v>22.176500000000001</v>
      </c>
      <c r="M487" s="111">
        <v>4.7135999999999996</v>
      </c>
      <c r="N487" s="111">
        <v>4.6790000000000003</v>
      </c>
    </row>
    <row r="488" spans="2:14" x14ac:dyDescent="0.2">
      <c r="B488" s="109"/>
      <c r="C488" s="26" t="s">
        <v>12</v>
      </c>
      <c r="D488" s="111">
        <v>17.563800000000001</v>
      </c>
      <c r="E488" s="111">
        <v>28.673500000000001</v>
      </c>
      <c r="F488" s="69" t="s">
        <v>13</v>
      </c>
      <c r="G488" s="111">
        <v>0.12379999999999999</v>
      </c>
      <c r="H488" s="111">
        <v>1.34E-2</v>
      </c>
      <c r="I488" s="111">
        <v>2.9009999999999998</v>
      </c>
      <c r="J488" s="111">
        <v>4.7827000000000002</v>
      </c>
      <c r="K488" s="111">
        <v>13.3178</v>
      </c>
      <c r="L488" s="111">
        <v>22.6556</v>
      </c>
      <c r="M488" s="111">
        <v>4.7191000000000001</v>
      </c>
      <c r="N488" s="111">
        <v>4.6844000000000001</v>
      </c>
    </row>
    <row r="489" spans="2:14" x14ac:dyDescent="0.2">
      <c r="B489" s="109"/>
      <c r="C489" s="26" t="s">
        <v>14</v>
      </c>
      <c r="D489" s="111">
        <v>17.563800000000001</v>
      </c>
      <c r="E489" s="111">
        <v>28.576899999999998</v>
      </c>
      <c r="F489" s="69" t="s">
        <v>13</v>
      </c>
      <c r="G489" s="111">
        <v>0.11990000000000001</v>
      </c>
      <c r="H489" s="111">
        <v>1.32E-2</v>
      </c>
      <c r="I489" s="111">
        <v>2.8664000000000001</v>
      </c>
      <c r="J489" s="111">
        <v>4.7827000000000002</v>
      </c>
      <c r="K489" s="111">
        <v>13.3797</v>
      </c>
      <c r="L489" s="111">
        <v>22.4193</v>
      </c>
      <c r="M489" s="111">
        <v>4.7191000000000001</v>
      </c>
      <c r="N489" s="111">
        <v>4.6825999999999999</v>
      </c>
    </row>
    <row r="490" spans="2:14" x14ac:dyDescent="0.2">
      <c r="B490" s="109"/>
      <c r="C490" s="26" t="s">
        <v>15</v>
      </c>
      <c r="D490" s="111">
        <v>17.573899999999998</v>
      </c>
      <c r="E490" s="111">
        <v>30.262799999999999</v>
      </c>
      <c r="F490" s="69" t="s">
        <v>13</v>
      </c>
      <c r="G490" s="111">
        <v>0.127</v>
      </c>
      <c r="H490" s="111">
        <v>1.38E-2</v>
      </c>
      <c r="I490" s="111">
        <v>2.9977999999999998</v>
      </c>
      <c r="J490" s="111">
        <v>4.7935999999999996</v>
      </c>
      <c r="K490" s="111">
        <v>13.3599</v>
      </c>
      <c r="L490" s="111">
        <v>23.1587</v>
      </c>
      <c r="M490" s="111">
        <v>4.7298999999999998</v>
      </c>
      <c r="N490" s="111">
        <v>4.8314000000000004</v>
      </c>
    </row>
    <row r="491" spans="2:14" x14ac:dyDescent="0.2">
      <c r="B491" s="109"/>
      <c r="C491" s="26" t="s">
        <v>16</v>
      </c>
      <c r="D491" s="111">
        <v>17.543800000000001</v>
      </c>
      <c r="E491" s="111">
        <v>31.816199999999998</v>
      </c>
      <c r="F491" s="69" t="s">
        <v>13</v>
      </c>
      <c r="G491" s="111">
        <v>0.13139999999999999</v>
      </c>
      <c r="H491" s="111">
        <v>1.44E-2</v>
      </c>
      <c r="I491" s="111">
        <v>3.1190000000000002</v>
      </c>
      <c r="J491" s="111">
        <v>4.7870999999999997</v>
      </c>
      <c r="K491" s="111">
        <v>13.4062</v>
      </c>
      <c r="L491" s="111">
        <v>24.0413</v>
      </c>
      <c r="M491" s="111">
        <v>4.7137000000000002</v>
      </c>
      <c r="N491" s="111">
        <v>4.6966999999999999</v>
      </c>
    </row>
    <row r="492" spans="2:14" x14ac:dyDescent="0.2">
      <c r="B492" s="109"/>
      <c r="C492" s="26" t="s">
        <v>17</v>
      </c>
      <c r="D492" s="111">
        <v>17.4937</v>
      </c>
      <c r="E492" s="111">
        <v>32.547600000000003</v>
      </c>
      <c r="F492" s="69" t="s">
        <v>13</v>
      </c>
      <c r="G492" s="111">
        <v>0.14169999999999999</v>
      </c>
      <c r="H492" s="111">
        <v>1.49E-2</v>
      </c>
      <c r="I492" s="111">
        <v>3.2391000000000001</v>
      </c>
      <c r="J492" s="111">
        <v>4.7617000000000003</v>
      </c>
      <c r="K492" s="111">
        <v>13.400700000000001</v>
      </c>
      <c r="L492" s="111">
        <v>24.755600000000001</v>
      </c>
      <c r="M492" s="111">
        <v>4.7003000000000004</v>
      </c>
      <c r="N492" s="111">
        <v>4.6532</v>
      </c>
    </row>
    <row r="493" spans="2:14" x14ac:dyDescent="0.2">
      <c r="B493" s="109">
        <v>1988</v>
      </c>
      <c r="C493" s="26" t="s">
        <v>18</v>
      </c>
      <c r="D493" s="111">
        <v>17.543800000000001</v>
      </c>
      <c r="E493" s="111">
        <v>30.982900000000001</v>
      </c>
      <c r="F493" s="69" t="s">
        <v>13</v>
      </c>
      <c r="G493" s="111">
        <v>0.13700000000000001</v>
      </c>
      <c r="H493" s="111">
        <v>1.4200000000000001E-2</v>
      </c>
      <c r="I493" s="111">
        <v>3.0960999999999999</v>
      </c>
      <c r="J493" s="111">
        <v>4.7773000000000003</v>
      </c>
      <c r="K493" s="111">
        <v>13.7628</v>
      </c>
      <c r="L493" s="111">
        <v>23.912400000000002</v>
      </c>
      <c r="M493" s="111">
        <v>4.7137000000000002</v>
      </c>
      <c r="N493" s="111">
        <v>4.6790000000000003</v>
      </c>
    </row>
    <row r="494" spans="2:14" x14ac:dyDescent="0.2">
      <c r="B494" s="109"/>
      <c r="C494" s="26" t="s">
        <v>19</v>
      </c>
      <c r="D494" s="111">
        <v>17.593900000000001</v>
      </c>
      <c r="E494" s="111">
        <v>31.168199999999999</v>
      </c>
      <c r="F494" s="69" t="s">
        <v>13</v>
      </c>
      <c r="G494" s="111">
        <v>0.1371</v>
      </c>
      <c r="H494" s="111">
        <v>1.41E-2</v>
      </c>
      <c r="I494" s="111">
        <v>3.0756999999999999</v>
      </c>
      <c r="J494" s="111">
        <v>4.7904999999999998</v>
      </c>
      <c r="K494" s="111">
        <v>13.9201</v>
      </c>
      <c r="L494" s="111">
        <v>23.8857</v>
      </c>
      <c r="M494" s="111">
        <v>4.7271999999999998</v>
      </c>
      <c r="N494" s="111">
        <v>4.6924000000000001</v>
      </c>
    </row>
    <row r="495" spans="2:14" x14ac:dyDescent="0.2">
      <c r="B495" s="109"/>
      <c r="C495" s="26" t="s">
        <v>20</v>
      </c>
      <c r="D495" s="111">
        <v>17.643999999999998</v>
      </c>
      <c r="E495" s="111">
        <v>33.1008</v>
      </c>
      <c r="F495" s="69" t="s">
        <v>13</v>
      </c>
      <c r="G495" s="111">
        <v>0.14119999999999999</v>
      </c>
      <c r="H495" s="111">
        <v>1.43E-2</v>
      </c>
      <c r="I495" s="111">
        <v>3.1291000000000002</v>
      </c>
      <c r="J495" s="111">
        <v>4.8045</v>
      </c>
      <c r="K495" s="111">
        <v>14.2728</v>
      </c>
      <c r="L495" s="111">
        <v>24.4163</v>
      </c>
      <c r="M495" s="111">
        <v>4.7408000000000001</v>
      </c>
      <c r="N495" s="111">
        <v>4.7053000000000003</v>
      </c>
    </row>
    <row r="496" spans="2:14" x14ac:dyDescent="0.2">
      <c r="B496" s="109"/>
      <c r="C496" s="26" t="s">
        <v>21</v>
      </c>
      <c r="D496" s="111">
        <v>17.643999999999998</v>
      </c>
      <c r="E496" s="111">
        <v>33.1008</v>
      </c>
      <c r="F496" s="69" t="s">
        <v>13</v>
      </c>
      <c r="G496" s="111">
        <v>0.14099999999999999</v>
      </c>
      <c r="H496" s="111">
        <v>1.41E-2</v>
      </c>
      <c r="I496" s="111">
        <v>3.0956000000000001</v>
      </c>
      <c r="J496" s="111">
        <v>4.8045</v>
      </c>
      <c r="K496" s="111">
        <v>14.3424</v>
      </c>
      <c r="L496" s="111">
        <v>24.3614</v>
      </c>
      <c r="M496" s="111">
        <v>4.7408000000000001</v>
      </c>
      <c r="N496" s="111">
        <v>4.7058</v>
      </c>
    </row>
    <row r="497" spans="2:14" x14ac:dyDescent="0.2">
      <c r="B497" s="109"/>
      <c r="C497" s="26" t="s">
        <v>22</v>
      </c>
      <c r="D497" s="111">
        <v>17.744299999999999</v>
      </c>
      <c r="E497" s="111">
        <v>32.938400000000001</v>
      </c>
      <c r="F497" s="69" t="s">
        <v>13</v>
      </c>
      <c r="G497" s="111">
        <v>0.1421</v>
      </c>
      <c r="H497" s="111">
        <v>1.4E-2</v>
      </c>
      <c r="I497" s="111">
        <v>3.0727000000000002</v>
      </c>
      <c r="J497" s="111">
        <v>4.8319000000000001</v>
      </c>
      <c r="K497" s="111">
        <v>14.3215</v>
      </c>
      <c r="L497" s="111">
        <v>24.157499999999999</v>
      </c>
      <c r="M497" s="111">
        <v>4.7676999999999996</v>
      </c>
      <c r="N497" s="111">
        <v>4.7320000000000002</v>
      </c>
    </row>
    <row r="498" spans="2:14" x14ac:dyDescent="0.2">
      <c r="B498" s="109"/>
      <c r="C498" s="26" t="s">
        <v>23</v>
      </c>
      <c r="D498" s="111">
        <v>18.045000000000002</v>
      </c>
      <c r="E498" s="111">
        <v>30.938800000000001</v>
      </c>
      <c r="F498" s="69" t="s">
        <v>13</v>
      </c>
      <c r="G498" s="111">
        <v>0.13600000000000001</v>
      </c>
      <c r="H498" s="111">
        <v>1.34E-2</v>
      </c>
      <c r="I498" s="111">
        <v>2.9388000000000001</v>
      </c>
      <c r="J498" s="111">
        <v>4.9138000000000002</v>
      </c>
      <c r="K498" s="111">
        <v>14.849500000000001</v>
      </c>
      <c r="L498" s="111">
        <v>23.591000000000001</v>
      </c>
      <c r="M498" s="111">
        <v>4.8484999999999996</v>
      </c>
      <c r="N498" s="111">
        <v>4.8109000000000002</v>
      </c>
    </row>
    <row r="499" spans="2:14" x14ac:dyDescent="0.2">
      <c r="B499" s="109"/>
      <c r="C499" s="26" t="s">
        <v>24</v>
      </c>
      <c r="D499" s="111">
        <v>18.195399999999999</v>
      </c>
      <c r="E499" s="111">
        <v>31.114799999999999</v>
      </c>
      <c r="F499" s="69" t="s">
        <v>13</v>
      </c>
      <c r="G499" s="111">
        <v>0.1376</v>
      </c>
      <c r="H499" s="111">
        <v>1.3100000000000001E-2</v>
      </c>
      <c r="I499" s="111">
        <v>2.8727999999999998</v>
      </c>
      <c r="J499" s="111">
        <v>4.9546999999999999</v>
      </c>
      <c r="K499" s="111">
        <v>15.0252</v>
      </c>
      <c r="L499" s="111">
        <v>23.531099999999999</v>
      </c>
      <c r="M499" s="111">
        <v>4.8888999999999996</v>
      </c>
      <c r="N499" s="111">
        <v>4.8514999999999997</v>
      </c>
    </row>
    <row r="500" spans="2:14" x14ac:dyDescent="0.2">
      <c r="B500" s="109"/>
      <c r="C500" s="26" t="s">
        <v>12</v>
      </c>
      <c r="D500" s="111">
        <v>18.345800000000001</v>
      </c>
      <c r="E500" s="111">
        <v>30.968299999999999</v>
      </c>
      <c r="F500" s="69" t="s">
        <v>13</v>
      </c>
      <c r="G500" s="111">
        <v>0.1361</v>
      </c>
      <c r="H500" s="111">
        <v>1.32E-2</v>
      </c>
      <c r="I500" s="111">
        <v>2.8954</v>
      </c>
      <c r="J500" s="111">
        <v>4.9957000000000003</v>
      </c>
      <c r="K500" s="111">
        <v>14.8345</v>
      </c>
      <c r="L500" s="111">
        <v>23.573699999999999</v>
      </c>
      <c r="M500" s="111">
        <v>4.9292999999999996</v>
      </c>
      <c r="N500" s="111">
        <v>4.8924000000000003</v>
      </c>
    </row>
    <row r="501" spans="2:14" x14ac:dyDescent="0.2">
      <c r="B501" s="109"/>
      <c r="C501" s="26" t="s">
        <v>14</v>
      </c>
      <c r="D501" s="111">
        <v>18.395900000000001</v>
      </c>
      <c r="E501" s="111">
        <v>31.089700000000001</v>
      </c>
      <c r="F501" s="69" t="s">
        <v>13</v>
      </c>
      <c r="G501" s="111">
        <v>0.13719999999999999</v>
      </c>
      <c r="H501" s="111">
        <v>1.3100000000000001E-2</v>
      </c>
      <c r="I501" s="111">
        <v>2.8776999999999999</v>
      </c>
      <c r="J501" s="111">
        <v>5.0092999999999996</v>
      </c>
      <c r="K501" s="111">
        <v>15.067600000000001</v>
      </c>
      <c r="L501" s="111">
        <v>23.678699999999999</v>
      </c>
      <c r="M501" s="111">
        <v>4.9428000000000001</v>
      </c>
      <c r="N501" s="111">
        <v>4.9057000000000004</v>
      </c>
    </row>
    <row r="502" spans="2:14" x14ac:dyDescent="0.2">
      <c r="B502" s="109"/>
      <c r="C502" s="26" t="s">
        <v>15</v>
      </c>
      <c r="D502" s="111">
        <v>18.596399999999999</v>
      </c>
      <c r="E502" s="111">
        <v>32.944200000000002</v>
      </c>
      <c r="F502" s="69" t="s">
        <v>13</v>
      </c>
      <c r="G502" s="111">
        <v>0.14799999999999999</v>
      </c>
      <c r="H502" s="111">
        <v>1.41E-2</v>
      </c>
      <c r="I502" s="111">
        <v>3.0714000000000001</v>
      </c>
      <c r="J502" s="111">
        <v>5.0639000000000003</v>
      </c>
      <c r="K502" s="111">
        <v>15.441700000000001</v>
      </c>
      <c r="L502" s="111">
        <v>24.966799999999999</v>
      </c>
      <c r="M502" s="111">
        <v>4.9965999999999999</v>
      </c>
      <c r="N502" s="111">
        <v>4.9592000000000001</v>
      </c>
    </row>
    <row r="503" spans="2:14" x14ac:dyDescent="0.2">
      <c r="B503" s="109"/>
      <c r="C503" s="26" t="s">
        <v>16</v>
      </c>
      <c r="D503" s="111">
        <v>18.7468</v>
      </c>
      <c r="E503" s="111">
        <v>34.569699999999997</v>
      </c>
      <c r="F503" s="69" t="s">
        <v>13</v>
      </c>
      <c r="G503" s="111">
        <v>0.15390000000000001</v>
      </c>
      <c r="H503" s="111">
        <v>1.4200000000000001E-2</v>
      </c>
      <c r="I503" s="111">
        <v>3.1634000000000002</v>
      </c>
      <c r="J503" s="111">
        <v>5.1048999999999998</v>
      </c>
      <c r="K503" s="111">
        <v>15.744400000000001</v>
      </c>
      <c r="L503" s="111">
        <v>25.551100000000002</v>
      </c>
      <c r="M503" s="111">
        <v>5.0369999999999999</v>
      </c>
      <c r="N503" s="111">
        <v>4.9985999999999997</v>
      </c>
    </row>
    <row r="504" spans="2:14" x14ac:dyDescent="0.2">
      <c r="B504" s="109"/>
      <c r="C504" s="26" t="s">
        <v>17</v>
      </c>
      <c r="D504" s="111">
        <v>18.6967</v>
      </c>
      <c r="E504" s="111">
        <v>33.467700000000001</v>
      </c>
      <c r="F504" s="69" t="s">
        <v>13</v>
      </c>
      <c r="G504" s="111">
        <v>0.1457</v>
      </c>
      <c r="H504" s="111">
        <v>1.4200000000000001E-2</v>
      </c>
      <c r="I504" s="111">
        <v>3.0579000000000001</v>
      </c>
      <c r="J504" s="111">
        <v>5.0911999999999997</v>
      </c>
      <c r="K504" s="111">
        <v>15.662800000000001</v>
      </c>
      <c r="L504" s="111">
        <v>25.097300000000001</v>
      </c>
      <c r="M504" s="111">
        <v>5.0236000000000001</v>
      </c>
      <c r="N504" s="111">
        <v>4.9859999999999998</v>
      </c>
    </row>
    <row r="505" spans="2:14" x14ac:dyDescent="0.2">
      <c r="B505" s="109">
        <v>1989</v>
      </c>
      <c r="C505" s="26" t="s">
        <v>18</v>
      </c>
      <c r="D505" s="111">
        <v>19.1478</v>
      </c>
      <c r="E505" s="111">
        <v>33.748600000000003</v>
      </c>
      <c r="F505" s="69" t="s">
        <v>13</v>
      </c>
      <c r="G505" s="111">
        <v>0.14810000000000001</v>
      </c>
      <c r="H505" s="111">
        <v>1.41E-2</v>
      </c>
      <c r="I505" s="111">
        <v>3.028</v>
      </c>
      <c r="J505" s="111">
        <v>5.2179000000000002</v>
      </c>
      <c r="K505" s="111">
        <v>16.2118</v>
      </c>
      <c r="L505" s="111">
        <v>25.038799999999998</v>
      </c>
      <c r="M505" s="111">
        <v>5.1448</v>
      </c>
      <c r="N505" s="111">
        <v>5.1093000000000002</v>
      </c>
    </row>
    <row r="506" spans="2:14" x14ac:dyDescent="0.2">
      <c r="B506" s="109"/>
      <c r="C506" s="26" t="s">
        <v>19</v>
      </c>
      <c r="D506" s="111">
        <v>19.348299999999998</v>
      </c>
      <c r="E506" s="111">
        <v>33.686</v>
      </c>
      <c r="F506" s="69" t="s">
        <v>13</v>
      </c>
      <c r="G506" s="111">
        <v>0.1527</v>
      </c>
      <c r="H506" s="111">
        <v>1.44E-2</v>
      </c>
      <c r="I506" s="111">
        <v>3.1171000000000002</v>
      </c>
      <c r="J506" s="111">
        <v>5.2725</v>
      </c>
      <c r="K506" s="111">
        <v>16.087399999999999</v>
      </c>
      <c r="L506" s="111">
        <v>25.504999999999999</v>
      </c>
      <c r="M506" s="111">
        <v>5.1985999999999999</v>
      </c>
      <c r="N506" s="111">
        <v>5.1626000000000003</v>
      </c>
    </row>
    <row r="507" spans="2:14" x14ac:dyDescent="0.2">
      <c r="B507" s="109"/>
      <c r="C507" s="26" t="s">
        <v>20</v>
      </c>
      <c r="D507" s="111">
        <v>19.799399999999999</v>
      </c>
      <c r="E507" s="111">
        <v>33.3825</v>
      </c>
      <c r="F507" s="69" t="s">
        <v>13</v>
      </c>
      <c r="G507" s="111">
        <v>0.14849999999999999</v>
      </c>
      <c r="H507" s="111">
        <v>1.43E-2</v>
      </c>
      <c r="I507" s="111">
        <v>3.0977000000000001</v>
      </c>
      <c r="J507" s="111">
        <v>5.3955000000000002</v>
      </c>
      <c r="K507" s="111">
        <v>16.581099999999999</v>
      </c>
      <c r="L507" s="111">
        <v>25.530999999999999</v>
      </c>
      <c r="M507" s="111">
        <v>5.3198999999999996</v>
      </c>
      <c r="N507" s="111">
        <v>5.2812000000000001</v>
      </c>
    </row>
    <row r="508" spans="2:14" x14ac:dyDescent="0.2">
      <c r="B508" s="109"/>
      <c r="C508" s="26" t="s">
        <v>21</v>
      </c>
      <c r="D508" s="111">
        <v>20.200399999999998</v>
      </c>
      <c r="E508" s="111">
        <v>34.078800000000001</v>
      </c>
      <c r="F508" s="69" t="s">
        <v>13</v>
      </c>
      <c r="G508" s="111">
        <v>0.15190000000000001</v>
      </c>
      <c r="H508" s="111">
        <v>1.47E-2</v>
      </c>
      <c r="I508" s="111">
        <v>3.1796000000000002</v>
      </c>
      <c r="J508" s="111">
        <v>5.5046999999999997</v>
      </c>
      <c r="K508" s="111">
        <v>17.051100000000002</v>
      </c>
      <c r="L508" s="111">
        <v>26.107500000000002</v>
      </c>
      <c r="M508" s="111">
        <v>5.4276</v>
      </c>
      <c r="N508" s="111">
        <v>5.3925999999999998</v>
      </c>
    </row>
    <row r="509" spans="2:14" x14ac:dyDescent="0.2">
      <c r="B509" s="109"/>
      <c r="C509" s="26" t="s">
        <v>22</v>
      </c>
      <c r="D509" s="111">
        <v>21.152799999999999</v>
      </c>
      <c r="E509" s="111">
        <v>33.168199999999999</v>
      </c>
      <c r="F509" s="69" t="s">
        <v>13</v>
      </c>
      <c r="G509" s="111">
        <v>0.14810000000000001</v>
      </c>
      <c r="H509" s="111">
        <v>1.46E-2</v>
      </c>
      <c r="I509" s="111">
        <v>2.1253000000000002</v>
      </c>
      <c r="J509" s="111">
        <v>5.7643000000000004</v>
      </c>
      <c r="K509" s="111">
        <v>17.520800000000001</v>
      </c>
      <c r="L509" s="111">
        <v>26.240400000000001</v>
      </c>
      <c r="M509" s="111">
        <v>5.6835000000000004</v>
      </c>
      <c r="N509" s="111">
        <v>5.6439000000000004</v>
      </c>
    </row>
    <row r="510" spans="2:14" x14ac:dyDescent="0.2">
      <c r="B510" s="109"/>
      <c r="C510" s="26" t="s">
        <v>23</v>
      </c>
      <c r="D510" s="111">
        <v>21.152799999999999</v>
      </c>
      <c r="E510" s="111">
        <v>32.966999999999999</v>
      </c>
      <c r="F510" s="69" t="s">
        <v>13</v>
      </c>
      <c r="G510" s="111">
        <v>0.1477</v>
      </c>
      <c r="H510" s="111">
        <v>1.49E-2</v>
      </c>
      <c r="I510" s="111">
        <v>3.1753</v>
      </c>
      <c r="J510" s="111">
        <v>5.7643000000000004</v>
      </c>
      <c r="K510" s="111">
        <v>17.672999999999998</v>
      </c>
      <c r="L510" s="111">
        <v>26.2988</v>
      </c>
      <c r="M510" s="111">
        <v>5.6835000000000004</v>
      </c>
      <c r="N510" s="111">
        <v>5.6424000000000003</v>
      </c>
    </row>
    <row r="511" spans="2:14" x14ac:dyDescent="0.2">
      <c r="B511" s="109"/>
      <c r="C511" s="26" t="s">
        <v>24</v>
      </c>
      <c r="D511" s="111">
        <v>21.102699999999999</v>
      </c>
      <c r="E511" s="111">
        <v>34.883400000000002</v>
      </c>
      <c r="F511" s="69" t="s">
        <v>13</v>
      </c>
      <c r="G511" s="111">
        <v>0.15160000000000001</v>
      </c>
      <c r="H511" s="111">
        <v>1.5599999999999999E-2</v>
      </c>
      <c r="I511" s="111">
        <v>3.3155999999999999</v>
      </c>
      <c r="J511" s="111">
        <v>5.7506000000000004</v>
      </c>
      <c r="K511" s="111">
        <v>17.8429</v>
      </c>
      <c r="L511" s="111">
        <v>27.101700000000001</v>
      </c>
      <c r="M511" s="111">
        <v>5.67</v>
      </c>
      <c r="N511" s="111">
        <v>5.6289999999999996</v>
      </c>
    </row>
    <row r="512" spans="2:14" x14ac:dyDescent="0.2">
      <c r="B512" s="109"/>
      <c r="C512" s="26" t="s">
        <v>12</v>
      </c>
      <c r="D512" s="111">
        <v>21.102699999999999</v>
      </c>
      <c r="E512" s="111">
        <v>33.290100000000002</v>
      </c>
      <c r="F512" s="69" t="s">
        <v>13</v>
      </c>
      <c r="G512" s="111">
        <v>0.14630000000000001</v>
      </c>
      <c r="H512" s="111">
        <v>1.5100000000000001E-2</v>
      </c>
      <c r="I512" s="111">
        <v>3.2065000000000001</v>
      </c>
      <c r="J512" s="111">
        <v>5.7206000000000001</v>
      </c>
      <c r="K512" s="111">
        <v>17.920100000000001</v>
      </c>
      <c r="L512" s="111">
        <v>26.2392</v>
      </c>
      <c r="M512" s="111">
        <v>5.67</v>
      </c>
      <c r="N512" s="111">
        <v>5.6289999999999996</v>
      </c>
    </row>
    <row r="513" spans="2:14" x14ac:dyDescent="0.2">
      <c r="B513" s="109"/>
      <c r="C513" s="26" t="s">
        <v>14</v>
      </c>
      <c r="D513" s="111">
        <v>21.122699999999998</v>
      </c>
      <c r="E513" s="111">
        <v>34.2089</v>
      </c>
      <c r="F513" s="69" t="s">
        <v>13</v>
      </c>
      <c r="G513" s="111">
        <v>0.152</v>
      </c>
      <c r="H513" s="111">
        <v>1.55E-2</v>
      </c>
      <c r="I513" s="111">
        <v>3.3262999999999998</v>
      </c>
      <c r="J513" s="111">
        <v>5.7560000000000002</v>
      </c>
      <c r="K513" s="111">
        <v>17.943200000000001</v>
      </c>
      <c r="L513" s="111">
        <v>26.965599999999998</v>
      </c>
      <c r="M513" s="111">
        <v>5.6753999999999998</v>
      </c>
      <c r="N513" s="111">
        <v>5.6344000000000003</v>
      </c>
    </row>
    <row r="514" spans="2:14" x14ac:dyDescent="0.2">
      <c r="B514" s="109"/>
      <c r="C514" s="26" t="s">
        <v>15</v>
      </c>
      <c r="D514" s="111">
        <v>21.242999999999999</v>
      </c>
      <c r="E514" s="111">
        <v>33.617800000000003</v>
      </c>
      <c r="F514" s="69" t="s">
        <v>13</v>
      </c>
      <c r="G514" s="111">
        <v>0.1497</v>
      </c>
      <c r="H514" s="111">
        <v>1.5800000000000002E-2</v>
      </c>
      <c r="I514" s="111">
        <v>3.4098999999999999</v>
      </c>
      <c r="J514" s="111">
        <v>5.7888999999999999</v>
      </c>
      <c r="K514" s="111">
        <v>18.0992</v>
      </c>
      <c r="L514" s="111">
        <v>27.077000000000002</v>
      </c>
      <c r="M514" s="111">
        <v>5.7077</v>
      </c>
      <c r="N514" s="111">
        <v>5.6680000000000001</v>
      </c>
    </row>
    <row r="515" spans="2:14" x14ac:dyDescent="0.2">
      <c r="B515" s="109"/>
      <c r="C515" s="26" t="s">
        <v>16</v>
      </c>
      <c r="D515" s="111">
        <v>21.403400000000001</v>
      </c>
      <c r="E515" s="111">
        <v>33.5505</v>
      </c>
      <c r="F515" s="69" t="s">
        <v>13</v>
      </c>
      <c r="G515" s="111">
        <v>0.14979999999999999</v>
      </c>
      <c r="H515" s="111">
        <v>1.6199999999999999E-2</v>
      </c>
      <c r="I515" s="111">
        <v>3.5114999999999998</v>
      </c>
      <c r="J515" s="111">
        <v>5.8326000000000002</v>
      </c>
      <c r="K515" s="111">
        <v>18.3642</v>
      </c>
      <c r="L515" s="111">
        <v>27.492599999999999</v>
      </c>
      <c r="M515" s="111">
        <v>5.7507999999999999</v>
      </c>
      <c r="N515" s="111">
        <v>5.7107999999999999</v>
      </c>
    </row>
    <row r="516" spans="2:14" x14ac:dyDescent="0.2">
      <c r="B516" s="109"/>
      <c r="C516" s="26" t="s">
        <v>17</v>
      </c>
      <c r="D516" s="111">
        <v>21.473600000000001</v>
      </c>
      <c r="E516" s="111">
        <v>34.5839</v>
      </c>
      <c r="F516" s="69" t="s">
        <v>13</v>
      </c>
      <c r="G516" s="111">
        <v>0.1492</v>
      </c>
      <c r="H516" s="111">
        <v>1.6899999999999998E-2</v>
      </c>
      <c r="I516" s="111">
        <v>3.7149999999999999</v>
      </c>
      <c r="J516" s="111">
        <v>5.8517000000000001</v>
      </c>
      <c r="K516" s="111">
        <v>18.534099999999999</v>
      </c>
      <c r="L516" s="111">
        <v>28.1493</v>
      </c>
      <c r="M516" s="111">
        <v>4.5477999999999996</v>
      </c>
      <c r="N516" s="111">
        <v>5.7294999999999998</v>
      </c>
    </row>
    <row r="517" spans="2:14" x14ac:dyDescent="0.2">
      <c r="B517" s="109">
        <v>1990</v>
      </c>
      <c r="C517" s="26" t="s">
        <v>18</v>
      </c>
      <c r="D517" s="111">
        <v>21.473600000000001</v>
      </c>
      <c r="E517" s="111">
        <v>35.883099999999999</v>
      </c>
      <c r="F517" s="69" t="s">
        <v>13</v>
      </c>
      <c r="G517" s="111">
        <v>0.14810000000000001</v>
      </c>
      <c r="H517" s="111">
        <v>1.7000000000000001E-2</v>
      </c>
      <c r="I517" s="111">
        <v>3.7170000000000001</v>
      </c>
      <c r="J517" s="111">
        <v>5.8517000000000001</v>
      </c>
      <c r="K517" s="111">
        <v>18.079999999999998</v>
      </c>
      <c r="L517" s="111">
        <v>28.394100000000002</v>
      </c>
      <c r="M517" s="111">
        <v>4.5477999999999996</v>
      </c>
      <c r="N517" s="111">
        <v>5.7294999999999998</v>
      </c>
    </row>
    <row r="518" spans="2:14" x14ac:dyDescent="0.2">
      <c r="B518" s="109"/>
      <c r="C518" s="26" t="s">
        <v>19</v>
      </c>
      <c r="D518" s="111">
        <v>21.473600000000001</v>
      </c>
      <c r="E518" s="111">
        <v>36.272799999999997</v>
      </c>
      <c r="F518" s="69" t="s">
        <v>13</v>
      </c>
      <c r="G518" s="111">
        <v>0.1444</v>
      </c>
      <c r="H518" s="111">
        <v>1.72E-2</v>
      </c>
      <c r="I518" s="111">
        <v>3.7559999999999998</v>
      </c>
      <c r="J518" s="111">
        <v>5.8517000000000001</v>
      </c>
      <c r="K518" s="111">
        <v>17.9756</v>
      </c>
      <c r="L518" s="111">
        <v>28.206099999999999</v>
      </c>
      <c r="M518" s="111">
        <v>4.5477999999999996</v>
      </c>
      <c r="N518" s="111">
        <v>5.7294999999999998</v>
      </c>
    </row>
    <row r="519" spans="2:14" x14ac:dyDescent="0.2">
      <c r="B519" s="109"/>
      <c r="C519" s="26" t="s">
        <v>20</v>
      </c>
      <c r="D519" s="111">
        <v>21.573799999999999</v>
      </c>
      <c r="E519" s="111">
        <v>35.494999999999997</v>
      </c>
      <c r="F519" s="69" t="s">
        <v>13</v>
      </c>
      <c r="G519" s="111">
        <v>0.1361</v>
      </c>
      <c r="H519" s="111">
        <v>1.7299999999999999E-2</v>
      </c>
      <c r="I519" s="111">
        <v>3.7820999999999998</v>
      </c>
      <c r="J519" s="111">
        <v>5.8789999999999996</v>
      </c>
      <c r="K519" s="111">
        <v>18.447099999999999</v>
      </c>
      <c r="L519" s="111">
        <v>27.9939</v>
      </c>
      <c r="M519" s="111">
        <v>4.569</v>
      </c>
      <c r="N519" s="111">
        <v>5.7561999999999998</v>
      </c>
    </row>
    <row r="520" spans="2:14" x14ac:dyDescent="0.2">
      <c r="B520" s="109"/>
      <c r="C520" s="26" t="s">
        <v>21</v>
      </c>
      <c r="D520" s="111">
        <v>21.9147</v>
      </c>
      <c r="E520" s="111">
        <v>35.7654</v>
      </c>
      <c r="F520" s="69" t="s">
        <v>13</v>
      </c>
      <c r="G520" s="111">
        <v>0.1376</v>
      </c>
      <c r="H520" s="111">
        <v>1.78E-2</v>
      </c>
      <c r="I520" s="111">
        <v>3.8936999999999999</v>
      </c>
      <c r="J520" s="111">
        <v>5.9718999999999998</v>
      </c>
      <c r="K520" s="111">
        <v>18.828700000000001</v>
      </c>
      <c r="L520" s="111">
        <v>28.472000000000001</v>
      </c>
      <c r="M520" s="111">
        <v>4.6412000000000004</v>
      </c>
      <c r="N520" s="111">
        <v>5.8472</v>
      </c>
    </row>
    <row r="521" spans="2:14" x14ac:dyDescent="0.2">
      <c r="B521" s="109"/>
      <c r="C521" s="26" t="s">
        <v>22</v>
      </c>
      <c r="D521" s="111">
        <v>21.954799999999999</v>
      </c>
      <c r="E521" s="111">
        <v>37.192100000000003</v>
      </c>
      <c r="F521" s="69" t="s">
        <v>13</v>
      </c>
      <c r="G521" s="111">
        <v>0.14499999999999999</v>
      </c>
      <c r="H521" s="111">
        <v>1.77E-2</v>
      </c>
      <c r="I521" s="111">
        <v>3.8706</v>
      </c>
      <c r="J521" s="111">
        <v>5.9828000000000001</v>
      </c>
      <c r="K521" s="111">
        <v>18.665900000000001</v>
      </c>
      <c r="L521" s="111">
        <v>28.732800000000001</v>
      </c>
      <c r="M521" s="111">
        <v>4.6497000000000002</v>
      </c>
      <c r="N521" s="111">
        <v>5.8578999999999999</v>
      </c>
    </row>
    <row r="522" spans="2:14" x14ac:dyDescent="0.2">
      <c r="B522" s="109"/>
      <c r="C522" s="26" t="s">
        <v>23</v>
      </c>
      <c r="D522" s="111">
        <v>21.8445</v>
      </c>
      <c r="E522" s="111">
        <v>38.206800000000001</v>
      </c>
      <c r="F522" s="69" t="s">
        <v>13</v>
      </c>
      <c r="G522" s="111">
        <v>0.14349999999999999</v>
      </c>
      <c r="H522" s="111">
        <v>1.7899999999999999E-2</v>
      </c>
      <c r="I522" s="111">
        <v>3.915</v>
      </c>
      <c r="J522" s="111">
        <v>5.9527999999999999</v>
      </c>
      <c r="K522" s="111">
        <v>18.779699999999998</v>
      </c>
      <c r="L522" s="111">
        <v>28.847300000000001</v>
      </c>
      <c r="M522" s="111">
        <v>4.6264000000000003</v>
      </c>
      <c r="N522" s="111">
        <v>5.8284000000000002</v>
      </c>
    </row>
    <row r="523" spans="2:14" x14ac:dyDescent="0.2">
      <c r="B523" s="109"/>
      <c r="C523" s="26" t="s">
        <v>24</v>
      </c>
      <c r="D523" s="111">
        <v>21.7743</v>
      </c>
      <c r="E523" s="111">
        <v>40.250599999999999</v>
      </c>
      <c r="F523" s="69" t="s">
        <v>13</v>
      </c>
      <c r="G523" s="111">
        <v>0.14729999999999999</v>
      </c>
      <c r="H523" s="111">
        <v>1.8499999999999999E-2</v>
      </c>
      <c r="I523" s="111">
        <v>4.0523999999999996</v>
      </c>
      <c r="J523" s="111">
        <v>5.9336000000000002</v>
      </c>
      <c r="K523" s="111">
        <v>18.888200000000001</v>
      </c>
      <c r="L523" s="111">
        <v>29.6617</v>
      </c>
      <c r="M523" s="111">
        <v>4.6115000000000004</v>
      </c>
      <c r="N523" s="111">
        <v>5.8097000000000003</v>
      </c>
    </row>
    <row r="524" spans="2:14" x14ac:dyDescent="0.2">
      <c r="B524" s="109"/>
      <c r="C524" s="26" t="s">
        <v>12</v>
      </c>
      <c r="D524" s="111">
        <v>21.7944</v>
      </c>
      <c r="E524" s="111">
        <v>42.401800000000001</v>
      </c>
      <c r="F524" s="69" t="s">
        <v>13</v>
      </c>
      <c r="G524" s="111">
        <v>0.15179999999999999</v>
      </c>
      <c r="H524" s="111">
        <v>1.7999999999999999E-2</v>
      </c>
      <c r="I524" s="111">
        <v>4.1706000000000003</v>
      </c>
      <c r="J524" s="111">
        <v>5.95</v>
      </c>
      <c r="K524" s="111">
        <v>19.097799999999999</v>
      </c>
      <c r="L524" s="111">
        <v>30.130600000000001</v>
      </c>
      <c r="M524" s="111">
        <v>4.6157000000000004</v>
      </c>
      <c r="N524" s="111">
        <v>5.8273000000000001</v>
      </c>
    </row>
    <row r="525" spans="2:14" x14ac:dyDescent="0.2">
      <c r="B525" s="109"/>
      <c r="C525" s="26" t="s">
        <v>14</v>
      </c>
      <c r="D525" s="111">
        <v>21.7944</v>
      </c>
      <c r="E525" s="111">
        <v>40.937199999999997</v>
      </c>
      <c r="F525" s="69" t="s">
        <v>13</v>
      </c>
      <c r="G525" s="111">
        <v>0.15740000000000001</v>
      </c>
      <c r="H525" s="111">
        <v>1.8599999999999998E-2</v>
      </c>
      <c r="I525" s="111">
        <v>4.1562999999999999</v>
      </c>
      <c r="J525" s="111">
        <v>5.9543999999999997</v>
      </c>
      <c r="K525" s="111">
        <v>18.8705</v>
      </c>
      <c r="L525" s="111">
        <v>30.2743</v>
      </c>
      <c r="M525" s="111">
        <v>4.6157000000000004</v>
      </c>
      <c r="N525" s="111">
        <v>5.8266</v>
      </c>
    </row>
    <row r="526" spans="2:14" x14ac:dyDescent="0.2">
      <c r="B526" s="109"/>
      <c r="C526" s="26" t="s">
        <v>15</v>
      </c>
      <c r="D526" s="111">
        <v>21.904699999999998</v>
      </c>
      <c r="E526" s="111">
        <v>42.857300000000002</v>
      </c>
      <c r="F526" s="69" t="s">
        <v>13</v>
      </c>
      <c r="G526" s="111">
        <v>0.17019999999999999</v>
      </c>
      <c r="H526" s="111">
        <v>1.9300000000000001E-2</v>
      </c>
      <c r="I526" s="111">
        <v>4.3244999999999996</v>
      </c>
      <c r="J526" s="111">
        <v>5.9844999999999997</v>
      </c>
      <c r="K526" s="111">
        <v>18.747599999999998</v>
      </c>
      <c r="L526" s="111">
        <v>31.262499999999999</v>
      </c>
      <c r="M526" s="111">
        <v>4.6391</v>
      </c>
      <c r="N526" s="111">
        <v>5.8560999999999996</v>
      </c>
    </row>
    <row r="527" spans="2:14" x14ac:dyDescent="0.2">
      <c r="B527" s="109"/>
      <c r="C527" s="26" t="s">
        <v>16</v>
      </c>
      <c r="D527" s="111">
        <v>21.904699999999998</v>
      </c>
      <c r="E527" s="111">
        <v>43.120199999999997</v>
      </c>
      <c r="F527" s="69" t="s">
        <v>13</v>
      </c>
      <c r="G527" s="111">
        <v>0.1681</v>
      </c>
      <c r="H527" s="111">
        <v>1.9599999999999999E-2</v>
      </c>
      <c r="I527" s="111">
        <v>4.3658999999999999</v>
      </c>
      <c r="J527" s="111">
        <v>5.9801000000000002</v>
      </c>
      <c r="K527" s="111">
        <v>18.8201</v>
      </c>
      <c r="L527" s="111">
        <v>31.174900000000001</v>
      </c>
      <c r="M527" s="111">
        <v>4.1948999999999996</v>
      </c>
      <c r="N527" s="111">
        <v>5.8560999999999996</v>
      </c>
    </row>
    <row r="528" spans="2:14" x14ac:dyDescent="0.2">
      <c r="B528" s="109"/>
      <c r="C528" s="26" t="s">
        <v>17</v>
      </c>
      <c r="D528" s="111">
        <v>21.954799999999999</v>
      </c>
      <c r="E528" s="111">
        <v>42.318600000000004</v>
      </c>
      <c r="F528" s="69" t="s">
        <v>13</v>
      </c>
      <c r="G528" s="111">
        <v>0.1628</v>
      </c>
      <c r="H528" s="111">
        <v>1.95E-2</v>
      </c>
      <c r="I528" s="111">
        <v>4.3113999999999999</v>
      </c>
      <c r="J528" s="111">
        <v>5.9938000000000002</v>
      </c>
      <c r="K528" s="111">
        <v>18.9298</v>
      </c>
      <c r="L528" s="111">
        <v>31.156300000000002</v>
      </c>
      <c r="M528" s="111">
        <v>4.2045000000000003</v>
      </c>
      <c r="N528" s="111">
        <v>5.8695000000000004</v>
      </c>
    </row>
    <row r="529" spans="2:14" x14ac:dyDescent="0.2">
      <c r="B529" s="109">
        <v>1991</v>
      </c>
      <c r="C529" s="26" t="s">
        <v>18</v>
      </c>
      <c r="D529" s="111">
        <v>22.205400000000001</v>
      </c>
      <c r="E529" s="111">
        <v>43.596800000000002</v>
      </c>
      <c r="F529" s="69" t="s">
        <v>13</v>
      </c>
      <c r="G529" s="111">
        <v>0.16930000000000001</v>
      </c>
      <c r="H529" s="111">
        <v>1.9900000000000001E-2</v>
      </c>
      <c r="I529" s="111">
        <v>4.3978000000000002</v>
      </c>
      <c r="J529" s="111">
        <v>6.0667</v>
      </c>
      <c r="K529" s="111">
        <v>19.135999999999999</v>
      </c>
      <c r="L529" s="111">
        <v>31.779900000000001</v>
      </c>
      <c r="M529" s="111">
        <v>4.2525000000000004</v>
      </c>
      <c r="N529" s="111">
        <v>5.9405000000000001</v>
      </c>
    </row>
    <row r="530" spans="2:14" x14ac:dyDescent="0.2">
      <c r="B530" s="109"/>
      <c r="C530" s="26" t="s">
        <v>19</v>
      </c>
      <c r="D530" s="111">
        <v>22.205400000000001</v>
      </c>
      <c r="E530" s="111">
        <v>42.590800000000002</v>
      </c>
      <c r="F530" s="69" t="s">
        <v>13</v>
      </c>
      <c r="G530" s="111">
        <v>0.16789999999999999</v>
      </c>
      <c r="H530" s="111">
        <v>1.95E-2</v>
      </c>
      <c r="I530" s="111">
        <v>4.2903000000000002</v>
      </c>
      <c r="J530" s="111">
        <v>6.0667</v>
      </c>
      <c r="K530" s="111">
        <v>19.289000000000001</v>
      </c>
      <c r="L530" s="111">
        <v>31.464700000000001</v>
      </c>
      <c r="M530" s="111">
        <v>4.2525000000000004</v>
      </c>
      <c r="N530" s="111">
        <v>5.9405000000000001</v>
      </c>
    </row>
    <row r="531" spans="2:14" x14ac:dyDescent="0.2">
      <c r="B531" s="109"/>
      <c r="C531" s="26" t="s">
        <v>20</v>
      </c>
      <c r="D531" s="111">
        <v>23.007400000000001</v>
      </c>
      <c r="E531" s="111">
        <v>40.0578</v>
      </c>
      <c r="F531" s="69" t="s">
        <v>13</v>
      </c>
      <c r="G531" s="111">
        <v>0.16309999999999999</v>
      </c>
      <c r="H531" s="111">
        <v>1.8100000000000002E-2</v>
      </c>
      <c r="I531" s="111">
        <v>3.9838</v>
      </c>
      <c r="J531" s="111">
        <v>6.2857000000000003</v>
      </c>
      <c r="K531" s="111">
        <v>19.8734</v>
      </c>
      <c r="L531" s="111">
        <v>30.898</v>
      </c>
      <c r="M531" s="111">
        <v>4.4061000000000003</v>
      </c>
      <c r="N531" s="111">
        <v>6.1551</v>
      </c>
    </row>
    <row r="532" spans="2:14" x14ac:dyDescent="0.2">
      <c r="B532" s="109"/>
      <c r="C532" s="26" t="s">
        <v>21</v>
      </c>
      <c r="D532" s="111">
        <v>23.558800000000002</v>
      </c>
      <c r="E532" s="111">
        <v>40.003599999999999</v>
      </c>
      <c r="F532" s="69" t="s">
        <v>13</v>
      </c>
      <c r="G532" s="111">
        <v>0.17369999999999999</v>
      </c>
      <c r="H532" s="111">
        <v>1.8200000000000001E-2</v>
      </c>
      <c r="I532" s="111">
        <v>3.9881000000000002</v>
      </c>
      <c r="J532" s="111">
        <v>6.4363999999999999</v>
      </c>
      <c r="K532" s="111">
        <v>20.4557</v>
      </c>
      <c r="L532" s="111">
        <v>31.509</v>
      </c>
      <c r="M532" s="111">
        <v>4.4534000000000002</v>
      </c>
      <c r="N532" s="111">
        <v>6.3026</v>
      </c>
    </row>
    <row r="533" spans="2:14" x14ac:dyDescent="0.2">
      <c r="B533" s="109"/>
      <c r="C533" s="26" t="s">
        <v>22</v>
      </c>
      <c r="D533" s="111">
        <v>23.859500000000001</v>
      </c>
      <c r="E533" s="111">
        <v>41.214100000000002</v>
      </c>
      <c r="F533" s="69" t="s">
        <v>13</v>
      </c>
      <c r="G533" s="111">
        <v>0.17280000000000001</v>
      </c>
      <c r="H533" s="111">
        <v>1.8800000000000001E-2</v>
      </c>
      <c r="I533" s="111">
        <v>4.1028000000000002</v>
      </c>
      <c r="J533" s="111">
        <v>6.5185000000000004</v>
      </c>
      <c r="K533" s="111">
        <v>20.808299999999999</v>
      </c>
      <c r="L533" s="111">
        <v>31.911999999999999</v>
      </c>
      <c r="M533" s="111">
        <v>4.4828000000000001</v>
      </c>
      <c r="N533" s="111">
        <v>6.383</v>
      </c>
    </row>
    <row r="534" spans="2:14" x14ac:dyDescent="0.2">
      <c r="B534" s="109"/>
      <c r="C534" s="26" t="s">
        <v>23</v>
      </c>
      <c r="D534" s="111">
        <v>24.360800000000001</v>
      </c>
      <c r="E534" s="111">
        <v>39.513500000000001</v>
      </c>
      <c r="F534" s="69" t="s">
        <v>13</v>
      </c>
      <c r="G534" s="111">
        <v>0.1772</v>
      </c>
      <c r="H534" s="111">
        <v>1.8100000000000002E-2</v>
      </c>
      <c r="I534" s="111">
        <v>3.9702000000000002</v>
      </c>
      <c r="J534" s="111">
        <v>6.6554000000000002</v>
      </c>
      <c r="K534" s="111">
        <v>21.336600000000001</v>
      </c>
      <c r="L534" s="111">
        <v>31.942799999999998</v>
      </c>
      <c r="M534" s="111">
        <v>4.5488</v>
      </c>
      <c r="N534" s="111">
        <v>6.5170000000000003</v>
      </c>
    </row>
    <row r="535" spans="2:14" x14ac:dyDescent="0.2">
      <c r="B535" s="109"/>
      <c r="C535" s="26" t="s">
        <v>24</v>
      </c>
      <c r="D535" s="111">
        <v>24.7117</v>
      </c>
      <c r="E535" s="111">
        <v>41.392400000000002</v>
      </c>
      <c r="F535" s="69" t="s">
        <v>13</v>
      </c>
      <c r="G535" s="111">
        <v>0.17910000000000001</v>
      </c>
      <c r="H535" s="111">
        <v>1.89E-2</v>
      </c>
      <c r="I535" s="111">
        <v>4.1403999999999996</v>
      </c>
      <c r="J535" s="111">
        <v>6.7512999999999996</v>
      </c>
      <c r="K535" s="111">
        <v>21.444900000000001</v>
      </c>
      <c r="L535" s="111">
        <v>32.883099999999999</v>
      </c>
      <c r="M535" s="111">
        <v>4.6216999999999997</v>
      </c>
      <c r="N535" s="111">
        <v>6.6109</v>
      </c>
    </row>
    <row r="536" spans="2:14" x14ac:dyDescent="0.2">
      <c r="B536" s="109"/>
      <c r="C536" s="26" t="s">
        <v>12</v>
      </c>
      <c r="D536" s="111">
        <v>24.761800000000001</v>
      </c>
      <c r="E536" s="111">
        <v>41.621099999999998</v>
      </c>
      <c r="F536" s="69" t="s">
        <v>13</v>
      </c>
      <c r="G536" s="111">
        <v>0.18099999999999999</v>
      </c>
      <c r="H536" s="111">
        <v>1.9E-2</v>
      </c>
      <c r="I536" s="111">
        <v>4.1740000000000004</v>
      </c>
      <c r="J536" s="111">
        <v>6.7649999999999997</v>
      </c>
      <c r="K536" s="111">
        <v>21.691600000000001</v>
      </c>
      <c r="L536" s="111">
        <v>33.023400000000002</v>
      </c>
      <c r="M536" s="111">
        <v>4.6089000000000002</v>
      </c>
      <c r="N536" s="111">
        <v>6.6242999999999999</v>
      </c>
    </row>
    <row r="537" spans="2:14" x14ac:dyDescent="0.2">
      <c r="B537" s="109"/>
      <c r="C537" s="26" t="s">
        <v>14</v>
      </c>
      <c r="D537" s="111">
        <v>24.6615</v>
      </c>
      <c r="E537" s="111">
        <v>42.985399999999998</v>
      </c>
      <c r="F537" s="69" t="s">
        <v>13</v>
      </c>
      <c r="G537" s="111">
        <v>0.18509999999999999</v>
      </c>
      <c r="H537" s="111">
        <v>1.9699999999999999E-2</v>
      </c>
      <c r="I537" s="111">
        <v>4.335</v>
      </c>
      <c r="J537" s="111">
        <v>6.7375999999999996</v>
      </c>
      <c r="K537" s="111">
        <v>21.762</v>
      </c>
      <c r="L537" s="111">
        <v>33.652799999999999</v>
      </c>
      <c r="M537" s="111">
        <v>4.5871000000000004</v>
      </c>
      <c r="N537" s="111">
        <v>6.5975000000000001</v>
      </c>
    </row>
    <row r="538" spans="2:14" x14ac:dyDescent="0.2">
      <c r="B538" s="109"/>
      <c r="C538" s="26" t="s">
        <v>15</v>
      </c>
      <c r="D538" s="111">
        <v>24.741700000000002</v>
      </c>
      <c r="E538" s="111">
        <v>43.137500000000003</v>
      </c>
      <c r="F538" s="69" t="s">
        <v>13</v>
      </c>
      <c r="G538" s="111">
        <v>0.18890000000000001</v>
      </c>
      <c r="H538" s="111">
        <v>1.9800000000000002E-2</v>
      </c>
      <c r="I538" s="111">
        <v>4.3353999999999999</v>
      </c>
      <c r="J538" s="111">
        <v>6.7595000000000001</v>
      </c>
      <c r="K538" s="111">
        <v>22.039000000000001</v>
      </c>
      <c r="L538" s="111">
        <v>33.725700000000003</v>
      </c>
      <c r="M538" s="111">
        <v>4.5982000000000003</v>
      </c>
      <c r="N538" s="111">
        <v>6.6189999999999998</v>
      </c>
    </row>
    <row r="539" spans="2:14" x14ac:dyDescent="0.2">
      <c r="B539" s="109"/>
      <c r="C539" s="26" t="s">
        <v>16</v>
      </c>
      <c r="D539" s="111">
        <v>24.7818</v>
      </c>
      <c r="E539" s="111">
        <v>43.807200000000002</v>
      </c>
      <c r="F539" s="69" t="s">
        <v>13</v>
      </c>
      <c r="G539" s="111">
        <v>0.19070000000000001</v>
      </c>
      <c r="H539" s="111">
        <v>2.0199999999999999E-2</v>
      </c>
      <c r="I539" s="111">
        <v>4.4649000000000001</v>
      </c>
      <c r="J539" s="111">
        <v>6.7705000000000002</v>
      </c>
      <c r="K539" s="111">
        <v>21.841200000000001</v>
      </c>
      <c r="L539" s="111">
        <v>34.131399999999999</v>
      </c>
      <c r="M539" s="111">
        <v>4.5911</v>
      </c>
      <c r="N539" s="111">
        <v>6.6296999999999997</v>
      </c>
    </row>
    <row r="540" spans="2:14" x14ac:dyDescent="0.2">
      <c r="B540" s="109"/>
      <c r="C540" s="26" t="s">
        <v>17</v>
      </c>
      <c r="D540" s="111">
        <v>24.7818</v>
      </c>
      <c r="E540" s="111">
        <v>46.446399999999997</v>
      </c>
      <c r="F540" s="69" t="s">
        <v>13</v>
      </c>
      <c r="G540" s="111">
        <v>0.1968</v>
      </c>
      <c r="H540" s="111">
        <v>2.1499999999999998E-2</v>
      </c>
      <c r="I540" s="111">
        <v>4.7744999999999997</v>
      </c>
      <c r="J540" s="111">
        <v>6.7705000000000002</v>
      </c>
      <c r="K540" s="111">
        <v>21.3538</v>
      </c>
      <c r="L540" s="111">
        <v>35.360199999999999</v>
      </c>
      <c r="M540" s="111">
        <v>4.5762</v>
      </c>
      <c r="N540" s="111">
        <v>6.6266999999999996</v>
      </c>
    </row>
    <row r="541" spans="2:14" x14ac:dyDescent="0.2">
      <c r="B541" s="109">
        <v>1992</v>
      </c>
      <c r="C541" s="26" t="s">
        <v>18</v>
      </c>
      <c r="D541" s="111">
        <v>24.7117</v>
      </c>
      <c r="E541" s="111">
        <v>44.431899999999999</v>
      </c>
      <c r="F541" s="69" t="s">
        <v>13</v>
      </c>
      <c r="G541" s="111">
        <v>0.19650000000000001</v>
      </c>
      <c r="H541" s="111">
        <v>2.0500000000000001E-2</v>
      </c>
      <c r="I541" s="111">
        <v>4.5301999999999998</v>
      </c>
      <c r="J541" s="111">
        <v>6.7512999999999996</v>
      </c>
      <c r="K541" s="111">
        <v>21.057500000000001</v>
      </c>
      <c r="L541" s="111">
        <v>34.444200000000002</v>
      </c>
      <c r="M541" s="111">
        <v>4.5301999999999998</v>
      </c>
      <c r="N541" s="111">
        <v>6.6078999999999999</v>
      </c>
    </row>
    <row r="542" spans="2:14" x14ac:dyDescent="0.2">
      <c r="B542" s="109"/>
      <c r="C542" s="26" t="s">
        <v>19</v>
      </c>
      <c r="D542" s="111">
        <v>24.741700000000002</v>
      </c>
      <c r="E542" s="111">
        <v>43.511699999999998</v>
      </c>
      <c r="F542" s="69" t="s">
        <v>13</v>
      </c>
      <c r="G542" s="111">
        <v>0.19120000000000001</v>
      </c>
      <c r="H542" s="111">
        <v>2.01E-2</v>
      </c>
      <c r="I542" s="111">
        <v>4.4424000000000001</v>
      </c>
      <c r="J542" s="111">
        <v>6.7649999999999997</v>
      </c>
      <c r="K542" s="111">
        <v>20.908999999999999</v>
      </c>
      <c r="L542" s="111">
        <v>34.108499999999999</v>
      </c>
      <c r="M542" s="111">
        <v>4.5275999999999996</v>
      </c>
      <c r="N542" s="111">
        <v>6.6189</v>
      </c>
    </row>
    <row r="543" spans="2:14" x14ac:dyDescent="0.2">
      <c r="B543" s="109"/>
      <c r="C543" s="26" t="s">
        <v>20</v>
      </c>
      <c r="D543" s="111">
        <v>25.0425</v>
      </c>
      <c r="E543" s="111">
        <v>43.4741</v>
      </c>
      <c r="F543" s="69" t="s">
        <v>13</v>
      </c>
      <c r="G543" s="111">
        <v>0.18840000000000001</v>
      </c>
      <c r="H543" s="111">
        <v>2.0199999999999999E-2</v>
      </c>
      <c r="I543" s="111">
        <v>4.4867999999999997</v>
      </c>
      <c r="J543" s="111">
        <v>6.8417000000000003</v>
      </c>
      <c r="K543" s="111">
        <v>21.0258</v>
      </c>
      <c r="L543" s="111">
        <v>34.266100000000002</v>
      </c>
      <c r="M543" s="111">
        <v>4.5804</v>
      </c>
      <c r="N543" s="111">
        <v>6.6939000000000002</v>
      </c>
    </row>
    <row r="544" spans="2:14" x14ac:dyDescent="0.2">
      <c r="B544" s="109"/>
      <c r="C544" s="26" t="s">
        <v>21</v>
      </c>
      <c r="D544" s="111">
        <v>25.1127</v>
      </c>
      <c r="E544" s="111">
        <v>44.512599999999999</v>
      </c>
      <c r="F544" s="69" t="s">
        <v>13</v>
      </c>
      <c r="G544" s="111">
        <v>0.18820000000000001</v>
      </c>
      <c r="H544" s="111">
        <v>2.0199999999999999E-2</v>
      </c>
      <c r="I544" s="111">
        <v>4.4957000000000003</v>
      </c>
      <c r="J544" s="111">
        <v>6.8608000000000002</v>
      </c>
      <c r="K544" s="111">
        <v>21.019400000000001</v>
      </c>
      <c r="L544" s="111">
        <v>34.3125</v>
      </c>
      <c r="M544" s="111">
        <v>4.5578000000000003</v>
      </c>
      <c r="N544" s="111">
        <v>6.7152000000000003</v>
      </c>
    </row>
    <row r="545" spans="2:14" x14ac:dyDescent="0.2">
      <c r="B545" s="109"/>
      <c r="C545" s="26" t="s">
        <v>22</v>
      </c>
      <c r="D545" s="111">
        <v>25.162700000000001</v>
      </c>
      <c r="E545" s="111">
        <v>46.010399999999997</v>
      </c>
      <c r="F545" s="69" t="s">
        <v>13</v>
      </c>
      <c r="G545" s="111">
        <v>0.19719999999999999</v>
      </c>
      <c r="H545" s="111">
        <v>2.0500000000000001E-2</v>
      </c>
      <c r="I545" s="111">
        <v>4.6589</v>
      </c>
      <c r="J545" s="111">
        <v>6.8745000000000003</v>
      </c>
      <c r="K545" s="111">
        <v>20.912600000000001</v>
      </c>
      <c r="L545" s="111">
        <v>35.047600000000003</v>
      </c>
      <c r="M545" s="111">
        <v>4.5862999999999996</v>
      </c>
      <c r="N545" s="111">
        <v>6.7285000000000004</v>
      </c>
    </row>
    <row r="546" spans="2:14" x14ac:dyDescent="0.2">
      <c r="B546" s="109"/>
      <c r="C546" s="26" t="s">
        <v>23</v>
      </c>
      <c r="D546" s="111">
        <v>25.192900000000002</v>
      </c>
      <c r="E546" s="111">
        <v>47.9512</v>
      </c>
      <c r="F546" s="69" t="s">
        <v>13</v>
      </c>
      <c r="G546" s="111">
        <v>0.20050000000000001</v>
      </c>
      <c r="H546" s="111">
        <v>2.1899999999999999E-2</v>
      </c>
      <c r="I546" s="111">
        <v>4.9219999999999997</v>
      </c>
      <c r="J546" s="111">
        <v>6.8826999999999998</v>
      </c>
      <c r="K546" s="111">
        <v>21.068899999999999</v>
      </c>
      <c r="L546" s="111">
        <v>35.965299999999999</v>
      </c>
      <c r="M546" s="111">
        <v>4.6124000000000001</v>
      </c>
      <c r="N546" s="111">
        <v>6.7366000000000001</v>
      </c>
    </row>
    <row r="547" spans="2:14" x14ac:dyDescent="0.2">
      <c r="B547" s="109"/>
      <c r="C547" s="26" t="s">
        <v>24</v>
      </c>
      <c r="D547" s="111">
        <v>25.192900000000002</v>
      </c>
      <c r="E547" s="111">
        <v>48.408499999999997</v>
      </c>
      <c r="F547" s="69" t="s">
        <v>13</v>
      </c>
      <c r="G547" s="111">
        <v>0.1971</v>
      </c>
      <c r="H547" s="111">
        <v>2.2499999999999999E-2</v>
      </c>
      <c r="I547" s="111">
        <v>5.0377000000000001</v>
      </c>
      <c r="J547" s="111">
        <v>6.8826999999999998</v>
      </c>
      <c r="K547" s="111">
        <v>21.255199999999999</v>
      </c>
      <c r="L547" s="111">
        <v>36.291699999999999</v>
      </c>
      <c r="M547" s="111">
        <v>4.6482999999999999</v>
      </c>
      <c r="N547" s="111">
        <v>6.7366000000000001</v>
      </c>
    </row>
    <row r="548" spans="2:14" x14ac:dyDescent="0.2">
      <c r="B548" s="109"/>
      <c r="C548" s="26" t="s">
        <v>12</v>
      </c>
      <c r="D548" s="111">
        <v>25.142700000000001</v>
      </c>
      <c r="E548" s="111">
        <v>49.858400000000003</v>
      </c>
      <c r="F548" s="69" t="s">
        <v>13</v>
      </c>
      <c r="G548" s="111">
        <v>0.20430000000000001</v>
      </c>
      <c r="H548" s="111">
        <v>2.3400000000000001E-2</v>
      </c>
      <c r="I548" s="111">
        <v>5.2381000000000002</v>
      </c>
      <c r="J548" s="111">
        <v>6.8691000000000004</v>
      </c>
      <c r="K548" s="111">
        <v>21.009399999999999</v>
      </c>
      <c r="L548" s="111">
        <v>37.190100000000001</v>
      </c>
      <c r="M548" s="111">
        <v>4.6506999999999996</v>
      </c>
      <c r="N548" s="111">
        <v>6.7232000000000003</v>
      </c>
    </row>
    <row r="549" spans="2:14" x14ac:dyDescent="0.2">
      <c r="B549" s="109"/>
      <c r="C549" s="26" t="s">
        <v>14</v>
      </c>
      <c r="D549" s="111">
        <v>25.142700000000001</v>
      </c>
      <c r="E549" s="111">
        <v>44.917900000000003</v>
      </c>
      <c r="F549" s="69" t="s">
        <v>13</v>
      </c>
      <c r="G549" s="111">
        <v>0.2109</v>
      </c>
      <c r="H549" s="111">
        <v>2.1000000000000001E-2</v>
      </c>
      <c r="I549" s="111">
        <v>5.2671999999999999</v>
      </c>
      <c r="J549" s="111">
        <v>6.8691000000000004</v>
      </c>
      <c r="K549" s="111">
        <v>20.110399999999998</v>
      </c>
      <c r="L549" s="111">
        <v>36.938800000000001</v>
      </c>
      <c r="M549" s="111">
        <v>4.5713999999999997</v>
      </c>
      <c r="N549" s="111">
        <v>6.7232000000000003</v>
      </c>
    </row>
    <row r="550" spans="2:14" x14ac:dyDescent="0.2">
      <c r="B550" s="109"/>
      <c r="C550" s="26" t="s">
        <v>15</v>
      </c>
      <c r="D550" s="111">
        <v>25.313199999999998</v>
      </c>
      <c r="E550" s="111">
        <v>39.392800000000001</v>
      </c>
      <c r="F550" s="69" t="s">
        <v>13</v>
      </c>
      <c r="G550" s="111">
        <v>0.2051</v>
      </c>
      <c r="H550" s="111">
        <v>1.9099999999999999E-2</v>
      </c>
      <c r="I550" s="111">
        <v>4.8318000000000003</v>
      </c>
      <c r="J550" s="111">
        <v>6.9156000000000004</v>
      </c>
      <c r="K550" s="111">
        <v>20.434799999999999</v>
      </c>
      <c r="L550" s="111">
        <v>35.5002</v>
      </c>
      <c r="M550" s="111">
        <v>4.5574000000000003</v>
      </c>
      <c r="N550" s="111">
        <v>6.7687999999999997</v>
      </c>
    </row>
    <row r="551" spans="2:14" x14ac:dyDescent="0.2">
      <c r="B551" s="109"/>
      <c r="C551" s="26" t="s">
        <v>16</v>
      </c>
      <c r="D551" s="111">
        <v>25.634</v>
      </c>
      <c r="E551" s="111">
        <v>38.758899999999997</v>
      </c>
      <c r="F551" s="69" t="s">
        <v>13</v>
      </c>
      <c r="G551" s="111">
        <v>0.20610000000000001</v>
      </c>
      <c r="H551" s="111">
        <v>1.84E-2</v>
      </c>
      <c r="I551" s="111">
        <v>4.7229999999999999</v>
      </c>
      <c r="J551" s="111">
        <v>7.0033000000000003</v>
      </c>
      <c r="K551" s="111">
        <v>19.921700000000001</v>
      </c>
      <c r="L551" s="111">
        <v>35.26</v>
      </c>
      <c r="M551" s="111">
        <v>4.4817999999999998</v>
      </c>
      <c r="N551" s="111">
        <v>6.8545999999999996</v>
      </c>
    </row>
    <row r="552" spans="2:14" x14ac:dyDescent="0.2">
      <c r="B552" s="109"/>
      <c r="C552" s="26" t="s">
        <v>17</v>
      </c>
      <c r="D552" s="111">
        <v>25.764299999999999</v>
      </c>
      <c r="E552" s="111">
        <v>38.857999999999997</v>
      </c>
      <c r="F552" s="69" t="s">
        <v>13</v>
      </c>
      <c r="G552" s="111">
        <v>0.20660000000000001</v>
      </c>
      <c r="H552" s="111">
        <v>1.7600000000000001E-2</v>
      </c>
      <c r="I552" s="111">
        <v>4.6882999999999999</v>
      </c>
      <c r="J552" s="111">
        <v>7.0388999999999999</v>
      </c>
      <c r="K552" s="111">
        <v>20.344000000000001</v>
      </c>
      <c r="L552" s="111">
        <v>35.337499999999999</v>
      </c>
      <c r="M552" s="111">
        <v>4.4794999999999998</v>
      </c>
      <c r="N552" s="111">
        <v>6.8894000000000002</v>
      </c>
    </row>
    <row r="553" spans="2:14" x14ac:dyDescent="0.2">
      <c r="B553" s="109">
        <v>1993</v>
      </c>
      <c r="C553" s="26" t="s">
        <v>18</v>
      </c>
      <c r="D553" s="111">
        <v>26.065000000000001</v>
      </c>
      <c r="E553" s="111">
        <v>38.759</v>
      </c>
      <c r="F553" s="69" t="s">
        <v>13</v>
      </c>
      <c r="G553" s="111">
        <v>0.20910000000000001</v>
      </c>
      <c r="H553" s="111">
        <v>1.7500000000000002E-2</v>
      </c>
      <c r="I553" s="111">
        <v>4.7812999999999999</v>
      </c>
      <c r="J553" s="111">
        <v>7.1210000000000004</v>
      </c>
      <c r="K553" s="111">
        <v>20.558700000000002</v>
      </c>
      <c r="L553" s="111">
        <v>35.928899999999999</v>
      </c>
      <c r="M553" s="111">
        <v>4.5136000000000003</v>
      </c>
      <c r="N553" s="111">
        <v>6.9699</v>
      </c>
    </row>
    <row r="554" spans="2:14" x14ac:dyDescent="0.2">
      <c r="B554" s="109"/>
      <c r="C554" s="26" t="s">
        <v>19</v>
      </c>
      <c r="D554" s="111">
        <v>26.3157</v>
      </c>
      <c r="E554" s="111">
        <v>37.552799999999998</v>
      </c>
      <c r="F554" s="69" t="s">
        <v>13</v>
      </c>
      <c r="G554" s="111">
        <v>0.22259999999999999</v>
      </c>
      <c r="H554" s="111">
        <v>1.66E-2</v>
      </c>
      <c r="I554" s="111">
        <v>4.7093999999999996</v>
      </c>
      <c r="J554" s="111">
        <v>7.1894999999999998</v>
      </c>
      <c r="K554" s="111">
        <v>21.060400000000001</v>
      </c>
      <c r="L554" s="111">
        <v>36.122599999999998</v>
      </c>
      <c r="M554" s="111">
        <v>4.5846</v>
      </c>
      <c r="N554" s="111">
        <v>7.0369000000000002</v>
      </c>
    </row>
    <row r="555" spans="2:14" x14ac:dyDescent="0.2">
      <c r="B555" s="109"/>
      <c r="C555" s="26" t="s">
        <v>20</v>
      </c>
      <c r="D555" s="111">
        <v>26.716699999999999</v>
      </c>
      <c r="E555" s="111">
        <v>39.887</v>
      </c>
      <c r="F555" s="69" t="s">
        <v>13</v>
      </c>
      <c r="G555" s="111">
        <v>0.2291</v>
      </c>
      <c r="H555" s="111">
        <v>1.67E-2</v>
      </c>
      <c r="I555" s="111">
        <v>4.867</v>
      </c>
      <c r="J555" s="111">
        <v>7.2991000000000001</v>
      </c>
      <c r="K555" s="111">
        <v>21.3659</v>
      </c>
      <c r="L555" s="111">
        <v>37.249499999999998</v>
      </c>
      <c r="M555" s="111">
        <v>4.6116999999999999</v>
      </c>
      <c r="N555" s="111">
        <v>7.1414</v>
      </c>
    </row>
    <row r="556" spans="2:14" x14ac:dyDescent="0.2">
      <c r="B556" s="109"/>
      <c r="C556" s="26" t="s">
        <v>21</v>
      </c>
      <c r="D556" s="111">
        <v>26.7668</v>
      </c>
      <c r="E556" s="111">
        <v>42.131300000000003</v>
      </c>
      <c r="F556" s="69" t="s">
        <v>13</v>
      </c>
      <c r="G556" s="111">
        <v>0.2387</v>
      </c>
      <c r="H556" s="111">
        <v>1.8200000000000001E-2</v>
      </c>
      <c r="I556" s="111">
        <v>5.0228999999999999</v>
      </c>
      <c r="J556" s="111">
        <v>7.3128000000000002</v>
      </c>
      <c r="K556" s="111">
        <v>21.067299999999999</v>
      </c>
      <c r="L556" s="111">
        <v>38.0045</v>
      </c>
      <c r="M556" s="111">
        <v>4.6891999999999996</v>
      </c>
      <c r="N556" s="111">
        <v>7.1544999999999996</v>
      </c>
    </row>
    <row r="557" spans="2:14" x14ac:dyDescent="0.2">
      <c r="B557" s="109"/>
      <c r="C557" s="26" t="s">
        <v>22</v>
      </c>
      <c r="D557" s="111">
        <v>27.007400000000001</v>
      </c>
      <c r="E557" s="111">
        <v>42.164299999999997</v>
      </c>
      <c r="F557" s="69" t="s">
        <v>13</v>
      </c>
      <c r="G557" s="111">
        <v>0.2525</v>
      </c>
      <c r="H557" s="111">
        <v>1.8499999999999999E-2</v>
      </c>
      <c r="I557" s="111">
        <v>5.0446</v>
      </c>
      <c r="J557" s="111">
        <v>7.3784999999999998</v>
      </c>
      <c r="K557" s="111">
        <v>21.228300000000001</v>
      </c>
      <c r="L557" s="111">
        <v>38.482999999999997</v>
      </c>
      <c r="M557" s="111">
        <v>4.7142999999999997</v>
      </c>
      <c r="N557" s="111">
        <v>7.2191000000000001</v>
      </c>
    </row>
    <row r="558" spans="2:14" x14ac:dyDescent="0.2">
      <c r="B558" s="109"/>
      <c r="C558" s="26" t="s">
        <v>23</v>
      </c>
      <c r="D558" s="111">
        <v>27.227900000000002</v>
      </c>
      <c r="E558" s="111">
        <v>40.740099999999998</v>
      </c>
      <c r="F558" s="69" t="s">
        <v>13</v>
      </c>
      <c r="G558" s="111">
        <v>0.25629999999999997</v>
      </c>
      <c r="H558" s="111">
        <v>1.7600000000000001E-2</v>
      </c>
      <c r="I558" s="111">
        <v>4.7634999999999996</v>
      </c>
      <c r="J558" s="111">
        <v>7.4333</v>
      </c>
      <c r="K558" s="111">
        <v>21.249700000000001</v>
      </c>
      <c r="L558" s="111">
        <v>38.1218</v>
      </c>
      <c r="M558" s="111">
        <v>4.7629999999999999</v>
      </c>
      <c r="N558" s="111">
        <v>7.2781000000000002</v>
      </c>
    </row>
    <row r="559" spans="2:14" x14ac:dyDescent="0.2">
      <c r="B559" s="109"/>
      <c r="C559" s="26" t="s">
        <v>24</v>
      </c>
      <c r="D559" s="111">
        <v>29.924700000000001</v>
      </c>
      <c r="E559" s="111">
        <v>44.344200000000001</v>
      </c>
      <c r="F559" s="69" t="s">
        <v>13</v>
      </c>
      <c r="G559" s="111">
        <v>0.28570000000000001</v>
      </c>
      <c r="H559" s="111">
        <v>1.8599999999999998E-2</v>
      </c>
      <c r="I559" s="111">
        <v>5.0091999999999999</v>
      </c>
      <c r="J559" s="111">
        <v>8.1694999999999993</v>
      </c>
      <c r="K559" s="111">
        <v>23.2744</v>
      </c>
      <c r="L559" s="111">
        <v>41.512999999999998</v>
      </c>
      <c r="M559" s="111">
        <v>5.1943000000000001</v>
      </c>
      <c r="N559" s="111">
        <v>7.9989999999999997</v>
      </c>
    </row>
    <row r="560" spans="2:14" x14ac:dyDescent="0.2">
      <c r="B560" s="109"/>
      <c r="C560" s="26" t="s">
        <v>12</v>
      </c>
      <c r="D560" s="111">
        <v>29.924700000000001</v>
      </c>
      <c r="E560" s="111">
        <v>45.036999999999999</v>
      </c>
      <c r="F560" s="69" t="s">
        <v>13</v>
      </c>
      <c r="G560" s="111">
        <v>0.2883</v>
      </c>
      <c r="H560" s="111">
        <v>1.8800000000000001E-2</v>
      </c>
      <c r="I560" s="111">
        <v>5.1368999999999998</v>
      </c>
      <c r="J560" s="111">
        <v>8.1694999999999993</v>
      </c>
      <c r="K560" s="111">
        <v>22.683399999999999</v>
      </c>
      <c r="L560" s="111">
        <v>42.016300000000001</v>
      </c>
      <c r="M560" s="111">
        <v>5.1700999999999997</v>
      </c>
      <c r="N560" s="111">
        <v>7.9989999999999997</v>
      </c>
    </row>
    <row r="561" spans="2:14" x14ac:dyDescent="0.2">
      <c r="B561" s="109"/>
      <c r="C561" s="26" t="s">
        <v>14</v>
      </c>
      <c r="D561" s="111">
        <v>29.924700000000001</v>
      </c>
      <c r="E561" s="111">
        <v>45.246499999999997</v>
      </c>
      <c r="F561" s="69" t="s">
        <v>13</v>
      </c>
      <c r="G561" s="111">
        <v>0.28489999999999999</v>
      </c>
      <c r="H561" s="111">
        <v>1.9E-2</v>
      </c>
      <c r="I561" s="111">
        <v>5.3127000000000004</v>
      </c>
      <c r="J561" s="111">
        <v>8.1694999999999993</v>
      </c>
      <c r="K561" s="111">
        <v>22.517800000000001</v>
      </c>
      <c r="L561" s="111">
        <v>42.339199999999998</v>
      </c>
      <c r="M561" s="111">
        <v>5.1714000000000002</v>
      </c>
      <c r="N561" s="111">
        <v>7.9989999999999997</v>
      </c>
    </row>
    <row r="562" spans="2:14" x14ac:dyDescent="0.2">
      <c r="B562" s="109"/>
      <c r="C562" s="26" t="s">
        <v>15</v>
      </c>
      <c r="D562" s="111">
        <v>30.1252</v>
      </c>
      <c r="E562" s="111">
        <v>44.630899999999997</v>
      </c>
      <c r="F562" s="69" t="s">
        <v>13</v>
      </c>
      <c r="G562" s="111">
        <v>0.2777</v>
      </c>
      <c r="H562" s="111">
        <v>1.83E-2</v>
      </c>
      <c r="I562" s="111">
        <v>5.1009000000000002</v>
      </c>
      <c r="J562" s="111">
        <v>8.2242999999999995</v>
      </c>
      <c r="K562" s="111">
        <v>22.818100000000001</v>
      </c>
      <c r="L562" s="111">
        <v>41.857500000000002</v>
      </c>
      <c r="M562" s="111">
        <v>5.2060000000000004</v>
      </c>
      <c r="N562" s="111">
        <v>8.0525000000000002</v>
      </c>
    </row>
    <row r="563" spans="2:14" x14ac:dyDescent="0.2">
      <c r="B563" s="109"/>
      <c r="C563" s="26" t="s">
        <v>16</v>
      </c>
      <c r="D563" s="111">
        <v>30.1252</v>
      </c>
      <c r="E563" s="111">
        <v>44.871899999999997</v>
      </c>
      <c r="F563" s="69" t="s">
        <v>13</v>
      </c>
      <c r="G563" s="111">
        <v>0.27579999999999999</v>
      </c>
      <c r="H563" s="111">
        <v>1.78E-2</v>
      </c>
      <c r="I563" s="111">
        <v>5.1052</v>
      </c>
      <c r="J563" s="111">
        <v>8.2242999999999995</v>
      </c>
      <c r="K563" s="111">
        <v>22.5703</v>
      </c>
      <c r="L563" s="111">
        <v>41.585900000000002</v>
      </c>
      <c r="M563" s="111">
        <v>5.1897000000000002</v>
      </c>
      <c r="N563" s="111">
        <v>8.0556000000000001</v>
      </c>
    </row>
    <row r="564" spans="2:14" x14ac:dyDescent="0.2">
      <c r="B564" s="109"/>
      <c r="C564" s="26" t="s">
        <v>17</v>
      </c>
      <c r="D564" s="111">
        <v>30.1953</v>
      </c>
      <c r="E564" s="111">
        <v>44.5989</v>
      </c>
      <c r="F564" s="69" t="s">
        <v>13</v>
      </c>
      <c r="G564" s="111">
        <v>0.27029999999999998</v>
      </c>
      <c r="H564" s="111">
        <v>1.77E-2</v>
      </c>
      <c r="I564" s="111">
        <v>5.1479999999999997</v>
      </c>
      <c r="J564" s="111">
        <v>8.2433999999999994</v>
      </c>
      <c r="K564" s="111">
        <v>22.622800000000002</v>
      </c>
      <c r="L564" s="111">
        <v>41.371600000000001</v>
      </c>
      <c r="M564" s="111">
        <v>5.2026000000000003</v>
      </c>
      <c r="N564" s="111">
        <v>8.0713000000000008</v>
      </c>
    </row>
    <row r="565" spans="2:14" x14ac:dyDescent="0.2">
      <c r="B565" s="109">
        <v>1994</v>
      </c>
      <c r="C565" s="26" t="s">
        <v>18</v>
      </c>
      <c r="D565" s="111">
        <v>30.335000000000001</v>
      </c>
      <c r="E565" s="111">
        <v>45.3977</v>
      </c>
      <c r="F565" s="69" t="s">
        <v>13</v>
      </c>
      <c r="G565" s="111">
        <v>0.27629999999999999</v>
      </c>
      <c r="H565" s="111">
        <v>1.78E-2</v>
      </c>
      <c r="I565" s="111">
        <v>5.1269999999999998</v>
      </c>
      <c r="J565" s="111">
        <v>8.2817000000000007</v>
      </c>
      <c r="K565" s="111">
        <v>22.908100000000001</v>
      </c>
      <c r="L565" s="111">
        <v>41.7791</v>
      </c>
      <c r="M565" s="111">
        <v>3.4870000000000001</v>
      </c>
      <c r="N565" s="111">
        <v>8.1119000000000003</v>
      </c>
    </row>
    <row r="566" spans="2:14" x14ac:dyDescent="0.2">
      <c r="B566" s="109"/>
      <c r="C566" s="26" t="s">
        <v>19</v>
      </c>
      <c r="D566" s="111">
        <v>30.546199999999999</v>
      </c>
      <c r="E566" s="111">
        <v>45.468499999999999</v>
      </c>
      <c r="F566" s="69" t="s">
        <v>13</v>
      </c>
      <c r="G566" s="111">
        <v>0.29149999999999998</v>
      </c>
      <c r="H566" s="111">
        <v>1.8100000000000002E-2</v>
      </c>
      <c r="I566" s="111">
        <v>5.2576000000000001</v>
      </c>
      <c r="J566" s="111">
        <v>8.3391999999999999</v>
      </c>
      <c r="K566" s="111">
        <v>22.648099999999999</v>
      </c>
      <c r="L566" s="111">
        <v>42.636699999999998</v>
      </c>
      <c r="M566" s="111">
        <v>3.5093999999999999</v>
      </c>
      <c r="N566" s="111">
        <v>8.1681000000000008</v>
      </c>
    </row>
    <row r="567" spans="2:14" x14ac:dyDescent="0.2">
      <c r="B567" s="109"/>
      <c r="C567" s="26" t="s">
        <v>20</v>
      </c>
      <c r="D567" s="111">
        <v>30.578299999999999</v>
      </c>
      <c r="E567" s="111">
        <v>45.238</v>
      </c>
      <c r="F567" s="69" t="s">
        <v>13</v>
      </c>
      <c r="G567" s="111">
        <v>0.29730000000000001</v>
      </c>
      <c r="H567" s="111">
        <v>1.8700000000000001E-2</v>
      </c>
      <c r="I567" s="111">
        <v>5.3418999999999999</v>
      </c>
      <c r="J567" s="111">
        <v>8.3474000000000004</v>
      </c>
      <c r="K567" s="111">
        <v>22.1691</v>
      </c>
      <c r="L567" s="111">
        <v>43.084299999999999</v>
      </c>
      <c r="M567" s="111">
        <v>3.5114000000000001</v>
      </c>
      <c r="N567" s="111">
        <v>8.1760999999999999</v>
      </c>
    </row>
    <row r="568" spans="2:14" x14ac:dyDescent="0.2">
      <c r="B568" s="109"/>
      <c r="C568" s="26" t="s">
        <v>21</v>
      </c>
      <c r="D568" s="111">
        <v>30.6265</v>
      </c>
      <c r="E568" s="111">
        <v>46.521999999999998</v>
      </c>
      <c r="F568" s="69" t="s">
        <v>13</v>
      </c>
      <c r="G568" s="111">
        <v>0.3014</v>
      </c>
      <c r="H568" s="111">
        <v>1.9300000000000001E-2</v>
      </c>
      <c r="I568" s="111">
        <v>5.4118000000000004</v>
      </c>
      <c r="J568" s="111">
        <v>8.3611000000000004</v>
      </c>
      <c r="K568" s="111">
        <v>22.160399999999999</v>
      </c>
      <c r="L568" s="111">
        <v>43.423200000000001</v>
      </c>
      <c r="M568" s="111">
        <v>3.5366</v>
      </c>
      <c r="N568" s="111">
        <v>8.1896000000000004</v>
      </c>
    </row>
    <row r="569" spans="2:14" x14ac:dyDescent="0.2">
      <c r="B569" s="109"/>
      <c r="C569" s="26" t="s">
        <v>22</v>
      </c>
      <c r="D569" s="111">
        <v>30.726700000000001</v>
      </c>
      <c r="E569" s="111">
        <v>46.382399999999997</v>
      </c>
      <c r="F569" s="69" t="s">
        <v>13</v>
      </c>
      <c r="G569" s="111">
        <v>0.29399999999999998</v>
      </c>
      <c r="H569" s="111">
        <v>1.9300000000000001E-2</v>
      </c>
      <c r="I569" s="111">
        <v>5.4664999999999999</v>
      </c>
      <c r="J569" s="111">
        <v>8.3885000000000005</v>
      </c>
      <c r="K569" s="111">
        <v>22.18</v>
      </c>
      <c r="L569" s="111">
        <v>43.441200000000002</v>
      </c>
      <c r="M569" s="111">
        <v>3.5487000000000002</v>
      </c>
      <c r="N569" s="111">
        <v>8.2164000000000001</v>
      </c>
    </row>
    <row r="570" spans="2:14" x14ac:dyDescent="0.2">
      <c r="B570" s="109"/>
      <c r="C570" s="26" t="s">
        <v>23</v>
      </c>
      <c r="D570" s="111">
        <v>30.686599999999999</v>
      </c>
      <c r="E570" s="111">
        <v>47.434100000000001</v>
      </c>
      <c r="F570" s="69" t="s">
        <v>13</v>
      </c>
      <c r="G570" s="111">
        <v>0.31080000000000002</v>
      </c>
      <c r="H570" s="111">
        <v>1.95E-2</v>
      </c>
      <c r="I570" s="111">
        <v>5.6395</v>
      </c>
      <c r="J570" s="111">
        <v>8.3743999999999996</v>
      </c>
      <c r="K570" s="111">
        <v>22.192699999999999</v>
      </c>
      <c r="L570" s="111">
        <v>44.334600000000002</v>
      </c>
      <c r="M570" s="111">
        <v>3.5459999999999998</v>
      </c>
      <c r="N570" s="111">
        <v>8.2026000000000003</v>
      </c>
    </row>
    <row r="571" spans="2:14" x14ac:dyDescent="0.2">
      <c r="B571" s="109"/>
      <c r="C571" s="26" t="s">
        <v>24</v>
      </c>
      <c r="D571" s="111">
        <v>30.666499999999999</v>
      </c>
      <c r="E571" s="111">
        <v>47.318800000000003</v>
      </c>
      <c r="F571" s="69" t="s">
        <v>13</v>
      </c>
      <c r="G571" s="111">
        <v>0.30680000000000002</v>
      </c>
      <c r="H571" s="111">
        <v>1.9300000000000001E-2</v>
      </c>
      <c r="I571" s="111">
        <v>5.6691000000000003</v>
      </c>
      <c r="J571" s="111">
        <v>8.3689999999999998</v>
      </c>
      <c r="K571" s="111">
        <v>22.125399999999999</v>
      </c>
      <c r="L571" s="111">
        <v>44.1496</v>
      </c>
      <c r="M571" s="111">
        <v>3.5577999999999999</v>
      </c>
      <c r="N571" s="111">
        <v>8.1972000000000005</v>
      </c>
    </row>
    <row r="572" spans="2:14" x14ac:dyDescent="0.2">
      <c r="B572" s="109"/>
      <c r="C572" s="26" t="s">
        <v>12</v>
      </c>
      <c r="D572" s="111">
        <v>30.666499999999999</v>
      </c>
      <c r="E572" s="111">
        <v>47.135199999999998</v>
      </c>
      <c r="F572" s="69" t="s">
        <v>13</v>
      </c>
      <c r="G572" s="111">
        <v>0.3085</v>
      </c>
      <c r="H572" s="111">
        <v>1.9400000000000001E-2</v>
      </c>
      <c r="I572" s="111">
        <v>5.6849999999999996</v>
      </c>
      <c r="J572" s="111">
        <v>8.3878000000000004</v>
      </c>
      <c r="K572" s="111">
        <v>22.465399999999999</v>
      </c>
      <c r="L572" s="111">
        <v>44.372</v>
      </c>
      <c r="M572" s="111">
        <v>3.5889000000000002</v>
      </c>
      <c r="N572" s="111">
        <v>8.2144999999999992</v>
      </c>
    </row>
    <row r="573" spans="2:14" x14ac:dyDescent="0.2">
      <c r="B573" s="109"/>
      <c r="C573" s="26" t="s">
        <v>14</v>
      </c>
      <c r="D573" s="111">
        <v>30.726700000000001</v>
      </c>
      <c r="E573" s="111">
        <v>48.3827</v>
      </c>
      <c r="F573" s="69" t="s">
        <v>13</v>
      </c>
      <c r="G573" s="111">
        <v>0.31040000000000001</v>
      </c>
      <c r="H573" s="111">
        <v>1.9699999999999999E-2</v>
      </c>
      <c r="I573" s="111">
        <v>5.8014000000000001</v>
      </c>
      <c r="J573" s="111">
        <v>8.3878000000000004</v>
      </c>
      <c r="K573" s="111">
        <v>22.895600000000002</v>
      </c>
      <c r="L573" s="111">
        <v>44.975200000000001</v>
      </c>
      <c r="M573" s="111">
        <v>3.6021000000000001</v>
      </c>
      <c r="N573" s="111">
        <v>8.2144999999999992</v>
      </c>
    </row>
    <row r="574" spans="2:14" x14ac:dyDescent="0.2">
      <c r="B574" s="109"/>
      <c r="C574" s="26" t="s">
        <v>15</v>
      </c>
      <c r="D574" s="111">
        <v>30.7287</v>
      </c>
      <c r="E574" s="111">
        <v>49.900799999999997</v>
      </c>
      <c r="F574" s="69" t="s">
        <v>13</v>
      </c>
      <c r="G574" s="111">
        <v>0.31590000000000001</v>
      </c>
      <c r="H574" s="111">
        <v>0.1101</v>
      </c>
      <c r="I574" s="111">
        <v>5.9474</v>
      </c>
      <c r="J574" s="111">
        <v>8.3878000000000004</v>
      </c>
      <c r="K574" s="111">
        <v>22.7485</v>
      </c>
      <c r="L574" s="111">
        <v>45.501199999999997</v>
      </c>
      <c r="M574" s="111">
        <v>3.6036999999999999</v>
      </c>
      <c r="N574" s="111">
        <v>8.2144999999999992</v>
      </c>
    </row>
    <row r="575" spans="2:14" x14ac:dyDescent="0.2">
      <c r="B575" s="109"/>
      <c r="C575" s="26" t="s">
        <v>16</v>
      </c>
      <c r="D575" s="111">
        <v>30.776800000000001</v>
      </c>
      <c r="E575" s="111">
        <v>48.089100000000002</v>
      </c>
      <c r="F575" s="69" t="s">
        <v>13</v>
      </c>
      <c r="G575" s="111">
        <v>0.311</v>
      </c>
      <c r="H575" s="111">
        <v>1.9E-2</v>
      </c>
      <c r="I575" s="111">
        <v>5.7072000000000003</v>
      </c>
      <c r="J575" s="111">
        <v>8.4015000000000004</v>
      </c>
      <c r="K575" s="111">
        <v>22.322500000000002</v>
      </c>
      <c r="L575" s="111">
        <v>44.721899999999998</v>
      </c>
      <c r="M575" s="111">
        <v>3.6168999999999998</v>
      </c>
      <c r="N575" s="111">
        <v>8.2278000000000002</v>
      </c>
    </row>
    <row r="576" spans="2:14" x14ac:dyDescent="0.2">
      <c r="B576" s="109"/>
      <c r="C576" s="26" t="s">
        <v>17</v>
      </c>
      <c r="D576" s="111">
        <v>30.876999999999999</v>
      </c>
      <c r="E576" s="111">
        <v>48.477400000000003</v>
      </c>
      <c r="F576" s="69" t="s">
        <v>13</v>
      </c>
      <c r="G576" s="111">
        <v>0.31109999999999999</v>
      </c>
      <c r="H576" s="111">
        <v>1.9099999999999999E-2</v>
      </c>
      <c r="I576" s="111">
        <v>5.7854999999999999</v>
      </c>
      <c r="J576" s="111">
        <v>8.4288000000000007</v>
      </c>
      <c r="K576" s="111">
        <v>21.971499999999999</v>
      </c>
      <c r="L576" s="111">
        <v>44.9634</v>
      </c>
      <c r="M576" s="111">
        <v>3.6534</v>
      </c>
      <c r="N576" s="111">
        <v>8.2546999999999997</v>
      </c>
    </row>
    <row r="577" spans="2:14" x14ac:dyDescent="0.2">
      <c r="B577" s="109">
        <v>1995</v>
      </c>
      <c r="C577" s="26" t="s">
        <v>18</v>
      </c>
      <c r="D577" s="111">
        <v>30.937200000000001</v>
      </c>
      <c r="E577" s="111">
        <v>49.345199999999998</v>
      </c>
      <c r="F577" s="69" t="s">
        <v>13</v>
      </c>
      <c r="G577" s="111">
        <v>0.31430000000000002</v>
      </c>
      <c r="H577" s="111">
        <v>1.9400000000000001E-2</v>
      </c>
      <c r="I577" s="111">
        <v>5.9222000000000001</v>
      </c>
      <c r="J577" s="111">
        <v>8.4451999999999998</v>
      </c>
      <c r="K577" s="111">
        <v>21.784700000000001</v>
      </c>
      <c r="L577" s="111">
        <v>45.570999999999998</v>
      </c>
      <c r="M577" s="111">
        <v>3.6663000000000001</v>
      </c>
      <c r="N577" s="111">
        <v>8.2706999999999997</v>
      </c>
    </row>
    <row r="578" spans="2:14" x14ac:dyDescent="0.2">
      <c r="B578" s="109"/>
      <c r="C578" s="26" t="s">
        <v>19</v>
      </c>
      <c r="D578" s="111">
        <v>30.9572</v>
      </c>
      <c r="E578" s="111">
        <v>48.943800000000003</v>
      </c>
      <c r="F578" s="69" t="s">
        <v>13</v>
      </c>
      <c r="G578" s="111">
        <v>0.31890000000000002</v>
      </c>
      <c r="H578" s="111">
        <v>1.8499999999999999E-2</v>
      </c>
      <c r="I578" s="111">
        <v>6.0118</v>
      </c>
      <c r="J578" s="111">
        <v>8.4506999999999994</v>
      </c>
      <c r="K578" s="111">
        <v>22.271699999999999</v>
      </c>
      <c r="L578" s="111">
        <v>46.147100000000002</v>
      </c>
      <c r="M578" s="111">
        <v>3.6716000000000002</v>
      </c>
      <c r="N578" s="111">
        <v>8.2760999999999996</v>
      </c>
    </row>
    <row r="579" spans="2:14" x14ac:dyDescent="0.2">
      <c r="B579" s="109"/>
      <c r="C579" s="26" t="s">
        <v>20</v>
      </c>
      <c r="D579" s="111">
        <v>30.9572</v>
      </c>
      <c r="E579" s="111">
        <v>49.926600000000001</v>
      </c>
      <c r="F579" s="69" t="s">
        <v>13</v>
      </c>
      <c r="G579" s="111">
        <v>0.35039999999999999</v>
      </c>
      <c r="H579" s="111">
        <v>1.8200000000000001E-2</v>
      </c>
      <c r="I579" s="111">
        <v>6.3430999999999997</v>
      </c>
      <c r="J579" s="111">
        <v>8.4506999999999994</v>
      </c>
      <c r="K579" s="111">
        <v>22.0535</v>
      </c>
      <c r="L579" s="111">
        <v>48.188200000000002</v>
      </c>
      <c r="M579" s="111">
        <v>3.6734</v>
      </c>
      <c r="N579" s="111">
        <v>8.2760999999999996</v>
      </c>
    </row>
    <row r="580" spans="2:14" x14ac:dyDescent="0.2">
      <c r="B580" s="109"/>
      <c r="C580" s="26" t="s">
        <v>21</v>
      </c>
      <c r="D580" s="111">
        <v>30.937200000000001</v>
      </c>
      <c r="E580" s="111">
        <v>50.010399999999997</v>
      </c>
      <c r="F580" s="69" t="s">
        <v>13</v>
      </c>
      <c r="G580" s="111">
        <v>0.3695</v>
      </c>
      <c r="H580" s="111">
        <v>1.8200000000000001E-2</v>
      </c>
      <c r="I580" s="111">
        <v>6.3986999999999998</v>
      </c>
      <c r="J580" s="111">
        <v>8.4451999999999998</v>
      </c>
      <c r="K580" s="111">
        <v>22.728999999999999</v>
      </c>
      <c r="L580" s="111">
        <v>48.543700000000001</v>
      </c>
      <c r="M580" s="111">
        <v>3.677</v>
      </c>
      <c r="N580" s="111">
        <v>8.2706999999999997</v>
      </c>
    </row>
    <row r="581" spans="2:14" x14ac:dyDescent="0.2">
      <c r="B581" s="109"/>
      <c r="C581" s="26" t="s">
        <v>22</v>
      </c>
      <c r="D581" s="111">
        <v>31.047499999999999</v>
      </c>
      <c r="E581" s="111">
        <v>49.722999999999999</v>
      </c>
      <c r="F581" s="69" t="s">
        <v>13</v>
      </c>
      <c r="G581" s="111">
        <v>0.37530000000000002</v>
      </c>
      <c r="H581" s="111">
        <v>1.9099999999999999E-2</v>
      </c>
      <c r="I581" s="111">
        <v>6.3409000000000004</v>
      </c>
      <c r="J581" s="111">
        <v>8.4754000000000005</v>
      </c>
      <c r="K581" s="111">
        <v>22.632100000000001</v>
      </c>
      <c r="L581" s="111">
        <v>48.805900000000001</v>
      </c>
      <c r="M581" s="111">
        <v>3.7372999999999998</v>
      </c>
      <c r="N581" s="111">
        <v>8.3001000000000005</v>
      </c>
    </row>
    <row r="582" spans="2:14" x14ac:dyDescent="0.2">
      <c r="B582" s="109"/>
      <c r="C582" s="26" t="s">
        <v>23</v>
      </c>
      <c r="D582" s="111">
        <v>31.087599999999998</v>
      </c>
      <c r="E582" s="111">
        <v>48.978900000000003</v>
      </c>
      <c r="F582" s="69" t="s">
        <v>13</v>
      </c>
      <c r="G582" s="111">
        <v>0.36299999999999999</v>
      </c>
      <c r="H582" s="111">
        <v>1.9E-2</v>
      </c>
      <c r="I582" s="111">
        <v>6.3516000000000004</v>
      </c>
      <c r="J582" s="111">
        <v>8.4863</v>
      </c>
      <c r="K582" s="111">
        <v>22.616800000000001</v>
      </c>
      <c r="L582" s="111">
        <v>48.647199999999998</v>
      </c>
      <c r="M582" s="111">
        <v>3.7452000000000001</v>
      </c>
      <c r="N582" s="111">
        <v>8.3109999999999999</v>
      </c>
    </row>
    <row r="583" spans="2:14" x14ac:dyDescent="0.2">
      <c r="B583" s="109"/>
      <c r="C583" s="26" t="s">
        <v>24</v>
      </c>
      <c r="D583" s="111">
        <v>31.268000000000001</v>
      </c>
      <c r="E583" s="111">
        <v>49.951700000000002</v>
      </c>
      <c r="F583" s="69" t="s">
        <v>13</v>
      </c>
      <c r="G583" s="111">
        <v>0.3553</v>
      </c>
      <c r="H583" s="111">
        <v>1.9699999999999999E-2</v>
      </c>
      <c r="I583" s="111">
        <v>6.5193000000000003</v>
      </c>
      <c r="J583" s="111">
        <v>8.5356000000000005</v>
      </c>
      <c r="K583" s="111">
        <v>22.943999999999999</v>
      </c>
      <c r="L583" s="111">
        <v>48.642099999999999</v>
      </c>
      <c r="M583" s="111">
        <v>3.7671999999999999</v>
      </c>
      <c r="N583" s="111">
        <v>8.3591999999999995</v>
      </c>
    </row>
    <row r="584" spans="2:14" x14ac:dyDescent="0.2">
      <c r="B584" s="109"/>
      <c r="C584" s="26" t="s">
        <v>12</v>
      </c>
      <c r="D584" s="111">
        <v>31.398299999999999</v>
      </c>
      <c r="E584" s="111">
        <v>48.745899999999999</v>
      </c>
      <c r="F584" s="69" t="s">
        <v>13</v>
      </c>
      <c r="G584" s="111">
        <v>0.31680000000000003</v>
      </c>
      <c r="H584" s="111">
        <v>1.9699999999999999E-2</v>
      </c>
      <c r="I584" s="111">
        <v>6.2323000000000004</v>
      </c>
      <c r="J584" s="111">
        <v>8.5531000000000006</v>
      </c>
      <c r="K584" s="111">
        <v>23.379200000000001</v>
      </c>
      <c r="L584" s="111">
        <v>46.744799999999998</v>
      </c>
      <c r="M584" s="111">
        <v>3.7741516714146619</v>
      </c>
      <c r="N584" s="111">
        <v>8.3728800000000003</v>
      </c>
    </row>
    <row r="585" spans="2:14" x14ac:dyDescent="0.2">
      <c r="B585" s="109"/>
      <c r="C585" s="26" t="s">
        <v>14</v>
      </c>
      <c r="D585" s="111">
        <v>31.629000000000001</v>
      </c>
      <c r="E585" s="111">
        <v>49.800199999999997</v>
      </c>
      <c r="F585" s="69" t="s">
        <v>13</v>
      </c>
      <c r="G585" s="111">
        <v>0.31490000000000001</v>
      </c>
      <c r="H585" s="111">
        <v>1.9699999999999999E-2</v>
      </c>
      <c r="I585" s="111">
        <v>6.4424999999999999</v>
      </c>
      <c r="J585" s="111">
        <v>8.6341000000000001</v>
      </c>
      <c r="K585" s="111">
        <v>23.407499999999999</v>
      </c>
      <c r="L585" s="111">
        <v>47.5244</v>
      </c>
      <c r="M585" s="111">
        <v>3.8020999999999998</v>
      </c>
      <c r="N585" s="111">
        <v>8.4557000000000002</v>
      </c>
    </row>
    <row r="586" spans="2:14" x14ac:dyDescent="0.2">
      <c r="B586" s="109"/>
      <c r="C586" s="26" t="s">
        <v>15</v>
      </c>
      <c r="D586" s="111">
        <v>34.335700000000003</v>
      </c>
      <c r="E586" s="111">
        <v>54.130800000000001</v>
      </c>
      <c r="F586" s="69" t="s">
        <v>13</v>
      </c>
      <c r="G586" s="111">
        <v>0.33689999999999998</v>
      </c>
      <c r="H586" s="111">
        <v>2.1499999999999998E-2</v>
      </c>
      <c r="I586" s="111">
        <v>7.0225999999999997</v>
      </c>
      <c r="J586" s="111">
        <v>9.3729999999999993</v>
      </c>
      <c r="K586" s="111">
        <v>25.2102</v>
      </c>
      <c r="L586" s="111">
        <v>51.188299999999998</v>
      </c>
      <c r="M586" s="111">
        <v>4.1258999999999997</v>
      </c>
      <c r="N586" s="111">
        <v>9.1792999999999996</v>
      </c>
    </row>
    <row r="587" spans="2:14" x14ac:dyDescent="0.2">
      <c r="B587" s="109"/>
      <c r="C587" s="26" t="s">
        <v>16</v>
      </c>
      <c r="D587" s="111">
        <v>34.335700000000003</v>
      </c>
      <c r="E587" s="111">
        <v>52.705800000000004</v>
      </c>
      <c r="F587" s="69" t="s">
        <v>13</v>
      </c>
      <c r="G587" s="111">
        <v>0.33810000000000001</v>
      </c>
      <c r="H587" s="111">
        <v>0.18079999999999999</v>
      </c>
      <c r="I587" s="111">
        <v>6.9420000000000002</v>
      </c>
      <c r="J587" s="111">
        <v>9.3729999999999993</v>
      </c>
      <c r="K587" s="111">
        <v>25.274100000000001</v>
      </c>
      <c r="L587" s="111">
        <v>50.900599999999997</v>
      </c>
      <c r="M587" s="111">
        <v>4.1311</v>
      </c>
      <c r="N587" s="111">
        <v>9.1792999999999996</v>
      </c>
    </row>
    <row r="588" spans="2:14" x14ac:dyDescent="0.2">
      <c r="B588" s="109"/>
      <c r="C588" s="26" t="s">
        <v>17</v>
      </c>
      <c r="D588" s="111">
        <v>34.335700000000003</v>
      </c>
      <c r="E588" s="111">
        <v>53.272300000000001</v>
      </c>
      <c r="F588" s="69" t="s">
        <v>13</v>
      </c>
      <c r="G588" s="111">
        <v>0.33210000000000001</v>
      </c>
      <c r="H588" s="111">
        <v>2.1600000000000001E-2</v>
      </c>
      <c r="I588" s="111">
        <v>6.9981</v>
      </c>
      <c r="J588" s="111">
        <v>9.3729999999999993</v>
      </c>
      <c r="K588" s="111">
        <v>25.293700000000001</v>
      </c>
      <c r="L588" s="111">
        <v>50.912300000000002</v>
      </c>
      <c r="M588" s="111">
        <v>4.1283000000000003</v>
      </c>
      <c r="N588" s="111">
        <v>9.1792999999999996</v>
      </c>
    </row>
    <row r="589" spans="2:14" x14ac:dyDescent="0.2">
      <c r="B589" s="109">
        <v>1996</v>
      </c>
      <c r="C589" s="26" t="s">
        <v>18</v>
      </c>
      <c r="D589" s="111">
        <v>34.335700000000003</v>
      </c>
      <c r="E589" s="111">
        <v>51.811799999999998</v>
      </c>
      <c r="F589" s="69" t="s">
        <v>13</v>
      </c>
      <c r="G589" s="111">
        <v>0.32090000000000002</v>
      </c>
      <c r="H589" s="111">
        <v>2.1499999999999998E-2</v>
      </c>
      <c r="I589" s="111">
        <v>6.7720000000000002</v>
      </c>
      <c r="J589" s="111">
        <v>9.3948</v>
      </c>
      <c r="K589" s="111">
        <v>24.992799999999999</v>
      </c>
      <c r="L589" s="111">
        <v>49.836500000000001</v>
      </c>
      <c r="M589" s="111">
        <v>4.1387999999999998</v>
      </c>
      <c r="N589" s="111">
        <v>9.2006999999999994</v>
      </c>
    </row>
    <row r="590" spans="2:14" x14ac:dyDescent="0.2">
      <c r="B590" s="109"/>
      <c r="C590" s="26" t="s">
        <v>19</v>
      </c>
      <c r="D590" s="111">
        <v>34.488</v>
      </c>
      <c r="E590" s="111">
        <v>52.756999999999998</v>
      </c>
      <c r="F590" s="69" t="s">
        <v>13</v>
      </c>
      <c r="G590" s="111">
        <v>0.32940000000000003</v>
      </c>
      <c r="H590" s="111">
        <v>2.2200000000000001E-2</v>
      </c>
      <c r="I590" s="111">
        <v>6.8616000000000001</v>
      </c>
      <c r="J590" s="111">
        <v>9.4137000000000004</v>
      </c>
      <c r="K590" s="111">
        <v>25.052800000000001</v>
      </c>
      <c r="L590" s="111">
        <v>50.522599999999997</v>
      </c>
      <c r="M590" s="111">
        <v>4.1447000000000003</v>
      </c>
      <c r="N590" s="111">
        <v>9.2195</v>
      </c>
    </row>
    <row r="591" spans="2:14" x14ac:dyDescent="0.2">
      <c r="B591" s="109"/>
      <c r="C591" s="26" t="s">
        <v>20</v>
      </c>
      <c r="D591" s="111">
        <v>34.606299999999997</v>
      </c>
      <c r="E591" s="111">
        <v>52.844299999999997</v>
      </c>
      <c r="F591" s="69" t="s">
        <v>13</v>
      </c>
      <c r="G591" s="111">
        <v>0.32450000000000001</v>
      </c>
      <c r="H591" s="111">
        <v>2.2100000000000002E-2</v>
      </c>
      <c r="I591" s="111">
        <v>6.8757999999999999</v>
      </c>
      <c r="J591" s="111">
        <v>9.4468999999999994</v>
      </c>
      <c r="K591" s="111">
        <v>25.4696</v>
      </c>
      <c r="L591" s="111">
        <v>50.441000000000003</v>
      </c>
      <c r="M591" s="111">
        <v>4.1525999999999996</v>
      </c>
      <c r="N591" s="111">
        <v>9.2515999999999998</v>
      </c>
    </row>
    <row r="592" spans="2:14" x14ac:dyDescent="0.2">
      <c r="B592" s="109"/>
      <c r="C592" s="26" t="s">
        <v>21</v>
      </c>
      <c r="D592" s="111">
        <v>34.837000000000003</v>
      </c>
      <c r="E592" s="111">
        <v>52.808</v>
      </c>
      <c r="F592" s="69" t="s">
        <v>13</v>
      </c>
      <c r="G592" s="111">
        <v>0.32700000000000001</v>
      </c>
      <c r="H592" s="111">
        <v>2.24E-2</v>
      </c>
      <c r="I592" s="111">
        <v>6.7843</v>
      </c>
      <c r="J592" s="111">
        <v>9.5097000000000005</v>
      </c>
      <c r="K592" s="111">
        <v>25.517199999999999</v>
      </c>
      <c r="L592" s="111">
        <v>50.389600000000002</v>
      </c>
      <c r="M592" s="111">
        <v>4.1821000000000002</v>
      </c>
      <c r="N592" s="111">
        <v>9.3146000000000004</v>
      </c>
    </row>
    <row r="593" spans="2:14" x14ac:dyDescent="0.2">
      <c r="B593" s="109"/>
      <c r="C593" s="26" t="s">
        <v>22</v>
      </c>
      <c r="D593" s="111">
        <v>34.917099999999998</v>
      </c>
      <c r="E593" s="111">
        <v>53.1616</v>
      </c>
      <c r="F593" s="69" t="s">
        <v>13</v>
      </c>
      <c r="G593" s="111">
        <v>0.32179999999999997</v>
      </c>
      <c r="H593" s="111">
        <v>2.2499999999999999E-2</v>
      </c>
      <c r="I593" s="111">
        <v>6.6923000000000004</v>
      </c>
      <c r="J593" s="111">
        <v>9.5313999999999997</v>
      </c>
      <c r="K593" s="111">
        <v>25.400400000000001</v>
      </c>
      <c r="L593" s="111">
        <v>50.231499999999997</v>
      </c>
      <c r="M593" s="111">
        <v>4.1940999999999997</v>
      </c>
      <c r="N593" s="111">
        <v>9.3346999999999998</v>
      </c>
    </row>
    <row r="594" spans="2:14" x14ac:dyDescent="0.2">
      <c r="B594" s="109"/>
      <c r="C594" s="26" t="s">
        <v>23</v>
      </c>
      <c r="D594" s="111">
        <v>35.187800000000003</v>
      </c>
      <c r="E594" s="111">
        <v>54.647100000000002</v>
      </c>
      <c r="F594" s="69" t="s">
        <v>13</v>
      </c>
      <c r="G594" s="111">
        <v>0.32069999999999999</v>
      </c>
      <c r="H594" s="111">
        <v>2.29E-2</v>
      </c>
      <c r="I594" s="111">
        <v>6.8259999999999996</v>
      </c>
      <c r="J594" s="111">
        <v>9.6052999999999997</v>
      </c>
      <c r="K594" s="111">
        <v>25.802499999999998</v>
      </c>
      <c r="L594" s="111">
        <v>50.661200000000001</v>
      </c>
      <c r="M594" s="111">
        <v>4.2282999999999999</v>
      </c>
      <c r="N594" s="111">
        <v>9.4070999999999998</v>
      </c>
    </row>
    <row r="595" spans="2:14" x14ac:dyDescent="0.2">
      <c r="B595" s="109"/>
      <c r="C595" s="26" t="s">
        <v>24</v>
      </c>
      <c r="D595" s="111">
        <v>35.408299999999997</v>
      </c>
      <c r="E595" s="111">
        <v>55.147100000000002</v>
      </c>
      <c r="F595" s="69" t="s">
        <v>13</v>
      </c>
      <c r="G595" s="111">
        <v>0.32800000000000001</v>
      </c>
      <c r="H595" s="111">
        <v>2.3199999999999998E-2</v>
      </c>
      <c r="I595" s="111">
        <v>7.0682999999999998</v>
      </c>
      <c r="J595" s="111">
        <v>9.6654999999999998</v>
      </c>
      <c r="K595" s="111">
        <v>25.763999999999999</v>
      </c>
      <c r="L595" s="111">
        <v>51.762900000000002</v>
      </c>
      <c r="M595" s="111">
        <v>4.2605000000000004</v>
      </c>
      <c r="N595" s="111">
        <v>9.4659999999999993</v>
      </c>
    </row>
    <row r="596" spans="2:14" x14ac:dyDescent="0.2">
      <c r="B596" s="109"/>
      <c r="C596" s="26" t="s">
        <v>12</v>
      </c>
      <c r="D596" s="111">
        <v>35.709099999999999</v>
      </c>
      <c r="E596" s="111">
        <v>55.686999999999998</v>
      </c>
      <c r="F596" s="69" t="s">
        <v>13</v>
      </c>
      <c r="G596" s="111">
        <v>0.32929999999999998</v>
      </c>
      <c r="H596" s="111">
        <v>0.13059999999999999</v>
      </c>
      <c r="I596" s="111">
        <v>7.0575999999999999</v>
      </c>
      <c r="J596" s="111">
        <v>9.7245000000000008</v>
      </c>
      <c r="K596" s="111">
        <v>26.1388</v>
      </c>
      <c r="L596" s="111">
        <v>51.921799999999998</v>
      </c>
      <c r="M596" s="111">
        <v>4.2988999999999997</v>
      </c>
      <c r="N596" s="111">
        <v>9.5222999999999995</v>
      </c>
    </row>
    <row r="597" spans="2:14" x14ac:dyDescent="0.2">
      <c r="B597" s="109"/>
      <c r="C597" s="26" t="s">
        <v>14</v>
      </c>
      <c r="D597" s="111">
        <v>37.0625</v>
      </c>
      <c r="E597" s="111">
        <v>57.947699999999998</v>
      </c>
      <c r="F597" s="69" t="s">
        <v>13</v>
      </c>
      <c r="G597" s="111">
        <v>0.33429999999999999</v>
      </c>
      <c r="H597" s="111">
        <v>2.4400000000000002E-2</v>
      </c>
      <c r="I597" s="111">
        <v>7.1901999999999999</v>
      </c>
      <c r="J597" s="111">
        <v>10.1187</v>
      </c>
      <c r="K597" s="111">
        <v>27.191199999999998</v>
      </c>
      <c r="L597" s="111">
        <v>53.213500000000003</v>
      </c>
      <c r="M597" s="111">
        <v>4.4645000000000001</v>
      </c>
      <c r="N597" s="111">
        <v>9.9083000000000006</v>
      </c>
    </row>
    <row r="598" spans="2:14" x14ac:dyDescent="0.2">
      <c r="B598" s="109"/>
      <c r="C598" s="26" t="s">
        <v>15</v>
      </c>
      <c r="D598" s="111">
        <v>40.220300000000002</v>
      </c>
      <c r="E598" s="111">
        <v>65.662199999999999</v>
      </c>
      <c r="F598" s="69" t="s">
        <v>13</v>
      </c>
      <c r="G598" s="111">
        <v>0.35170000000000001</v>
      </c>
      <c r="H598" s="111">
        <v>2.6599999999999999E-2</v>
      </c>
      <c r="I598" s="111">
        <v>7.8841000000000001</v>
      </c>
      <c r="J598" s="111">
        <v>10.9793</v>
      </c>
      <c r="K598" s="111">
        <v>29.998699999999999</v>
      </c>
      <c r="L598" s="111">
        <v>58.0227</v>
      </c>
      <c r="M598" s="111">
        <v>4.8455000000000004</v>
      </c>
      <c r="N598" s="111">
        <v>10.7525</v>
      </c>
    </row>
    <row r="599" spans="2:14" x14ac:dyDescent="0.2">
      <c r="B599" s="109"/>
      <c r="C599" s="26" t="s">
        <v>16</v>
      </c>
      <c r="D599" s="111">
        <v>40.220300000000002</v>
      </c>
      <c r="E599" s="111">
        <v>67.651200000000003</v>
      </c>
      <c r="F599" s="69" t="s">
        <v>13</v>
      </c>
      <c r="G599" s="111">
        <v>0.35320000000000001</v>
      </c>
      <c r="H599" s="111">
        <v>2.6599999999999999E-2</v>
      </c>
      <c r="I599" s="111">
        <v>7.6906999999999996</v>
      </c>
      <c r="J599" s="111">
        <v>10.9793</v>
      </c>
      <c r="K599" s="111">
        <v>29.767900000000001</v>
      </c>
      <c r="L599" s="111">
        <v>57.958199999999998</v>
      </c>
      <c r="M599" s="111">
        <v>4.8452000000000002</v>
      </c>
      <c r="N599" s="111">
        <v>10.7525</v>
      </c>
    </row>
    <row r="600" spans="2:14" x14ac:dyDescent="0.2">
      <c r="B600" s="109"/>
      <c r="C600" s="26" t="s">
        <v>17</v>
      </c>
      <c r="D600" s="111">
        <v>40.220300000000002</v>
      </c>
      <c r="E600" s="111">
        <v>67.992999999999995</v>
      </c>
      <c r="F600" s="69" t="s">
        <v>13</v>
      </c>
      <c r="G600" s="111">
        <v>0.3463</v>
      </c>
      <c r="H600" s="111">
        <v>2.63E-2</v>
      </c>
      <c r="I600" s="111">
        <v>7.6736000000000004</v>
      </c>
      <c r="J600" s="111">
        <v>10.9793</v>
      </c>
      <c r="K600" s="111">
        <v>29.3551</v>
      </c>
      <c r="L600" s="111">
        <v>57.691000000000003</v>
      </c>
      <c r="M600" s="111">
        <v>4.8468999999999998</v>
      </c>
      <c r="N600" s="111">
        <v>10.7525</v>
      </c>
    </row>
    <row r="601" spans="2:14" x14ac:dyDescent="0.2">
      <c r="B601" s="109">
        <v>1997</v>
      </c>
      <c r="C601" s="26" t="s">
        <v>18</v>
      </c>
      <c r="D601" s="111">
        <v>40.220300000000002</v>
      </c>
      <c r="E601" s="111">
        <v>65.157499999999999</v>
      </c>
      <c r="F601" s="69" t="s">
        <v>13</v>
      </c>
      <c r="G601" s="111">
        <v>0.32919999999999999</v>
      </c>
      <c r="H601" s="111">
        <v>2.4899999999999999E-2</v>
      </c>
      <c r="I601" s="111">
        <v>7.2535999999999996</v>
      </c>
      <c r="J601" s="111">
        <v>10.9519</v>
      </c>
      <c r="K601" s="111">
        <v>29.898</v>
      </c>
      <c r="L601" s="111">
        <v>55.953800000000001</v>
      </c>
      <c r="M601" s="111">
        <v>4.8494000000000002</v>
      </c>
      <c r="N601" s="111">
        <v>10.728999999999999</v>
      </c>
    </row>
    <row r="602" spans="2:14" x14ac:dyDescent="0.2">
      <c r="B602" s="109"/>
      <c r="C602" s="26" t="s">
        <v>19</v>
      </c>
      <c r="D602" s="111">
        <v>40.220300000000002</v>
      </c>
      <c r="E602" s="111">
        <v>65.428899999999999</v>
      </c>
      <c r="F602" s="69" t="s">
        <v>13</v>
      </c>
      <c r="G602" s="111">
        <v>0.33339999999999997</v>
      </c>
      <c r="H602" s="111">
        <v>2.3900000000000001E-2</v>
      </c>
      <c r="I602" s="111">
        <v>7.0655999999999999</v>
      </c>
      <c r="J602" s="111">
        <v>10.959300000000001</v>
      </c>
      <c r="K602" s="111">
        <v>29.406600000000001</v>
      </c>
      <c r="L602" s="111">
        <v>55.563800000000001</v>
      </c>
      <c r="M602" s="111">
        <v>4.8489000000000004</v>
      </c>
      <c r="N602" s="111">
        <v>10.725199999999999</v>
      </c>
    </row>
    <row r="603" spans="2:14" x14ac:dyDescent="0.2">
      <c r="B603" s="109"/>
      <c r="C603" s="26" t="s">
        <v>20</v>
      </c>
      <c r="D603" s="111">
        <v>40.220300000000002</v>
      </c>
      <c r="E603" s="111">
        <v>65.599900000000005</v>
      </c>
      <c r="F603" s="69" t="s">
        <v>13</v>
      </c>
      <c r="G603" s="111">
        <v>0.3241</v>
      </c>
      <c r="H603" s="111">
        <v>2.4E-2</v>
      </c>
      <c r="I603" s="111">
        <v>7.1086999999999998</v>
      </c>
      <c r="J603" s="111">
        <v>10.959300000000001</v>
      </c>
      <c r="K603" s="111">
        <v>29.133900000000001</v>
      </c>
      <c r="L603" s="111">
        <v>55.642000000000003</v>
      </c>
      <c r="M603" s="111">
        <v>4.8479999999999999</v>
      </c>
      <c r="N603" s="111">
        <v>10.724600000000001</v>
      </c>
    </row>
    <row r="604" spans="2:14" x14ac:dyDescent="0.2">
      <c r="B604" s="109"/>
      <c r="C604" s="26" t="s">
        <v>21</v>
      </c>
      <c r="D604" s="111">
        <v>40.340600000000002</v>
      </c>
      <c r="E604" s="111">
        <v>65.816299999999998</v>
      </c>
      <c r="F604" s="69" t="s">
        <v>13</v>
      </c>
      <c r="G604" s="111">
        <v>0.31790000000000002</v>
      </c>
      <c r="H604" s="111">
        <v>2.3599999999999999E-2</v>
      </c>
      <c r="I604" s="111">
        <v>6.9348999999999998</v>
      </c>
      <c r="J604" s="111">
        <v>10.989100000000001</v>
      </c>
      <c r="K604" s="111">
        <v>28.863499999999998</v>
      </c>
      <c r="L604" s="111">
        <v>54.948900000000002</v>
      </c>
      <c r="M604" s="111">
        <v>4.8634000000000004</v>
      </c>
      <c r="N604" s="111">
        <v>10.7605</v>
      </c>
    </row>
    <row r="605" spans="2:14" x14ac:dyDescent="0.2">
      <c r="B605" s="109"/>
      <c r="C605" s="26" t="s">
        <v>22</v>
      </c>
      <c r="D605" s="111">
        <v>40.491</v>
      </c>
      <c r="E605" s="111">
        <v>66.446299999999994</v>
      </c>
      <c r="F605" s="69" t="s">
        <v>13</v>
      </c>
      <c r="G605" s="111">
        <v>0.3483</v>
      </c>
      <c r="H605" s="111">
        <v>2.3900000000000001E-2</v>
      </c>
      <c r="I605" s="111">
        <v>7.0202</v>
      </c>
      <c r="J605" s="111">
        <v>11.0253</v>
      </c>
      <c r="K605" s="111">
        <v>29.398099999999999</v>
      </c>
      <c r="L605" s="111">
        <v>56.214399999999998</v>
      </c>
      <c r="M605" s="111">
        <v>4.8832000000000004</v>
      </c>
      <c r="N605" s="111">
        <v>10.7965</v>
      </c>
    </row>
    <row r="606" spans="2:14" x14ac:dyDescent="0.2">
      <c r="B606" s="109"/>
      <c r="C606" s="26" t="s">
        <v>23</v>
      </c>
      <c r="D606" s="111">
        <v>40.561199999999999</v>
      </c>
      <c r="E606" s="111">
        <v>67.4619</v>
      </c>
      <c r="F606" s="69" t="s">
        <v>13</v>
      </c>
      <c r="G606" s="111">
        <v>0.35339999999999999</v>
      </c>
      <c r="H606" s="111">
        <v>2.3800000000000002E-2</v>
      </c>
      <c r="I606" s="111">
        <v>6.9123999999999999</v>
      </c>
      <c r="J606" s="111">
        <v>11.0444</v>
      </c>
      <c r="K606" s="111">
        <v>29.378699999999998</v>
      </c>
      <c r="L606" s="111">
        <v>56.164099999999998</v>
      </c>
      <c r="M606" s="111">
        <v>4.8924000000000003</v>
      </c>
      <c r="N606" s="111">
        <v>10.815200000000001</v>
      </c>
    </row>
    <row r="607" spans="2:14" x14ac:dyDescent="0.2">
      <c r="B607" s="109"/>
      <c r="C607" s="26" t="s">
        <v>24</v>
      </c>
      <c r="D607" s="111">
        <v>40.621299999999998</v>
      </c>
      <c r="E607" s="111">
        <v>66.1524</v>
      </c>
      <c r="F607" s="69" t="s">
        <v>13</v>
      </c>
      <c r="G607" s="111">
        <v>0.34310000000000002</v>
      </c>
      <c r="H607" s="111">
        <v>2.2700000000000001E-2</v>
      </c>
      <c r="I607" s="111">
        <v>6.5613000000000001</v>
      </c>
      <c r="J607" s="111">
        <v>11.0601</v>
      </c>
      <c r="K607" s="111">
        <v>29.405200000000001</v>
      </c>
      <c r="L607" s="111">
        <v>55.051299999999998</v>
      </c>
      <c r="M607" s="111">
        <v>4.9000000000000004</v>
      </c>
      <c r="N607" s="111">
        <v>10.831300000000001</v>
      </c>
    </row>
    <row r="608" spans="2:14" x14ac:dyDescent="0.2">
      <c r="B608" s="109"/>
      <c r="C608" s="26" t="s">
        <v>12</v>
      </c>
      <c r="D608" s="111">
        <v>40.621299999999998</v>
      </c>
      <c r="E608" s="111">
        <v>65.827399999999997</v>
      </c>
      <c r="F608" s="69" t="s">
        <v>13</v>
      </c>
      <c r="G608" s="111">
        <v>0.33629999999999999</v>
      </c>
      <c r="H608" s="111">
        <v>2.3E-2</v>
      </c>
      <c r="I608" s="111">
        <v>6.6745000000000001</v>
      </c>
      <c r="J608" s="111">
        <v>11.0608</v>
      </c>
      <c r="K608" s="111">
        <v>29.254799999999999</v>
      </c>
      <c r="L608" s="111">
        <v>55.252299999999998</v>
      </c>
      <c r="M608" s="111">
        <v>4.9009999999999998</v>
      </c>
      <c r="N608" s="111">
        <v>10.831</v>
      </c>
    </row>
    <row r="609" spans="2:14" x14ac:dyDescent="0.2">
      <c r="B609" s="109"/>
      <c r="C609" s="26" t="s">
        <v>14</v>
      </c>
      <c r="D609" s="111">
        <v>40.621299999999998</v>
      </c>
      <c r="E609" s="111">
        <v>65.429299999999998</v>
      </c>
      <c r="F609" s="69" t="s">
        <v>13</v>
      </c>
      <c r="G609" s="111">
        <v>0.33600000000000002</v>
      </c>
      <c r="H609" s="111">
        <v>2.35E-2</v>
      </c>
      <c r="I609" s="111">
        <v>6.867</v>
      </c>
      <c r="J609" s="111">
        <v>11.059799999999999</v>
      </c>
      <c r="K609" s="111">
        <v>29.364799999999999</v>
      </c>
      <c r="L609" s="111">
        <v>55.318300000000001</v>
      </c>
      <c r="M609" s="111">
        <v>4.9028999999999998</v>
      </c>
      <c r="N609" s="111">
        <v>10.831300000000001</v>
      </c>
    </row>
    <row r="610" spans="2:14" x14ac:dyDescent="0.2">
      <c r="B610" s="109"/>
      <c r="C610" s="26" t="s">
        <v>15</v>
      </c>
      <c r="D610" s="111">
        <v>44.160200000000003</v>
      </c>
      <c r="E610" s="111">
        <v>73.761499999999998</v>
      </c>
      <c r="F610" s="69" t="s">
        <v>13</v>
      </c>
      <c r="G610" s="111">
        <v>0.3679</v>
      </c>
      <c r="H610" s="111">
        <v>2.6200000000000001E-2</v>
      </c>
      <c r="I610" s="111">
        <v>7.6696</v>
      </c>
      <c r="J610" s="111">
        <v>12.0237</v>
      </c>
      <c r="K610" s="111">
        <v>31.349699999999999</v>
      </c>
      <c r="L610" s="111">
        <v>60.948500000000003</v>
      </c>
      <c r="M610" s="111">
        <v>5.3311000000000002</v>
      </c>
      <c r="N610" s="111">
        <v>11.773099999999999</v>
      </c>
    </row>
    <row r="611" spans="2:14" x14ac:dyDescent="0.2">
      <c r="B611" s="109"/>
      <c r="C611" s="26" t="s">
        <v>16</v>
      </c>
      <c r="D611" s="111">
        <v>44.160200000000003</v>
      </c>
      <c r="E611" s="111">
        <v>74.587199999999996</v>
      </c>
      <c r="F611" s="69" t="s">
        <v>13</v>
      </c>
      <c r="G611" s="111">
        <v>0.3453</v>
      </c>
      <c r="H611" s="111">
        <v>2.5600000000000001E-2</v>
      </c>
      <c r="I611" s="111">
        <v>7.4791999999999996</v>
      </c>
      <c r="J611" s="111">
        <v>12.0244</v>
      </c>
      <c r="K611" s="111">
        <v>31.034600000000001</v>
      </c>
      <c r="L611" s="111">
        <v>59.989100000000001</v>
      </c>
      <c r="M611" s="111">
        <v>5.3337000000000003</v>
      </c>
      <c r="N611" s="111">
        <v>11.7746</v>
      </c>
    </row>
    <row r="612" spans="2:14" x14ac:dyDescent="0.2">
      <c r="B612" s="109"/>
      <c r="C612" s="26" t="s">
        <v>17</v>
      </c>
      <c r="D612" s="111">
        <v>44.160200000000003</v>
      </c>
      <c r="E612" s="111">
        <v>73.770300000000006</v>
      </c>
      <c r="F612" s="69" t="s">
        <v>13</v>
      </c>
      <c r="G612" s="111">
        <v>0.34139999999999998</v>
      </c>
      <c r="H612" s="111">
        <v>2.5100000000000001E-2</v>
      </c>
      <c r="I612" s="111">
        <v>7.3742999999999999</v>
      </c>
      <c r="J612" s="111">
        <v>12.025</v>
      </c>
      <c r="K612" s="111">
        <v>30.678899999999999</v>
      </c>
      <c r="L612" s="111">
        <v>59.4345</v>
      </c>
      <c r="M612" s="111">
        <v>5.3338000000000001</v>
      </c>
      <c r="N612" s="111">
        <v>11.7746</v>
      </c>
    </row>
    <row r="613" spans="2:14" x14ac:dyDescent="0.2">
      <c r="B613" s="109">
        <v>1998</v>
      </c>
      <c r="C613" s="26" t="s">
        <v>18</v>
      </c>
      <c r="D613" s="111">
        <v>44.160200000000003</v>
      </c>
      <c r="E613" s="111">
        <v>72.578000000000003</v>
      </c>
      <c r="F613" s="69" t="s">
        <v>13</v>
      </c>
      <c r="G613" s="111">
        <v>0.35260000000000002</v>
      </c>
      <c r="H613" s="111">
        <v>2.5000000000000001E-2</v>
      </c>
      <c r="I613" s="111">
        <v>7.3582999999999998</v>
      </c>
      <c r="J613" s="111">
        <v>12.023999999999999</v>
      </c>
      <c r="K613" s="111">
        <v>30.314599999999999</v>
      </c>
      <c r="L613" s="111">
        <v>59.263100000000001</v>
      </c>
      <c r="M613" s="111">
        <v>5.3343999999999996</v>
      </c>
      <c r="N613" s="111">
        <v>11.7746</v>
      </c>
    </row>
    <row r="614" spans="2:14" x14ac:dyDescent="0.2">
      <c r="B614" s="109"/>
      <c r="C614" s="26" t="s">
        <v>19</v>
      </c>
      <c r="D614" s="111">
        <v>44.160200000000003</v>
      </c>
      <c r="E614" s="111">
        <v>72.650199999999998</v>
      </c>
      <c r="F614" s="69" t="s">
        <v>13</v>
      </c>
      <c r="G614" s="111">
        <v>0.35049999999999998</v>
      </c>
      <c r="H614" s="111">
        <v>2.47E-2</v>
      </c>
      <c r="I614" s="111">
        <v>7.2542999999999997</v>
      </c>
      <c r="J614" s="111">
        <v>12.027699999999999</v>
      </c>
      <c r="K614" s="111">
        <v>31.021699999999999</v>
      </c>
      <c r="L614" s="111">
        <v>59.477600000000002</v>
      </c>
      <c r="M614" s="111">
        <v>5.3372000000000002</v>
      </c>
      <c r="N614" s="111">
        <v>11.776899999999999</v>
      </c>
    </row>
    <row r="615" spans="2:14" x14ac:dyDescent="0.2">
      <c r="B615" s="109"/>
      <c r="C615" s="26" t="s">
        <v>20</v>
      </c>
      <c r="D615" s="111">
        <v>44.263599999999997</v>
      </c>
      <c r="E615" s="111">
        <v>74.254999999999995</v>
      </c>
      <c r="F615" s="69" t="s">
        <v>13</v>
      </c>
      <c r="G615" s="111">
        <v>0.33579999999999999</v>
      </c>
      <c r="H615" s="111">
        <v>2.4400000000000002E-2</v>
      </c>
      <c r="I615" s="111">
        <v>7.1527000000000003</v>
      </c>
      <c r="J615" s="111">
        <v>12.0509</v>
      </c>
      <c r="K615" s="111">
        <v>31.159199999999998</v>
      </c>
      <c r="L615" s="111">
        <v>58.845999999999997</v>
      </c>
      <c r="M615" s="111">
        <v>5.3441000000000001</v>
      </c>
      <c r="N615" s="111">
        <v>11.8003</v>
      </c>
    </row>
    <row r="616" spans="2:14" x14ac:dyDescent="0.2">
      <c r="B616" s="109"/>
      <c r="C616" s="26" t="s">
        <v>21</v>
      </c>
      <c r="D616" s="111">
        <v>44.148200000000003</v>
      </c>
      <c r="E616" s="111">
        <v>73.789900000000003</v>
      </c>
      <c r="F616" s="69" t="s">
        <v>13</v>
      </c>
      <c r="G616" s="111">
        <v>0.33450000000000002</v>
      </c>
      <c r="H616" s="111">
        <v>2.4899999999999999E-2</v>
      </c>
      <c r="I616" s="111">
        <v>7.3414000000000001</v>
      </c>
      <c r="J616" s="111">
        <v>12.023099999999999</v>
      </c>
      <c r="K616" s="111">
        <v>30.7468</v>
      </c>
      <c r="L616" s="111">
        <v>59.320399999999999</v>
      </c>
      <c r="M616" s="111">
        <v>5.3310000000000004</v>
      </c>
      <c r="N616" s="111">
        <v>11.771800000000001</v>
      </c>
    </row>
    <row r="617" spans="2:14" x14ac:dyDescent="0.2">
      <c r="B617" s="109"/>
      <c r="C617" s="26" t="s">
        <v>22</v>
      </c>
      <c r="D617" s="111">
        <v>44.339700000000001</v>
      </c>
      <c r="E617" s="111">
        <v>72.313900000000004</v>
      </c>
      <c r="F617" s="69" t="s">
        <v>13</v>
      </c>
      <c r="G617" s="111">
        <v>0.31990000000000002</v>
      </c>
      <c r="H617" s="111">
        <v>2.52E-2</v>
      </c>
      <c r="I617" s="111">
        <v>7.4019000000000004</v>
      </c>
      <c r="J617" s="111">
        <v>12.0794</v>
      </c>
      <c r="K617" s="111">
        <v>30.4604</v>
      </c>
      <c r="L617" s="111">
        <v>58.822600000000001</v>
      </c>
      <c r="M617" s="111">
        <v>5.3612000000000002</v>
      </c>
      <c r="N617" s="111">
        <v>11.83</v>
      </c>
    </row>
    <row r="618" spans="2:14" x14ac:dyDescent="0.2">
      <c r="B618" s="109"/>
      <c r="C618" s="26" t="s">
        <v>23</v>
      </c>
      <c r="D618" s="111">
        <v>46.2376</v>
      </c>
      <c r="E618" s="111">
        <v>77.071200000000005</v>
      </c>
      <c r="F618" s="111">
        <v>50.112900000000003</v>
      </c>
      <c r="G618" s="111">
        <v>0.3291</v>
      </c>
      <c r="H618" s="111">
        <v>2.5899999999999999E-2</v>
      </c>
      <c r="I618" s="111">
        <v>7.6295000000000002</v>
      </c>
      <c r="J618" s="111">
        <v>12.5906</v>
      </c>
      <c r="K618" s="111">
        <v>31.428899999999999</v>
      </c>
      <c r="L618" s="111">
        <v>61.557099999999998</v>
      </c>
      <c r="M618" s="111">
        <v>5.584873</v>
      </c>
      <c r="N618" s="111">
        <v>12.332248</v>
      </c>
    </row>
    <row r="619" spans="2:14" x14ac:dyDescent="0.2">
      <c r="B619" s="109"/>
      <c r="C619" s="26" t="s">
        <v>24</v>
      </c>
      <c r="D619" s="111">
        <v>46.115000000000002</v>
      </c>
      <c r="E619" s="111">
        <v>75.326800000000006</v>
      </c>
      <c r="F619" s="111">
        <v>52.8245</v>
      </c>
      <c r="G619" s="111">
        <v>0.32450000000000001</v>
      </c>
      <c r="H619" s="111">
        <v>2.6700000000000002E-2</v>
      </c>
      <c r="I619" s="111">
        <v>7.8414000000000001</v>
      </c>
      <c r="J619" s="111">
        <v>12.713100000000001</v>
      </c>
      <c r="K619" s="111">
        <v>31.2364</v>
      </c>
      <c r="L619" s="111">
        <v>58.8033</v>
      </c>
      <c r="M619" s="111">
        <v>5.706461</v>
      </c>
      <c r="N619" s="111">
        <v>12.476295</v>
      </c>
    </row>
    <row r="620" spans="2:14" x14ac:dyDescent="0.2">
      <c r="B620" s="109"/>
      <c r="C620" s="26" t="s">
        <v>12</v>
      </c>
      <c r="D620" s="111">
        <v>46.115000000000002</v>
      </c>
      <c r="E620" s="111">
        <v>75.842500000000001</v>
      </c>
      <c r="F620" s="111">
        <v>51.424900000000001</v>
      </c>
      <c r="G620" s="111">
        <v>0.32600000000000001</v>
      </c>
      <c r="H620" s="111">
        <v>2.6599999999999999E-2</v>
      </c>
      <c r="I620" s="111">
        <v>7.8414999999999999</v>
      </c>
      <c r="J620" s="111">
        <v>12.581300000000001</v>
      </c>
      <c r="K620" s="111">
        <v>29.6995</v>
      </c>
      <c r="L620" s="111">
        <v>61.896500000000003</v>
      </c>
      <c r="M620" s="111">
        <v>5.5712279999999996</v>
      </c>
      <c r="N620" s="111">
        <v>12.276916999999999</v>
      </c>
    </row>
    <row r="621" spans="2:14" x14ac:dyDescent="0.2">
      <c r="B621" s="109"/>
      <c r="C621" s="26" t="s">
        <v>14</v>
      </c>
      <c r="D621" s="111">
        <v>46.115000000000002</v>
      </c>
      <c r="E621" s="111">
        <v>78.798000000000002</v>
      </c>
      <c r="F621" s="111">
        <v>54.376600000000003</v>
      </c>
      <c r="G621" s="111">
        <v>0.34179999999999999</v>
      </c>
      <c r="H621" s="111">
        <v>2.7900000000000001E-2</v>
      </c>
      <c r="I621" s="111">
        <v>8.2319999999999993</v>
      </c>
      <c r="J621" s="111">
        <v>12.5776</v>
      </c>
      <c r="K621" s="111">
        <v>30.488199999999999</v>
      </c>
      <c r="L621" s="111">
        <v>63.238399999999999</v>
      </c>
      <c r="M621" s="111">
        <v>5.5720400000000003</v>
      </c>
      <c r="N621" s="111">
        <v>12.310141</v>
      </c>
    </row>
    <row r="622" spans="2:14" x14ac:dyDescent="0.2">
      <c r="B622" s="109"/>
      <c r="C622" s="26" t="s">
        <v>15</v>
      </c>
      <c r="D622" s="111">
        <v>46.115000000000002</v>
      </c>
      <c r="E622" s="111">
        <v>77.292400000000001</v>
      </c>
      <c r="F622" s="111">
        <v>54.904299999999999</v>
      </c>
      <c r="G622" s="111">
        <v>0.39810000000000001</v>
      </c>
      <c r="H622" s="111">
        <v>2.8199999999999999E-2</v>
      </c>
      <c r="I622" s="111">
        <v>8.3260000000000005</v>
      </c>
      <c r="J622" s="111">
        <v>12.5785</v>
      </c>
      <c r="K622" s="111">
        <v>29.9361</v>
      </c>
      <c r="L622" s="111">
        <v>64.946100000000001</v>
      </c>
      <c r="M622" s="111">
        <v>5.5727080000000004</v>
      </c>
      <c r="N622" s="111">
        <v>12.299543999999999</v>
      </c>
    </row>
    <row r="623" spans="2:14" x14ac:dyDescent="0.2">
      <c r="B623" s="109"/>
      <c r="C623" s="26" t="s">
        <v>16</v>
      </c>
      <c r="D623" s="111">
        <v>46.115000000000002</v>
      </c>
      <c r="E623" s="111">
        <v>76.236800000000002</v>
      </c>
      <c r="F623" s="111">
        <v>53.072400000000002</v>
      </c>
      <c r="G623" s="111">
        <v>0.3725</v>
      </c>
      <c r="H623" s="111">
        <v>2.7300000000000001E-2</v>
      </c>
      <c r="I623" s="111">
        <v>8.0588999999999995</v>
      </c>
      <c r="J623" s="111">
        <v>12.5792</v>
      </c>
      <c r="K623" s="111">
        <v>30.062799999999999</v>
      </c>
      <c r="L623" s="111">
        <v>63.646500000000003</v>
      </c>
      <c r="M623" s="111">
        <v>5.5729290000000002</v>
      </c>
      <c r="N623" s="111">
        <v>12.299602</v>
      </c>
    </row>
    <row r="624" spans="2:14" x14ac:dyDescent="0.2">
      <c r="B624" s="109"/>
      <c r="C624" s="26" t="s">
        <v>17</v>
      </c>
      <c r="D624" s="111">
        <v>46.115000000000002</v>
      </c>
      <c r="E624" s="111">
        <v>76.832999999999998</v>
      </c>
      <c r="F624" s="111">
        <v>53.985199999999999</v>
      </c>
      <c r="G624" s="111">
        <v>0.4022</v>
      </c>
      <c r="H624" s="111">
        <v>2.7799999999999998E-2</v>
      </c>
      <c r="I624" s="111">
        <v>8.1981000000000002</v>
      </c>
      <c r="J624" s="111">
        <v>12.577999999999999</v>
      </c>
      <c r="K624" s="111">
        <v>29.833200000000001</v>
      </c>
      <c r="L624" s="111">
        <v>64.931299999999993</v>
      </c>
      <c r="M624" s="111">
        <v>5.5726509999999996</v>
      </c>
      <c r="N624" s="111">
        <v>12.302476</v>
      </c>
    </row>
    <row r="625" spans="2:14" x14ac:dyDescent="0.2">
      <c r="B625" s="109">
        <v>1999</v>
      </c>
      <c r="C625" s="26" t="s">
        <v>18</v>
      </c>
      <c r="D625" s="111">
        <v>46.115000000000002</v>
      </c>
      <c r="E625" s="111">
        <v>75.889700000000005</v>
      </c>
      <c r="F625" s="111">
        <v>52.522100000000002</v>
      </c>
      <c r="G625" s="111">
        <v>0.39700000000000002</v>
      </c>
      <c r="H625" s="111">
        <v>2.7099999999999999E-2</v>
      </c>
      <c r="I625" s="111">
        <v>8.0099</v>
      </c>
      <c r="J625" s="111">
        <v>12.5776</v>
      </c>
      <c r="K625" s="111">
        <v>30.5443</v>
      </c>
      <c r="L625" s="111">
        <v>64.089200000000005</v>
      </c>
      <c r="M625" s="111">
        <v>5.5709809999999997</v>
      </c>
      <c r="N625" s="111">
        <v>12.30034</v>
      </c>
    </row>
    <row r="626" spans="2:14" x14ac:dyDescent="0.2">
      <c r="B626" s="109"/>
      <c r="C626" s="26" t="s">
        <v>19</v>
      </c>
      <c r="D626" s="111">
        <v>46.115000000000002</v>
      </c>
      <c r="E626" s="111">
        <v>73.872799999999998</v>
      </c>
      <c r="F626" s="111">
        <v>50.805599999999998</v>
      </c>
      <c r="G626" s="111">
        <v>0.38679999999999998</v>
      </c>
      <c r="H626" s="111">
        <v>2.6200000000000001E-2</v>
      </c>
      <c r="I626" s="111">
        <v>7.7549000000000001</v>
      </c>
      <c r="J626" s="111">
        <v>12.558199999999999</v>
      </c>
      <c r="K626" s="111">
        <v>30.580400000000001</v>
      </c>
      <c r="L626" s="111">
        <v>62.972799999999999</v>
      </c>
      <c r="M626" s="111">
        <v>5.5705619999999998</v>
      </c>
      <c r="N626" s="111">
        <v>12.309369</v>
      </c>
    </row>
    <row r="627" spans="2:14" x14ac:dyDescent="0.2">
      <c r="B627" s="109"/>
      <c r="C627" s="26" t="s">
        <v>20</v>
      </c>
      <c r="D627" s="111">
        <v>46.115000000000002</v>
      </c>
      <c r="E627" s="111">
        <v>74.3446</v>
      </c>
      <c r="F627" s="111">
        <v>49.526200000000003</v>
      </c>
      <c r="G627" s="111">
        <v>0.3836</v>
      </c>
      <c r="H627" s="111">
        <v>2.5499999999999998E-2</v>
      </c>
      <c r="I627" s="111">
        <v>7.5305</v>
      </c>
      <c r="J627" s="111">
        <v>12.559799999999999</v>
      </c>
      <c r="K627" s="111">
        <v>30.5472</v>
      </c>
      <c r="L627" s="111">
        <v>62.491799999999998</v>
      </c>
      <c r="M627" s="111">
        <v>5.569032</v>
      </c>
      <c r="N627" s="111">
        <v>12.305977</v>
      </c>
    </row>
    <row r="628" spans="2:14" x14ac:dyDescent="0.2">
      <c r="B628" s="109"/>
      <c r="C628" s="26" t="s">
        <v>21</v>
      </c>
      <c r="D628" s="111">
        <v>46.115000000000002</v>
      </c>
      <c r="E628" s="111">
        <v>74.313999999999993</v>
      </c>
      <c r="F628" s="111">
        <v>49.0261</v>
      </c>
      <c r="G628" s="111">
        <v>0.38729999999999998</v>
      </c>
      <c r="H628" s="111">
        <v>2.53E-2</v>
      </c>
      <c r="I628" s="111">
        <v>7.4741</v>
      </c>
      <c r="J628" s="111">
        <v>12.558400000000001</v>
      </c>
      <c r="K628" s="111">
        <v>31.44</v>
      </c>
      <c r="L628" s="111">
        <v>63.311999999999998</v>
      </c>
      <c r="M628" s="111">
        <v>5.5694929999999996</v>
      </c>
      <c r="N628" s="111">
        <v>12.30298</v>
      </c>
    </row>
    <row r="629" spans="2:14" x14ac:dyDescent="0.2">
      <c r="B629" s="109"/>
      <c r="C629" s="26" t="s">
        <v>22</v>
      </c>
      <c r="D629" s="111">
        <v>51.8977</v>
      </c>
      <c r="E629" s="111">
        <v>83.1511</v>
      </c>
      <c r="F629" s="111">
        <v>54.263500000000001</v>
      </c>
      <c r="G629" s="111">
        <v>0.4279</v>
      </c>
      <c r="H629" s="111">
        <v>2.8000000000000001E-2</v>
      </c>
      <c r="I629" s="111">
        <v>8.2727000000000004</v>
      </c>
      <c r="J629" s="111">
        <v>14.133900000000001</v>
      </c>
      <c r="K629" s="111">
        <v>35.207799999999999</v>
      </c>
      <c r="L629" s="111">
        <v>61.884500000000003</v>
      </c>
      <c r="M629" s="111">
        <v>6.2646490000000004</v>
      </c>
      <c r="N629" s="111">
        <v>13.846282</v>
      </c>
    </row>
    <row r="630" spans="2:14" x14ac:dyDescent="0.2">
      <c r="B630" s="109"/>
      <c r="C630" s="26" t="s">
        <v>23</v>
      </c>
      <c r="D630" s="111">
        <v>51.560600000000001</v>
      </c>
      <c r="E630" s="111">
        <v>81.210700000000003</v>
      </c>
      <c r="F630" s="111">
        <v>53.265999999999998</v>
      </c>
      <c r="G630" s="111">
        <v>0.43140000000000001</v>
      </c>
      <c r="H630" s="111">
        <v>2.75E-2</v>
      </c>
      <c r="I630" s="111">
        <v>8.1227</v>
      </c>
      <c r="J630" s="111">
        <v>14.035299999999999</v>
      </c>
      <c r="K630" s="111">
        <v>34.944000000000003</v>
      </c>
      <c r="L630" s="111">
        <v>68.934600000000003</v>
      </c>
      <c r="M630" s="111">
        <v>6.2280300000000004</v>
      </c>
      <c r="N630" s="111">
        <v>13.755148999999999</v>
      </c>
    </row>
    <row r="631" spans="2:14" x14ac:dyDescent="0.2">
      <c r="B631" s="109"/>
      <c r="C631" s="26" t="s">
        <v>24</v>
      </c>
      <c r="D631" s="111">
        <v>51.371400000000001</v>
      </c>
      <c r="E631" s="111">
        <v>83.240700000000004</v>
      </c>
      <c r="F631" s="111">
        <v>54.987699999999997</v>
      </c>
      <c r="G631" s="111">
        <v>0.44879999999999998</v>
      </c>
      <c r="H631" s="111">
        <v>2.8400000000000002E-2</v>
      </c>
      <c r="I631" s="111">
        <v>8.3858999999999995</v>
      </c>
      <c r="J631" s="111">
        <v>14.001300000000001</v>
      </c>
      <c r="K631" s="111">
        <v>34.101399999999998</v>
      </c>
      <c r="L631" s="111">
        <v>70.287899999999993</v>
      </c>
      <c r="M631" s="111">
        <v>6.198931</v>
      </c>
      <c r="N631" s="111">
        <v>13.697172999999999</v>
      </c>
    </row>
    <row r="632" spans="2:14" x14ac:dyDescent="0.2">
      <c r="B632" s="109"/>
      <c r="C632" s="26" t="s">
        <v>12</v>
      </c>
      <c r="D632" s="111">
        <v>51.748899999999999</v>
      </c>
      <c r="E632" s="111">
        <v>82.391999999999996</v>
      </c>
      <c r="F632" s="111">
        <v>54.305999999999997</v>
      </c>
      <c r="G632" s="111">
        <v>0.46779999999999999</v>
      </c>
      <c r="H632" s="111">
        <v>2.81E-2</v>
      </c>
      <c r="I632" s="111">
        <v>8.2827999999999999</v>
      </c>
      <c r="J632" s="111">
        <v>14.0945</v>
      </c>
      <c r="K632" s="111">
        <v>34.6706</v>
      </c>
      <c r="L632" s="111">
        <v>70.891300000000001</v>
      </c>
      <c r="M632" s="111">
        <v>6.2471569999999996</v>
      </c>
      <c r="N632" s="111">
        <v>13.810733000000001</v>
      </c>
    </row>
    <row r="633" spans="2:14" x14ac:dyDescent="0.2">
      <c r="B633" s="109"/>
      <c r="C633" s="26" t="s">
        <v>14</v>
      </c>
      <c r="D633" s="111">
        <v>51.742899999999999</v>
      </c>
      <c r="E633" s="111">
        <v>85.094099999999997</v>
      </c>
      <c r="F633" s="111">
        <v>55.091799999999999</v>
      </c>
      <c r="G633" s="111">
        <v>0.48409999999999997</v>
      </c>
      <c r="H633" s="111">
        <v>2.8400000000000002E-2</v>
      </c>
      <c r="I633" s="111">
        <v>8.4016999999999999</v>
      </c>
      <c r="J633" s="111">
        <v>14.089</v>
      </c>
      <c r="K633" s="111">
        <v>35.290399999999998</v>
      </c>
      <c r="L633" s="111">
        <v>71.807000000000002</v>
      </c>
      <c r="M633" s="111">
        <v>6.2442440000000001</v>
      </c>
      <c r="N633" s="111">
        <v>13.806189</v>
      </c>
    </row>
    <row r="634" spans="2:14" x14ac:dyDescent="0.2">
      <c r="B634" s="109"/>
      <c r="C634" s="26" t="s">
        <v>15</v>
      </c>
      <c r="D634" s="111">
        <v>51.752600000000001</v>
      </c>
      <c r="E634" s="111">
        <v>85.020099999999999</v>
      </c>
      <c r="F634" s="111">
        <v>54.468699999999998</v>
      </c>
      <c r="G634" s="111">
        <v>0.4975</v>
      </c>
      <c r="H634" s="111">
        <v>2.8199999999999999E-2</v>
      </c>
      <c r="I634" s="111">
        <v>8.3163999999999998</v>
      </c>
      <c r="J634" s="111">
        <v>14.092700000000001</v>
      </c>
      <c r="K634" s="111">
        <v>35.171999999999997</v>
      </c>
      <c r="L634" s="111">
        <v>71.474400000000003</v>
      </c>
      <c r="M634" s="111">
        <v>6.2438849999999997</v>
      </c>
      <c r="N634" s="111">
        <v>13.804309999999999</v>
      </c>
    </row>
    <row r="635" spans="2:14" x14ac:dyDescent="0.2">
      <c r="B635" s="109"/>
      <c r="C635" s="26" t="s">
        <v>16</v>
      </c>
      <c r="D635" s="111">
        <v>51.775100000000002</v>
      </c>
      <c r="E635" s="111">
        <v>83.123800000000003</v>
      </c>
      <c r="F635" s="111">
        <v>52.336500000000001</v>
      </c>
      <c r="G635" s="111">
        <v>0.50760000000000005</v>
      </c>
      <c r="H635" s="111">
        <v>2.7E-2</v>
      </c>
      <c r="I635" s="111">
        <v>7.9886999999999997</v>
      </c>
      <c r="J635" s="111">
        <v>14.097</v>
      </c>
      <c r="K635" s="111">
        <v>35.146799999999999</v>
      </c>
      <c r="L635" s="111">
        <v>70.928200000000004</v>
      </c>
      <c r="M635" s="111">
        <v>6.2438890000000002</v>
      </c>
      <c r="N635" s="111">
        <v>13.81349</v>
      </c>
    </row>
    <row r="636" spans="2:14" x14ac:dyDescent="0.2">
      <c r="B636" s="109"/>
      <c r="C636" s="26" t="s">
        <v>17</v>
      </c>
      <c r="D636" s="111">
        <v>51.759799999999998</v>
      </c>
      <c r="E636" s="111">
        <v>83.855099999999993</v>
      </c>
      <c r="F636" s="111">
        <v>52.111499999999999</v>
      </c>
      <c r="G636" s="111">
        <v>0.50700000000000001</v>
      </c>
      <c r="H636" s="111">
        <v>2.69E-2</v>
      </c>
      <c r="I636" s="111">
        <v>7.9519000000000002</v>
      </c>
      <c r="J636" s="111">
        <v>14.0977</v>
      </c>
      <c r="K636" s="111">
        <v>35.598199999999999</v>
      </c>
      <c r="L636" s="111">
        <v>71.188800000000001</v>
      </c>
      <c r="M636" s="111">
        <v>6.2409559999999997</v>
      </c>
      <c r="N636" s="111">
        <v>13.808230999999999</v>
      </c>
    </row>
    <row r="637" spans="2:14" x14ac:dyDescent="0.2">
      <c r="B637" s="109">
        <v>2000</v>
      </c>
      <c r="C637" s="26" t="s">
        <v>18</v>
      </c>
      <c r="D637" s="111">
        <v>51.768900000000002</v>
      </c>
      <c r="E637" s="111">
        <v>83.957300000000004</v>
      </c>
      <c r="F637" s="111">
        <v>50.934399999999997</v>
      </c>
      <c r="G637" s="111">
        <v>0.48520000000000002</v>
      </c>
      <c r="H637" s="111">
        <v>2.63E-2</v>
      </c>
      <c r="I637" s="111">
        <v>7.7544000000000004</v>
      </c>
      <c r="J637" s="111">
        <v>14.1037</v>
      </c>
      <c r="K637" s="111">
        <v>35.802999999999997</v>
      </c>
      <c r="L637" s="111">
        <v>70.064599999999999</v>
      </c>
      <c r="M637" s="111">
        <v>6.2498490000000002</v>
      </c>
      <c r="N637" s="111">
        <v>13.815241</v>
      </c>
    </row>
    <row r="638" spans="2:14" x14ac:dyDescent="0.2">
      <c r="B638" s="109"/>
      <c r="C638" s="26" t="s">
        <v>19</v>
      </c>
      <c r="D638" s="111">
        <v>51.797600000000003</v>
      </c>
      <c r="E638" s="111">
        <v>82.780199999999994</v>
      </c>
      <c r="F638" s="111">
        <v>50.302700000000002</v>
      </c>
      <c r="G638" s="111">
        <v>0.47</v>
      </c>
      <c r="H638" s="111">
        <v>2.5999999999999999E-2</v>
      </c>
      <c r="I638" s="111">
        <v>7.6738</v>
      </c>
      <c r="J638" s="111">
        <v>14.1111</v>
      </c>
      <c r="K638" s="111">
        <v>35.631399999999999</v>
      </c>
      <c r="L638" s="111">
        <v>69.475099999999998</v>
      </c>
      <c r="M638" s="111">
        <v>6.2493509999999999</v>
      </c>
      <c r="N638" s="111">
        <v>13.814520999999999</v>
      </c>
    </row>
    <row r="639" spans="2:14" x14ac:dyDescent="0.2">
      <c r="B639" s="109"/>
      <c r="C639" s="26" t="s">
        <v>20</v>
      </c>
      <c r="D639" s="111">
        <v>51.790700000000001</v>
      </c>
      <c r="E639" s="111">
        <v>82.572000000000003</v>
      </c>
      <c r="F639" s="111">
        <v>49.676299999999998</v>
      </c>
      <c r="G639" s="111">
        <v>0.49080000000000001</v>
      </c>
      <c r="H639" s="111">
        <v>2.5600000000000001E-2</v>
      </c>
      <c r="I639" s="111">
        <v>7.5807000000000002</v>
      </c>
      <c r="J639" s="111">
        <v>14.1069</v>
      </c>
      <c r="K639" s="111">
        <v>35.563200000000002</v>
      </c>
      <c r="L639" s="111">
        <v>69.622500000000002</v>
      </c>
      <c r="M639" s="111">
        <v>6.2491839999999996</v>
      </c>
      <c r="N639" s="111">
        <v>13.816132</v>
      </c>
    </row>
    <row r="640" spans="2:14" x14ac:dyDescent="0.2">
      <c r="B640" s="109"/>
      <c r="C640" s="26" t="s">
        <v>21</v>
      </c>
      <c r="D640" s="111">
        <v>51.7911</v>
      </c>
      <c r="E640" s="111">
        <v>80.461299999999994</v>
      </c>
      <c r="F640" s="111">
        <v>47.226399999999998</v>
      </c>
      <c r="G640" s="111">
        <v>0.4798</v>
      </c>
      <c r="H640" s="111">
        <v>2.4400000000000002E-2</v>
      </c>
      <c r="I640" s="111">
        <v>7.2020999999999997</v>
      </c>
      <c r="J640" s="111">
        <v>14.1067</v>
      </c>
      <c r="K640" s="111">
        <v>34.985300000000002</v>
      </c>
      <c r="L640" s="111">
        <v>68.325100000000006</v>
      </c>
      <c r="M640" s="111">
        <v>6.2491539999999999</v>
      </c>
      <c r="N640" s="111">
        <v>13.817494</v>
      </c>
    </row>
    <row r="641" spans="2:14" x14ac:dyDescent="0.2">
      <c r="B641" s="109"/>
      <c r="C641" s="26" t="s">
        <v>22</v>
      </c>
      <c r="D641" s="111">
        <v>51.7986</v>
      </c>
      <c r="E641" s="111">
        <v>77.059899999999999</v>
      </c>
      <c r="F641" s="111">
        <v>48.360900000000001</v>
      </c>
      <c r="G641" s="111">
        <v>0.48349999999999999</v>
      </c>
      <c r="H641" s="111">
        <v>2.5000000000000001E-2</v>
      </c>
      <c r="I641" s="111">
        <v>7.3723000000000001</v>
      </c>
      <c r="J641" s="111">
        <v>14.106</v>
      </c>
      <c r="K641" s="111">
        <v>34.453899999999997</v>
      </c>
      <c r="L641" s="111">
        <v>68.608800000000002</v>
      </c>
      <c r="M641" s="111">
        <v>6.2544820000000003</v>
      </c>
      <c r="N641" s="111">
        <v>13.816398</v>
      </c>
    </row>
    <row r="642" spans="2:14" x14ac:dyDescent="0.2">
      <c r="B642" s="109"/>
      <c r="C642" s="26" t="s">
        <v>23</v>
      </c>
      <c r="D642" s="111">
        <v>52.159399999999998</v>
      </c>
      <c r="E642" s="111">
        <v>78.950599999999994</v>
      </c>
      <c r="F642" s="111">
        <v>49.200200000000002</v>
      </c>
      <c r="G642" s="111">
        <v>0.4965</v>
      </c>
      <c r="H642" s="111">
        <v>2.5399999999999999E-2</v>
      </c>
      <c r="I642" s="111">
        <v>7.5125000000000002</v>
      </c>
      <c r="J642" s="111">
        <v>14.209199999999999</v>
      </c>
      <c r="K642" s="111">
        <v>35.3322</v>
      </c>
      <c r="L642" s="111">
        <v>68.259799999999998</v>
      </c>
      <c r="M642" s="111">
        <v>6.2969749999999998</v>
      </c>
      <c r="N642" s="111">
        <v>13.937449000000001</v>
      </c>
    </row>
    <row r="643" spans="2:14" x14ac:dyDescent="0.2">
      <c r="B643" s="109"/>
      <c r="C643" s="26" t="s">
        <v>24</v>
      </c>
      <c r="D643" s="111">
        <v>53.367100000000001</v>
      </c>
      <c r="E643" s="111">
        <v>80.301599999999993</v>
      </c>
      <c r="F643" s="111">
        <v>49.346400000000003</v>
      </c>
      <c r="G643" s="111">
        <v>0.48799999999999999</v>
      </c>
      <c r="H643" s="111">
        <v>2.5499999999999998E-2</v>
      </c>
      <c r="I643" s="111">
        <v>7.5286</v>
      </c>
      <c r="J643" s="111">
        <v>14.547499999999999</v>
      </c>
      <c r="K643" s="111">
        <v>36.181600000000003</v>
      </c>
      <c r="L643" s="111">
        <v>68.020399999999995</v>
      </c>
      <c r="M643" s="111">
        <v>6.4670870000000003</v>
      </c>
      <c r="N643" s="111">
        <v>14.248621999999999</v>
      </c>
    </row>
    <row r="644" spans="2:14" x14ac:dyDescent="0.2">
      <c r="B644" s="109"/>
      <c r="C644" s="26" t="s">
        <v>12</v>
      </c>
      <c r="D644" s="111">
        <v>54.832799999999999</v>
      </c>
      <c r="E644" s="111">
        <v>80.63</v>
      </c>
      <c r="F644" s="111">
        <v>49.286999999999999</v>
      </c>
      <c r="G644" s="111">
        <v>0.51459999999999995</v>
      </c>
      <c r="H644" s="111">
        <v>2.5399999999999999E-2</v>
      </c>
      <c r="I644" s="111">
        <v>7.5129999999999999</v>
      </c>
      <c r="J644" s="111">
        <v>14.926500000000001</v>
      </c>
      <c r="K644" s="111">
        <v>36.9191</v>
      </c>
      <c r="L644" s="111">
        <v>67.440899999999999</v>
      </c>
      <c r="M644" s="111">
        <v>6.6147590000000003</v>
      </c>
      <c r="N644" s="111">
        <v>14.621551</v>
      </c>
    </row>
    <row r="645" spans="2:14" x14ac:dyDescent="0.2">
      <c r="B645" s="109"/>
      <c r="C645" s="26" t="s">
        <v>14</v>
      </c>
      <c r="D645" s="111">
        <v>58.384300000000003</v>
      </c>
      <c r="E645" s="111">
        <v>86.260300000000001</v>
      </c>
      <c r="F645" s="111">
        <v>51.539499999999997</v>
      </c>
      <c r="G645" s="111">
        <v>0.53959999999999997</v>
      </c>
      <c r="H645" s="111">
        <v>2.6599999999999999E-2</v>
      </c>
      <c r="I645" s="111">
        <v>7.8677000000000001</v>
      </c>
      <c r="J645" s="111">
        <v>15.904999999999999</v>
      </c>
      <c r="K645" s="111">
        <v>38.767200000000003</v>
      </c>
      <c r="L645" s="111">
        <v>67.219700000000003</v>
      </c>
      <c r="M645" s="111">
        <v>7.0523319999999998</v>
      </c>
      <c r="N645" s="111">
        <v>15.576596</v>
      </c>
    </row>
    <row r="646" spans="2:14" x14ac:dyDescent="0.2">
      <c r="B646" s="109"/>
      <c r="C646" s="26" t="s">
        <v>15</v>
      </c>
      <c r="D646" s="111">
        <v>57.436100000000003</v>
      </c>
      <c r="E646" s="111">
        <v>83.299300000000002</v>
      </c>
      <c r="F646" s="111">
        <v>48.302199999999999</v>
      </c>
      <c r="G646" s="111">
        <v>0.52790000000000004</v>
      </c>
      <c r="H646" s="111">
        <v>2.4899999999999999E-2</v>
      </c>
      <c r="I646" s="111">
        <v>7.3686999999999996</v>
      </c>
      <c r="J646" s="111">
        <v>15.631399999999999</v>
      </c>
      <c r="K646" s="111">
        <v>37.469200000000001</v>
      </c>
      <c r="L646" s="111">
        <v>73.4803</v>
      </c>
      <c r="M646" s="111">
        <v>6.9337400000000002</v>
      </c>
      <c r="N646" s="111">
        <v>15.312214000000001</v>
      </c>
    </row>
    <row r="647" spans="2:14" x14ac:dyDescent="0.2">
      <c r="B647" s="109"/>
      <c r="C647" s="26" t="s">
        <v>16</v>
      </c>
      <c r="D647" s="111">
        <v>57.9818</v>
      </c>
      <c r="E647" s="111">
        <v>82.461100000000002</v>
      </c>
      <c r="F647" s="111">
        <v>49.730899999999998</v>
      </c>
      <c r="G647" s="111">
        <v>0.52300000000000002</v>
      </c>
      <c r="H647" s="111">
        <v>2.5700000000000001E-2</v>
      </c>
      <c r="I647" s="111">
        <v>7.5834999999999999</v>
      </c>
      <c r="J647" s="111">
        <v>15.7813</v>
      </c>
      <c r="K647" s="111">
        <v>37.533299999999997</v>
      </c>
      <c r="L647" s="111">
        <v>73.693700000000007</v>
      </c>
      <c r="M647" s="111">
        <v>6.9831380000000003</v>
      </c>
      <c r="N647" s="111">
        <v>15.457705000000001</v>
      </c>
    </row>
    <row r="648" spans="2:14" x14ac:dyDescent="0.2">
      <c r="B648" s="109"/>
      <c r="C648" s="26" t="s">
        <v>17</v>
      </c>
      <c r="D648" s="111">
        <v>57.9863</v>
      </c>
      <c r="E648" s="111">
        <v>86.453800000000001</v>
      </c>
      <c r="F648" s="111">
        <v>54.3705</v>
      </c>
      <c r="G648" s="111">
        <v>0.50760000000000005</v>
      </c>
      <c r="H648" s="111">
        <v>2.81E-2</v>
      </c>
      <c r="I648" s="111">
        <v>8.2851999999999997</v>
      </c>
      <c r="J648" s="111">
        <v>15.79</v>
      </c>
      <c r="K648" s="111">
        <v>38.626199999999997</v>
      </c>
      <c r="L648" s="111">
        <v>75.573800000000006</v>
      </c>
      <c r="M648" s="111">
        <v>7.0764750000000003</v>
      </c>
      <c r="N648" s="111">
        <v>15.468958000000001</v>
      </c>
    </row>
    <row r="649" spans="2:14" x14ac:dyDescent="0.2">
      <c r="B649" s="109">
        <v>2001</v>
      </c>
      <c r="C649" s="26" t="s">
        <v>18</v>
      </c>
      <c r="D649" s="111">
        <v>59.274000000000001</v>
      </c>
      <c r="E649" s="111">
        <v>86.602599999999995</v>
      </c>
      <c r="F649" s="111">
        <v>54.8078</v>
      </c>
      <c r="G649" s="111">
        <v>0.50870000000000004</v>
      </c>
      <c r="H649" s="111">
        <v>2.8299999999999999E-2</v>
      </c>
      <c r="I649" s="111">
        <v>8.3651999999999997</v>
      </c>
      <c r="J649" s="111">
        <v>16.139099999999999</v>
      </c>
      <c r="K649" s="111">
        <v>39.413400000000003</v>
      </c>
      <c r="L649" s="111">
        <v>76.986400000000003</v>
      </c>
      <c r="M649" s="111">
        <v>7.1539659999999996</v>
      </c>
      <c r="N649" s="111">
        <v>15.808737000000001</v>
      </c>
    </row>
    <row r="650" spans="2:14" x14ac:dyDescent="0.2">
      <c r="B650" s="109"/>
      <c r="C650" s="26" t="s">
        <v>19</v>
      </c>
      <c r="D650" s="111">
        <v>60.3504</v>
      </c>
      <c r="E650" s="111">
        <v>87.0946</v>
      </c>
      <c r="F650" s="111">
        <v>55.395200000000003</v>
      </c>
      <c r="G650" s="111">
        <v>0.51919999999999999</v>
      </c>
      <c r="H650" s="111">
        <v>2.86E-2</v>
      </c>
      <c r="I650" s="111">
        <v>8.4481999999999999</v>
      </c>
      <c r="J650" s="111">
        <v>16.432400000000001</v>
      </c>
      <c r="K650" s="111">
        <v>39.4895</v>
      </c>
      <c r="L650" s="111">
        <v>77.895600000000002</v>
      </c>
      <c r="M650" s="111">
        <v>7.2901730000000002</v>
      </c>
      <c r="N650" s="111">
        <v>16.094539000000001</v>
      </c>
    </row>
    <row r="651" spans="2:14" x14ac:dyDescent="0.2">
      <c r="B651" s="109"/>
      <c r="C651" s="26" t="s">
        <v>20</v>
      </c>
      <c r="D651" s="111">
        <v>60.814999999999998</v>
      </c>
      <c r="E651" s="111">
        <v>86.376900000000006</v>
      </c>
      <c r="F651" s="111">
        <v>53.3688</v>
      </c>
      <c r="G651" s="111">
        <v>0.48480000000000001</v>
      </c>
      <c r="H651" s="111">
        <v>2.76E-2</v>
      </c>
      <c r="I651" s="111">
        <v>8.1545000000000005</v>
      </c>
      <c r="J651" s="111">
        <v>16.5929</v>
      </c>
      <c r="K651" s="111">
        <v>38.696599999999997</v>
      </c>
      <c r="L651" s="111">
        <v>76.806899999999999</v>
      </c>
      <c r="M651" s="111">
        <v>7.3685799999999997</v>
      </c>
      <c r="N651" s="111">
        <v>16.246914</v>
      </c>
    </row>
    <row r="652" spans="2:14" x14ac:dyDescent="0.2">
      <c r="B652" s="109"/>
      <c r="C652" s="26" t="s">
        <v>21</v>
      </c>
      <c r="D652" s="111">
        <v>61.240900000000003</v>
      </c>
      <c r="E652" s="111">
        <v>87.807599999999994</v>
      </c>
      <c r="F652" s="111">
        <v>54.570999999999998</v>
      </c>
      <c r="G652" s="111">
        <v>0.49440000000000001</v>
      </c>
      <c r="H652" s="111">
        <v>2.8199999999999999E-2</v>
      </c>
      <c r="I652" s="111">
        <v>8.3170000000000002</v>
      </c>
      <c r="J652" s="111">
        <v>16.6708</v>
      </c>
      <c r="K652" s="111">
        <v>39.655299999999997</v>
      </c>
      <c r="L652" s="111">
        <v>77.494100000000003</v>
      </c>
      <c r="M652" s="111">
        <v>7.4013179999999998</v>
      </c>
      <c r="N652" s="111">
        <v>16.334575000000001</v>
      </c>
    </row>
    <row r="653" spans="2:14" x14ac:dyDescent="0.2">
      <c r="B653" s="109"/>
      <c r="C653" s="26" t="s">
        <v>22</v>
      </c>
      <c r="D653" s="111">
        <v>63.237699999999997</v>
      </c>
      <c r="E653" s="111">
        <v>90.088700000000003</v>
      </c>
      <c r="F653" s="111">
        <v>54.040100000000002</v>
      </c>
      <c r="G653" s="111">
        <v>0.52829999999999999</v>
      </c>
      <c r="H653" s="111">
        <v>2.7900000000000001E-2</v>
      </c>
      <c r="I653" s="111">
        <v>8.2530999999999999</v>
      </c>
      <c r="J653" s="111">
        <v>17.2209</v>
      </c>
      <c r="K653" s="111">
        <v>40.938099999999999</v>
      </c>
      <c r="L653" s="111">
        <v>77.359300000000005</v>
      </c>
      <c r="M653" s="111">
        <v>7.6431909999999998</v>
      </c>
      <c r="N653" s="111">
        <v>16.864636000000001</v>
      </c>
    </row>
    <row r="654" spans="2:14" x14ac:dyDescent="0.2">
      <c r="B654" s="109"/>
      <c r="C654" s="26" t="s">
        <v>23</v>
      </c>
      <c r="D654" s="111">
        <v>64.089100000000002</v>
      </c>
      <c r="E654" s="111">
        <v>90.716099999999997</v>
      </c>
      <c r="F654" s="111">
        <v>54.458300000000001</v>
      </c>
      <c r="G654" s="111">
        <v>0.51519999999999999</v>
      </c>
      <c r="H654" s="111">
        <v>2.81E-2</v>
      </c>
      <c r="I654" s="111">
        <v>8.3118999999999996</v>
      </c>
      <c r="J654" s="111">
        <v>17.458100000000002</v>
      </c>
      <c r="K654" s="111">
        <v>42.314399999999999</v>
      </c>
      <c r="L654" s="111">
        <v>79.097700000000003</v>
      </c>
      <c r="M654" s="111">
        <v>7.746969</v>
      </c>
      <c r="N654" s="111">
        <v>17.099502000000001</v>
      </c>
    </row>
    <row r="655" spans="2:14" x14ac:dyDescent="0.2">
      <c r="B655" s="109"/>
      <c r="C655" s="26" t="s">
        <v>24</v>
      </c>
      <c r="D655" s="111">
        <v>64.146299999999997</v>
      </c>
      <c r="E655" s="111">
        <v>91.552300000000002</v>
      </c>
      <c r="F655" s="111">
        <v>56.1676</v>
      </c>
      <c r="G655" s="111">
        <v>0.51470000000000005</v>
      </c>
      <c r="H655" s="111">
        <v>2.9000000000000001E-2</v>
      </c>
      <c r="I655" s="111">
        <v>8.5555000000000003</v>
      </c>
      <c r="J655" s="111">
        <v>17.462700000000002</v>
      </c>
      <c r="K655" s="111">
        <v>41.987099999999998</v>
      </c>
      <c r="L655" s="111">
        <v>80.577600000000004</v>
      </c>
      <c r="M655" s="111">
        <v>7.7489970000000001</v>
      </c>
      <c r="N655" s="111">
        <v>17.117483</v>
      </c>
    </row>
    <row r="656" spans="2:14" x14ac:dyDescent="0.2">
      <c r="B656" s="109"/>
      <c r="C656" s="26" t="s">
        <v>12</v>
      </c>
      <c r="D656" s="111">
        <v>64.062100000000001</v>
      </c>
      <c r="E656" s="111">
        <v>93.310699999999997</v>
      </c>
      <c r="F656" s="111">
        <v>58.7806</v>
      </c>
      <c r="G656" s="111">
        <v>0.53820000000000001</v>
      </c>
      <c r="H656" s="111">
        <v>3.0300000000000001E-2</v>
      </c>
      <c r="I656" s="111">
        <v>8.9352</v>
      </c>
      <c r="J656" s="111">
        <v>17.449400000000001</v>
      </c>
      <c r="K656" s="111">
        <v>41.453800000000001</v>
      </c>
      <c r="L656" s="111">
        <v>82.701400000000007</v>
      </c>
      <c r="M656" s="111">
        <v>7.7399269999999998</v>
      </c>
      <c r="N656" s="111">
        <v>17.094674999999999</v>
      </c>
    </row>
    <row r="657" spans="2:14" x14ac:dyDescent="0.2">
      <c r="B657" s="109"/>
      <c r="C657" s="26" t="s">
        <v>14</v>
      </c>
      <c r="D657" s="111">
        <v>64.0595</v>
      </c>
      <c r="E657" s="111">
        <v>94.386499999999998</v>
      </c>
      <c r="F657" s="111">
        <v>58.384300000000003</v>
      </c>
      <c r="G657" s="111">
        <v>0.53639999999999999</v>
      </c>
      <c r="H657" s="111">
        <v>3.0099999999999998E-2</v>
      </c>
      <c r="I657" s="111">
        <v>8.8953000000000007</v>
      </c>
      <c r="J657" s="111">
        <v>17.447500000000002</v>
      </c>
      <c r="K657" s="111">
        <v>40.601900000000001</v>
      </c>
      <c r="L657" s="111">
        <v>82.751300000000001</v>
      </c>
      <c r="M657" s="111">
        <v>7.736523</v>
      </c>
      <c r="N657" s="111">
        <v>17.095918999999999</v>
      </c>
    </row>
    <row r="658" spans="2:14" x14ac:dyDescent="0.2">
      <c r="B658" s="109"/>
      <c r="C658" s="26" t="s">
        <v>15</v>
      </c>
      <c r="D658" s="111">
        <v>61.502400000000002</v>
      </c>
      <c r="E658" s="111">
        <v>89.434899999999999</v>
      </c>
      <c r="F658" s="111">
        <v>55.7652</v>
      </c>
      <c r="G658" s="111">
        <v>0.50519999999999998</v>
      </c>
      <c r="H658" s="111">
        <v>2.8799999999999999E-2</v>
      </c>
      <c r="I658" s="111">
        <v>8.5077999999999996</v>
      </c>
      <c r="J658" s="111">
        <v>16.744299999999999</v>
      </c>
      <c r="K658" s="111">
        <v>39.023499999999999</v>
      </c>
      <c r="L658" s="111">
        <v>79.430000000000007</v>
      </c>
      <c r="M658" s="111">
        <v>7.4276450000000001</v>
      </c>
      <c r="N658" s="111">
        <v>16.405698999999998</v>
      </c>
    </row>
    <row r="659" spans="2:14" x14ac:dyDescent="0.2">
      <c r="B659" s="109"/>
      <c r="C659" s="26" t="s">
        <v>16</v>
      </c>
      <c r="D659" s="111">
        <v>60.889800000000001</v>
      </c>
      <c r="E659" s="111">
        <v>86.781899999999993</v>
      </c>
      <c r="F659" s="111">
        <v>53.979500000000002</v>
      </c>
      <c r="G659" s="111">
        <v>0.49199999999999999</v>
      </c>
      <c r="H659" s="111">
        <v>2.7900000000000001E-2</v>
      </c>
      <c r="I659" s="111">
        <v>8.2411999999999992</v>
      </c>
      <c r="J659" s="111">
        <v>16.578600000000002</v>
      </c>
      <c r="K659" s="111">
        <v>38.5411</v>
      </c>
      <c r="L659" s="111">
        <v>77.058199999999999</v>
      </c>
      <c r="M659" s="111">
        <v>7.3469810000000004</v>
      </c>
      <c r="N659" s="111">
        <v>16.235817999999998</v>
      </c>
    </row>
    <row r="660" spans="2:14" x14ac:dyDescent="0.2">
      <c r="B660" s="109"/>
      <c r="C660" s="26" t="s">
        <v>17</v>
      </c>
      <c r="D660" s="111">
        <v>60.0974</v>
      </c>
      <c r="E660" s="111">
        <v>87.160300000000007</v>
      </c>
      <c r="F660" s="111">
        <v>53.226900000000001</v>
      </c>
      <c r="G660" s="111">
        <v>0.45900000000000002</v>
      </c>
      <c r="H660" s="111">
        <v>2.75E-2</v>
      </c>
      <c r="I660" s="111">
        <v>8.1272000000000002</v>
      </c>
      <c r="J660" s="111">
        <v>16.3597</v>
      </c>
      <c r="K660" s="111">
        <v>37.811700000000002</v>
      </c>
      <c r="L660" s="111">
        <v>76.489400000000003</v>
      </c>
      <c r="M660" s="111">
        <v>7.2488849999999996</v>
      </c>
      <c r="N660" s="111">
        <v>16.026955999999998</v>
      </c>
    </row>
    <row r="661" spans="2:14" x14ac:dyDescent="0.2">
      <c r="B661" s="109">
        <v>2002</v>
      </c>
      <c r="C661" s="26" t="s">
        <v>18</v>
      </c>
      <c r="D661" s="111">
        <v>60.253100000000003</v>
      </c>
      <c r="E661" s="111">
        <v>85.278999999999996</v>
      </c>
      <c r="F661" s="111">
        <v>51.960599999999999</v>
      </c>
      <c r="G661" s="111">
        <v>0.45419999999999999</v>
      </c>
      <c r="H661" s="111">
        <v>2.69E-2</v>
      </c>
      <c r="I661" s="111">
        <v>7.9455999999999998</v>
      </c>
      <c r="J661" s="111">
        <v>16.408000000000001</v>
      </c>
      <c r="K661" s="111">
        <v>37.9358</v>
      </c>
      <c r="L661" s="111">
        <v>74.918199999999999</v>
      </c>
      <c r="M661" s="111">
        <v>7.2770279999999996</v>
      </c>
      <c r="N661" s="111">
        <v>16.066099999999999</v>
      </c>
    </row>
    <row r="662" spans="2:14" x14ac:dyDescent="0.2">
      <c r="B662" s="109"/>
      <c r="C662" s="26" t="s">
        <v>19</v>
      </c>
      <c r="D662" s="111">
        <v>60.128599999999999</v>
      </c>
      <c r="E662" s="111">
        <v>85.299899999999994</v>
      </c>
      <c r="F662" s="111">
        <v>51.989600000000003</v>
      </c>
      <c r="G662" s="111">
        <v>0.44929999999999998</v>
      </c>
      <c r="H662" s="111">
        <v>2.6800000000000001E-2</v>
      </c>
      <c r="I662" s="111">
        <v>7.9260000000000002</v>
      </c>
      <c r="J662" s="111">
        <v>16.3674</v>
      </c>
      <c r="K662" s="111">
        <v>37.393799999999999</v>
      </c>
      <c r="L662" s="111">
        <v>74.614099999999993</v>
      </c>
      <c r="M662" s="111">
        <v>7.258121</v>
      </c>
      <c r="N662" s="111">
        <v>16.026304</v>
      </c>
    </row>
    <row r="663" spans="2:14" x14ac:dyDescent="0.2">
      <c r="B663" s="109"/>
      <c r="C663" s="26" t="s">
        <v>20</v>
      </c>
      <c r="D663" s="111">
        <v>60.091500000000003</v>
      </c>
      <c r="E663" s="111">
        <v>85.649500000000003</v>
      </c>
      <c r="F663" s="111">
        <v>52.373899999999999</v>
      </c>
      <c r="G663" s="111">
        <v>0.45279999999999998</v>
      </c>
      <c r="H663" s="111">
        <v>2.7099999999999999E-2</v>
      </c>
      <c r="I663" s="111">
        <v>8.0241000000000007</v>
      </c>
      <c r="J663" s="111">
        <v>16.359200000000001</v>
      </c>
      <c r="K663" s="111">
        <v>37.652999999999999</v>
      </c>
      <c r="L663" s="111">
        <v>74.965900000000005</v>
      </c>
      <c r="M663" s="111">
        <v>7.253482</v>
      </c>
      <c r="N663" s="111">
        <v>16.018532</v>
      </c>
    </row>
    <row r="664" spans="2:14" x14ac:dyDescent="0.2">
      <c r="B664" s="109"/>
      <c r="C664" s="26" t="s">
        <v>21</v>
      </c>
      <c r="D664" s="111">
        <v>60.113799999999998</v>
      </c>
      <c r="E664" s="111">
        <v>87.579499999999996</v>
      </c>
      <c r="F664" s="111">
        <v>54.279600000000002</v>
      </c>
      <c r="G664" s="111">
        <v>0.46970000000000001</v>
      </c>
      <c r="H664" s="111">
        <v>2.8000000000000001E-2</v>
      </c>
      <c r="I664" s="111">
        <v>8.2370000000000001</v>
      </c>
      <c r="J664" s="111">
        <v>16.367599999999999</v>
      </c>
      <c r="K664" s="111">
        <v>38.333500000000001</v>
      </c>
      <c r="L664" s="111">
        <v>76.237499999999997</v>
      </c>
      <c r="M664" s="111">
        <v>7.2608079999999999</v>
      </c>
      <c r="N664" s="111">
        <v>16.025476000000001</v>
      </c>
    </row>
    <row r="665" spans="2:14" x14ac:dyDescent="0.2">
      <c r="B665" s="109"/>
      <c r="C665" s="26" t="s">
        <v>22</v>
      </c>
      <c r="D665" s="111">
        <v>60.150399999999998</v>
      </c>
      <c r="E665" s="111">
        <v>88.118600000000001</v>
      </c>
      <c r="F665" s="111">
        <v>56.3613</v>
      </c>
      <c r="G665" s="111">
        <v>0.48770000000000002</v>
      </c>
      <c r="H665" s="111">
        <v>2.9100000000000001E-2</v>
      </c>
      <c r="I665" s="111">
        <v>8.5850000000000009</v>
      </c>
      <c r="J665" s="111">
        <v>16.376100000000001</v>
      </c>
      <c r="K665" s="111">
        <v>39.178800000000003</v>
      </c>
      <c r="L665" s="111">
        <v>77.654799999999994</v>
      </c>
      <c r="M665" s="111">
        <v>7.262613</v>
      </c>
      <c r="N665" s="111">
        <v>16.032889000000001</v>
      </c>
    </row>
    <row r="666" spans="2:14" x14ac:dyDescent="0.2">
      <c r="B666" s="109"/>
      <c r="C666" s="26" t="s">
        <v>23</v>
      </c>
      <c r="D666" s="111">
        <v>60.072899999999997</v>
      </c>
      <c r="E666" s="111">
        <v>91.997699999999995</v>
      </c>
      <c r="F666" s="111">
        <v>59.484000000000002</v>
      </c>
      <c r="G666" s="111">
        <v>0.50229999999999997</v>
      </c>
      <c r="H666" s="111">
        <v>3.0499999999999999E-2</v>
      </c>
      <c r="I666" s="111">
        <v>9.0044000000000004</v>
      </c>
      <c r="J666" s="111">
        <v>16.348199999999999</v>
      </c>
      <c r="K666" s="111">
        <v>39.548099999999998</v>
      </c>
      <c r="L666" s="111">
        <v>79.904799999999994</v>
      </c>
      <c r="M666" s="111">
        <v>7.2484209999999996</v>
      </c>
      <c r="N666" s="111">
        <v>16.007529999999999</v>
      </c>
    </row>
    <row r="667" spans="2:14" x14ac:dyDescent="0.2">
      <c r="B667" s="109"/>
      <c r="C667" s="26" t="s">
        <v>24</v>
      </c>
      <c r="D667" s="111">
        <v>59.558199999999999</v>
      </c>
      <c r="E667" s="111">
        <v>93.561899999999994</v>
      </c>
      <c r="F667" s="111">
        <v>58.632300000000001</v>
      </c>
      <c r="G667" s="111">
        <v>0.49730000000000002</v>
      </c>
      <c r="H667" s="111">
        <v>3.0300000000000001E-2</v>
      </c>
      <c r="I667" s="111">
        <v>8.9446999999999992</v>
      </c>
      <c r="J667" s="111">
        <v>16.216100000000001</v>
      </c>
      <c r="K667" s="111">
        <v>37.812800000000003</v>
      </c>
      <c r="L667" s="111">
        <v>78.738900000000001</v>
      </c>
      <c r="M667" s="111">
        <v>7.1915370000000003</v>
      </c>
      <c r="N667" s="111">
        <v>15.879841000000001</v>
      </c>
    </row>
    <row r="668" spans="2:14" x14ac:dyDescent="0.2">
      <c r="B668" s="109"/>
      <c r="C668" s="26" t="s">
        <v>12</v>
      </c>
      <c r="D668" s="111">
        <v>59.362400000000001</v>
      </c>
      <c r="E668" s="111">
        <v>91.950800000000001</v>
      </c>
      <c r="F668" s="111">
        <v>58.238100000000003</v>
      </c>
      <c r="G668" s="111">
        <v>0.50070000000000003</v>
      </c>
      <c r="H668" s="111">
        <v>3.0099999999999998E-2</v>
      </c>
      <c r="I668" s="111">
        <v>8.8782999999999994</v>
      </c>
      <c r="J668" s="111">
        <v>16.1601</v>
      </c>
      <c r="K668" s="111">
        <v>38.061</v>
      </c>
      <c r="L668" s="111">
        <v>78.804900000000004</v>
      </c>
      <c r="M668" s="111">
        <v>7.166639</v>
      </c>
      <c r="N668" s="111">
        <v>15.825431</v>
      </c>
    </row>
    <row r="669" spans="2:14" x14ac:dyDescent="0.2">
      <c r="B669" s="109"/>
      <c r="C669" s="26" t="s">
        <v>14</v>
      </c>
      <c r="D669" s="111">
        <v>59.189500000000002</v>
      </c>
      <c r="E669" s="111">
        <v>92.500699999999995</v>
      </c>
      <c r="F669" s="111">
        <v>58.158299999999997</v>
      </c>
      <c r="G669" s="111">
        <v>0.4874</v>
      </c>
      <c r="H669" s="111">
        <v>0.03</v>
      </c>
      <c r="I669" s="111">
        <v>8.8661999999999992</v>
      </c>
      <c r="J669" s="111">
        <v>16.1068</v>
      </c>
      <c r="K669" s="111">
        <v>37.481499999999997</v>
      </c>
      <c r="L669" s="111">
        <v>78.284599999999998</v>
      </c>
      <c r="M669" s="111">
        <v>7.1446800000000001</v>
      </c>
      <c r="N669" s="111">
        <v>15.77361</v>
      </c>
    </row>
    <row r="670" spans="2:14" x14ac:dyDescent="0.2">
      <c r="B670" s="109"/>
      <c r="C670" s="26" t="s">
        <v>15</v>
      </c>
      <c r="D670" s="111">
        <v>58.930500000000002</v>
      </c>
      <c r="E670" s="111">
        <v>91.977099999999993</v>
      </c>
      <c r="F670" s="111">
        <v>58.207700000000003</v>
      </c>
      <c r="G670" s="111">
        <v>0.48060000000000003</v>
      </c>
      <c r="H670" s="111">
        <v>3.0099999999999998E-2</v>
      </c>
      <c r="I670" s="111">
        <v>8.8736999999999995</v>
      </c>
      <c r="J670" s="111">
        <v>16.052299999999999</v>
      </c>
      <c r="K670" s="111">
        <v>37.584800000000001</v>
      </c>
      <c r="L670" s="111">
        <v>78.224000000000004</v>
      </c>
      <c r="M670" s="111">
        <v>7.1093440000000001</v>
      </c>
      <c r="N670" s="111">
        <v>15.719146</v>
      </c>
    </row>
    <row r="671" spans="2:14" x14ac:dyDescent="0.2">
      <c r="B671" s="109"/>
      <c r="C671" s="26" t="s">
        <v>16</v>
      </c>
      <c r="D671" s="111">
        <v>58.352600000000002</v>
      </c>
      <c r="E671" s="111">
        <v>90.889899999999997</v>
      </c>
      <c r="F671" s="111">
        <v>58.011499999999998</v>
      </c>
      <c r="G671" s="111">
        <v>0.47660000000000002</v>
      </c>
      <c r="H671" s="111">
        <v>0.03</v>
      </c>
      <c r="I671" s="111">
        <v>8.8437999999999999</v>
      </c>
      <c r="J671" s="111">
        <v>15.8924</v>
      </c>
      <c r="K671" s="111">
        <v>37.277099999999997</v>
      </c>
      <c r="L671" s="111">
        <v>77.503200000000007</v>
      </c>
      <c r="M671" s="111">
        <v>7.0389109999999997</v>
      </c>
      <c r="N671" s="111">
        <v>15.563893</v>
      </c>
    </row>
    <row r="672" spans="2:14" x14ac:dyDescent="0.2">
      <c r="B672" s="109"/>
      <c r="C672" s="26" t="s">
        <v>17</v>
      </c>
      <c r="D672" s="111">
        <v>58.372399999999999</v>
      </c>
      <c r="E672" s="111">
        <v>93.496099999999998</v>
      </c>
      <c r="F672" s="111">
        <v>61.093000000000004</v>
      </c>
      <c r="G672" s="111">
        <v>0.49130000000000001</v>
      </c>
      <c r="H672" s="111">
        <v>3.1600000000000003E-2</v>
      </c>
      <c r="I672" s="111">
        <v>9.3135999999999992</v>
      </c>
      <c r="J672" s="111">
        <v>15.886200000000001</v>
      </c>
      <c r="K672" s="111">
        <v>37.035699999999999</v>
      </c>
      <c r="L672" s="111">
        <v>79.5779</v>
      </c>
      <c r="M672" s="111">
        <v>7.0415789999999996</v>
      </c>
      <c r="N672" s="111">
        <v>15.554676000000001</v>
      </c>
    </row>
    <row r="673" spans="2:14" x14ac:dyDescent="0.2">
      <c r="B673" s="109">
        <v>2003</v>
      </c>
      <c r="C673" s="26" t="s">
        <v>18</v>
      </c>
      <c r="D673" s="111">
        <v>58.175600000000003</v>
      </c>
      <c r="E673" s="111">
        <v>96.190299999999993</v>
      </c>
      <c r="F673" s="111">
        <v>62.944800000000001</v>
      </c>
      <c r="G673" s="111">
        <v>0.48959999999999998</v>
      </c>
      <c r="H673" s="111">
        <v>3.2500000000000001E-2</v>
      </c>
      <c r="I673" s="111">
        <v>9.5959000000000003</v>
      </c>
      <c r="J673" s="111">
        <v>15.849600000000001</v>
      </c>
      <c r="K673" s="111">
        <v>38.097099999999998</v>
      </c>
      <c r="L673" s="111">
        <v>80.120500000000007</v>
      </c>
      <c r="M673" s="111">
        <v>7.0188759999999997</v>
      </c>
      <c r="N673" s="111">
        <v>15.517973</v>
      </c>
    </row>
    <row r="674" spans="2:14" x14ac:dyDescent="0.2">
      <c r="B674" s="109"/>
      <c r="C674" s="26" t="s">
        <v>19</v>
      </c>
      <c r="D674" s="111">
        <v>58.106699999999996</v>
      </c>
      <c r="E674" s="111">
        <v>91.927700000000002</v>
      </c>
      <c r="F674" s="111">
        <v>62.5017</v>
      </c>
      <c r="G674" s="111">
        <v>0.49399999999999999</v>
      </c>
      <c r="H674" s="111">
        <v>3.2300000000000002E-2</v>
      </c>
      <c r="I674" s="111">
        <v>9.5282999999999998</v>
      </c>
      <c r="J674" s="111">
        <v>15.8193</v>
      </c>
      <c r="K674" s="111">
        <v>38.891399999999997</v>
      </c>
      <c r="L674" s="111">
        <v>79.633099999999999</v>
      </c>
      <c r="M674" s="111">
        <v>7.0091780000000004</v>
      </c>
      <c r="N674" s="111">
        <v>15.490786</v>
      </c>
    </row>
    <row r="675" spans="2:14" x14ac:dyDescent="0.2">
      <c r="B675" s="109"/>
      <c r="C675" s="26" t="s">
        <v>20</v>
      </c>
      <c r="D675" s="111">
        <v>57.826500000000003</v>
      </c>
      <c r="E675" s="111">
        <v>91.094499999999996</v>
      </c>
      <c r="F675" s="111">
        <v>62.563000000000002</v>
      </c>
      <c r="G675" s="111">
        <v>0.4839</v>
      </c>
      <c r="H675" s="111">
        <v>3.2300000000000002E-2</v>
      </c>
      <c r="I675" s="111">
        <v>9.5376999999999992</v>
      </c>
      <c r="J675" s="111">
        <v>15.741300000000001</v>
      </c>
      <c r="K675" s="111">
        <v>39.366799999999998</v>
      </c>
      <c r="L675" s="111">
        <v>79.377700000000004</v>
      </c>
      <c r="M675" s="111">
        <v>6.9744109999999999</v>
      </c>
      <c r="N675" s="111">
        <v>15.413760999999999</v>
      </c>
    </row>
    <row r="676" spans="2:14" x14ac:dyDescent="0.2">
      <c r="B676" s="109"/>
      <c r="C676" s="26" t="s">
        <v>21</v>
      </c>
      <c r="D676" s="111">
        <v>57.784999999999997</v>
      </c>
      <c r="E676" s="111">
        <v>92.146500000000003</v>
      </c>
      <c r="F676" s="111">
        <v>64.1768</v>
      </c>
      <c r="G676" s="111">
        <v>0.48380000000000001</v>
      </c>
      <c r="H676" s="111">
        <v>3.3099999999999997E-2</v>
      </c>
      <c r="I676" s="111">
        <v>9.7836999999999996</v>
      </c>
      <c r="J676" s="111">
        <v>15.7324</v>
      </c>
      <c r="K676" s="111">
        <v>40.173000000000002</v>
      </c>
      <c r="L676" s="111">
        <v>79.9495</v>
      </c>
      <c r="M676" s="111">
        <v>6.9720700000000004</v>
      </c>
      <c r="N676" s="111">
        <v>15.407864</v>
      </c>
    </row>
    <row r="677" spans="2:14" x14ac:dyDescent="0.2">
      <c r="B677" s="109"/>
      <c r="C677" s="26" t="s">
        <v>22</v>
      </c>
      <c r="D677" s="111">
        <v>57.629199999999997</v>
      </c>
      <c r="E677" s="111">
        <v>94.239099999999993</v>
      </c>
      <c r="F677" s="111">
        <v>67.8767</v>
      </c>
      <c r="G677" s="111">
        <v>0.48380000000000001</v>
      </c>
      <c r="H677" s="111">
        <v>3.5099999999999999E-2</v>
      </c>
      <c r="I677" s="111">
        <v>10.3477</v>
      </c>
      <c r="J677" s="111">
        <v>15.6812</v>
      </c>
      <c r="K677" s="111">
        <v>42.132199999999997</v>
      </c>
      <c r="L677" s="111">
        <v>81.824399999999997</v>
      </c>
      <c r="M677" s="111">
        <v>6.9491110000000003</v>
      </c>
      <c r="N677" s="111">
        <v>15.352891</v>
      </c>
    </row>
    <row r="678" spans="2:14" x14ac:dyDescent="0.2">
      <c r="B678" s="109"/>
      <c r="C678" s="26" t="s">
        <v>23</v>
      </c>
      <c r="D678" s="111">
        <v>57.808999999999997</v>
      </c>
      <c r="E678" s="111">
        <v>95.557000000000002</v>
      </c>
      <c r="F678" s="111">
        <v>66.135099999999994</v>
      </c>
      <c r="G678" s="111">
        <v>0.48270000000000002</v>
      </c>
      <c r="H678" s="111">
        <v>3.4200000000000001E-2</v>
      </c>
      <c r="I678" s="111">
        <v>10.0822</v>
      </c>
      <c r="J678" s="111">
        <v>15.732699999999999</v>
      </c>
      <c r="K678" s="111">
        <v>42.868899999999996</v>
      </c>
      <c r="L678" s="111">
        <v>80.987399999999994</v>
      </c>
      <c r="M678" s="111">
        <v>6.9715850000000001</v>
      </c>
      <c r="N678" s="111">
        <v>15.402037999999999</v>
      </c>
    </row>
    <row r="679" spans="2:14" x14ac:dyDescent="0.2">
      <c r="B679" s="109"/>
      <c r="C679" s="26" t="s">
        <v>24</v>
      </c>
      <c r="D679" s="111">
        <v>57.757100000000001</v>
      </c>
      <c r="E679" s="111">
        <v>93.323800000000006</v>
      </c>
      <c r="F679" s="111">
        <v>65.504499999999993</v>
      </c>
      <c r="G679" s="111">
        <v>0.48130000000000001</v>
      </c>
      <c r="H679" s="111">
        <v>3.3799999999999997E-2</v>
      </c>
      <c r="I679" s="111">
        <v>9.9861000000000004</v>
      </c>
      <c r="J679" s="111">
        <v>15.7277</v>
      </c>
      <c r="K679" s="111">
        <v>41.1721</v>
      </c>
      <c r="L679" s="111">
        <v>80.328400000000002</v>
      </c>
      <c r="M679" s="111">
        <v>6.9740440000000001</v>
      </c>
      <c r="N679" s="111">
        <v>15.400019</v>
      </c>
    </row>
    <row r="680" spans="2:14" x14ac:dyDescent="0.2">
      <c r="B680" s="109"/>
      <c r="C680" s="26" t="s">
        <v>12</v>
      </c>
      <c r="D680" s="111">
        <v>57.7485</v>
      </c>
      <c r="E680" s="111">
        <v>91.081599999999995</v>
      </c>
      <c r="F680" s="111">
        <v>63.383200000000002</v>
      </c>
      <c r="G680" s="111">
        <v>0.49419999999999997</v>
      </c>
      <c r="H680" s="111">
        <v>3.27E-2</v>
      </c>
      <c r="I680" s="111">
        <v>9.6626999999999992</v>
      </c>
      <c r="J680" s="111">
        <v>15.7195</v>
      </c>
      <c r="K680" s="111">
        <v>41.662199999999999</v>
      </c>
      <c r="L680" s="111">
        <v>79.528599999999997</v>
      </c>
      <c r="M680" s="111">
        <v>6.9697259999999996</v>
      </c>
      <c r="N680" s="111">
        <v>15.39386</v>
      </c>
    </row>
    <row r="681" spans="2:14" x14ac:dyDescent="0.2">
      <c r="B681" s="109"/>
      <c r="C681" s="26" t="s">
        <v>14</v>
      </c>
      <c r="D681" s="111">
        <v>57.8827</v>
      </c>
      <c r="E681" s="111">
        <v>96.621700000000004</v>
      </c>
      <c r="F681" s="111">
        <v>67.245800000000003</v>
      </c>
      <c r="G681" s="111">
        <v>0.52139999999999997</v>
      </c>
      <c r="H681" s="111">
        <v>3.4700000000000002E-2</v>
      </c>
      <c r="I681" s="111">
        <v>10.2516</v>
      </c>
      <c r="J681" s="111">
        <v>15.757099999999999</v>
      </c>
      <c r="K681" s="111">
        <v>42.806899999999999</v>
      </c>
      <c r="L681" s="111">
        <v>82.794499999999999</v>
      </c>
      <c r="M681" s="111">
        <v>6.984318</v>
      </c>
      <c r="N681" s="111">
        <v>15.43656</v>
      </c>
    </row>
    <row r="682" spans="2:14" x14ac:dyDescent="0.2">
      <c r="B682" s="109"/>
      <c r="C682" s="26" t="s">
        <v>15</v>
      </c>
      <c r="D682" s="111">
        <v>57.422400000000003</v>
      </c>
      <c r="E682" s="111">
        <v>97.356999999999999</v>
      </c>
      <c r="F682" s="111">
        <v>66.717600000000004</v>
      </c>
      <c r="G682" s="111">
        <v>0.52790000000000004</v>
      </c>
      <c r="H682" s="111">
        <v>3.4500000000000003E-2</v>
      </c>
      <c r="I682" s="111">
        <v>10.170999999999999</v>
      </c>
      <c r="J682" s="111">
        <v>15.626899999999999</v>
      </c>
      <c r="K682" s="111">
        <v>43.642299999999999</v>
      </c>
      <c r="L682" s="111">
        <v>82.203699999999998</v>
      </c>
      <c r="M682" s="111">
        <v>6.927956</v>
      </c>
      <c r="N682" s="111">
        <v>15.300794</v>
      </c>
    </row>
    <row r="683" spans="2:14" x14ac:dyDescent="0.2">
      <c r="B683" s="109"/>
      <c r="C683" s="26" t="s">
        <v>16</v>
      </c>
      <c r="D683" s="111">
        <v>57.227699999999999</v>
      </c>
      <c r="E683" s="111">
        <v>97.007000000000005</v>
      </c>
      <c r="F683" s="111">
        <v>67.462500000000006</v>
      </c>
      <c r="G683" s="111">
        <v>0.52049999999999996</v>
      </c>
      <c r="H683" s="111">
        <v>3.4799999999999998E-2</v>
      </c>
      <c r="I683" s="111">
        <v>10.284599999999999</v>
      </c>
      <c r="J683" s="111">
        <v>15.592599999999999</v>
      </c>
      <c r="K683" s="111">
        <v>43.439399999999999</v>
      </c>
      <c r="L683" s="111">
        <v>82.707499999999996</v>
      </c>
      <c r="M683" s="111">
        <v>6.9018509999999997</v>
      </c>
      <c r="N683" s="111">
        <v>15.273818</v>
      </c>
    </row>
    <row r="684" spans="2:14" x14ac:dyDescent="0.2">
      <c r="B684" s="109"/>
      <c r="C684" s="26" t="s">
        <v>17</v>
      </c>
      <c r="D684" s="111">
        <v>57.439100000000003</v>
      </c>
      <c r="E684" s="111">
        <v>102.2504</v>
      </c>
      <c r="F684" s="111">
        <v>72.187700000000007</v>
      </c>
      <c r="G684" s="111">
        <v>0.53590000000000004</v>
      </c>
      <c r="H684" s="111">
        <v>3.73E-2</v>
      </c>
      <c r="I684" s="111">
        <v>11.004899999999999</v>
      </c>
      <c r="J684" s="111">
        <v>15.6304</v>
      </c>
      <c r="K684" s="111">
        <v>44.356999999999999</v>
      </c>
      <c r="L684" s="111">
        <v>84.713499999999996</v>
      </c>
      <c r="M684" s="111">
        <v>6.9286750000000001</v>
      </c>
      <c r="N684" s="111">
        <v>15.321645</v>
      </c>
    </row>
    <row r="685" spans="2:14" x14ac:dyDescent="0.2">
      <c r="B685" s="109">
        <v>2004</v>
      </c>
      <c r="C685" s="26" t="s">
        <v>18</v>
      </c>
      <c r="D685" s="111">
        <v>57.42</v>
      </c>
      <c r="E685" s="111">
        <v>104.66930000000001</v>
      </c>
      <c r="F685" s="111">
        <v>71.502600000000001</v>
      </c>
      <c r="G685" s="111">
        <v>0.54359999999999997</v>
      </c>
      <c r="H685" s="111">
        <v>3.6900000000000002E-2</v>
      </c>
      <c r="I685" s="111">
        <v>10.900499999999999</v>
      </c>
      <c r="J685" s="111">
        <v>15.6272</v>
      </c>
      <c r="K685" s="111">
        <v>43.351300000000002</v>
      </c>
      <c r="L685" s="111">
        <v>85.048500000000004</v>
      </c>
      <c r="M685" s="111">
        <v>6.9341119999999998</v>
      </c>
      <c r="N685" s="111">
        <v>15.303604999999999</v>
      </c>
    </row>
    <row r="686" spans="2:14" x14ac:dyDescent="0.2">
      <c r="B686" s="109"/>
      <c r="C686" s="26" t="s">
        <v>19</v>
      </c>
      <c r="D686" s="111">
        <v>57.347900000000003</v>
      </c>
      <c r="E686" s="111">
        <v>107.066</v>
      </c>
      <c r="F686" s="111">
        <v>71.608199999999997</v>
      </c>
      <c r="G686" s="111">
        <v>0.52610000000000001</v>
      </c>
      <c r="H686" s="111">
        <v>3.6999999999999998E-2</v>
      </c>
      <c r="I686" s="111">
        <v>10.916600000000001</v>
      </c>
      <c r="J686" s="111">
        <v>15.6053</v>
      </c>
      <c r="K686" s="111">
        <v>42.931600000000003</v>
      </c>
      <c r="L686" s="111">
        <v>84.865899999999996</v>
      </c>
      <c r="M686" s="111">
        <v>6.9247449999999997</v>
      </c>
      <c r="N686" s="111">
        <v>15.288703999999999</v>
      </c>
    </row>
    <row r="687" spans="2:14" x14ac:dyDescent="0.2">
      <c r="B687" s="109"/>
      <c r="C687" s="26" t="s">
        <v>20</v>
      </c>
      <c r="D687" s="111">
        <v>57.505600000000001</v>
      </c>
      <c r="E687" s="111">
        <v>105.3518</v>
      </c>
      <c r="F687" s="111">
        <v>70.315200000000004</v>
      </c>
      <c r="G687" s="111">
        <v>0.54969999999999997</v>
      </c>
      <c r="H687" s="111">
        <v>3.6299999999999999E-2</v>
      </c>
      <c r="I687" s="111">
        <v>10.7195</v>
      </c>
      <c r="J687" s="111">
        <v>15.6549</v>
      </c>
      <c r="K687" s="111">
        <v>44.077199999999998</v>
      </c>
      <c r="L687" s="111">
        <v>84.145499999999998</v>
      </c>
      <c r="M687" s="111">
        <v>6.9488519999999996</v>
      </c>
      <c r="N687" s="111">
        <v>15.335255999999999</v>
      </c>
    </row>
    <row r="688" spans="2:14" x14ac:dyDescent="0.2">
      <c r="B688" s="109"/>
      <c r="C688" s="26" t="s">
        <v>21</v>
      </c>
      <c r="D688" s="111">
        <v>57.473599999999998</v>
      </c>
      <c r="E688" s="111">
        <v>102.0146</v>
      </c>
      <c r="F688" s="111">
        <v>68.779899999999998</v>
      </c>
      <c r="G688" s="111">
        <v>0.52210000000000001</v>
      </c>
      <c r="H688" s="111">
        <v>3.5499999999999997E-2</v>
      </c>
      <c r="I688" s="111">
        <v>10.4854</v>
      </c>
      <c r="J688" s="111">
        <v>15.6431</v>
      </c>
      <c r="K688" s="111">
        <v>41.910699999999999</v>
      </c>
      <c r="L688" s="111">
        <v>83.434100000000001</v>
      </c>
      <c r="M688" s="111">
        <v>6.9389430000000001</v>
      </c>
      <c r="N688" s="111">
        <v>15.320954</v>
      </c>
    </row>
    <row r="689" spans="2:14" x14ac:dyDescent="0.2">
      <c r="B689" s="109"/>
      <c r="C689" s="26" t="s">
        <v>22</v>
      </c>
      <c r="D689" s="111">
        <v>57.701599999999999</v>
      </c>
      <c r="E689" s="111">
        <v>105.8912</v>
      </c>
      <c r="F689" s="111">
        <v>70.425299999999993</v>
      </c>
      <c r="G689" s="111">
        <v>0.52559999999999996</v>
      </c>
      <c r="H689" s="111">
        <v>3.6400000000000002E-2</v>
      </c>
      <c r="I689" s="111">
        <v>10.7363</v>
      </c>
      <c r="J689" s="111">
        <v>15.7134</v>
      </c>
      <c r="K689" s="111">
        <v>42.315899999999999</v>
      </c>
      <c r="L689" s="111">
        <v>84.776700000000005</v>
      </c>
      <c r="M689" s="111">
        <v>6.9679419999999999</v>
      </c>
      <c r="N689" s="111">
        <v>15.385725000000001</v>
      </c>
    </row>
    <row r="690" spans="2:14" x14ac:dyDescent="0.2">
      <c r="B690" s="109"/>
      <c r="C690" s="26" t="s">
        <v>23</v>
      </c>
      <c r="D690" s="111">
        <v>58.156599999999997</v>
      </c>
      <c r="E690" s="111">
        <v>105.16459999999999</v>
      </c>
      <c r="F690" s="111">
        <v>70.271600000000007</v>
      </c>
      <c r="G690" s="111">
        <v>0.53520000000000001</v>
      </c>
      <c r="H690" s="111">
        <v>3.6299999999999999E-2</v>
      </c>
      <c r="I690" s="111">
        <v>10.7128</v>
      </c>
      <c r="J690" s="111">
        <v>15.8287</v>
      </c>
      <c r="K690" s="111">
        <v>43.165799999999997</v>
      </c>
      <c r="L690" s="111">
        <v>85.225300000000004</v>
      </c>
      <c r="M690" s="111">
        <v>7.0239719999999997</v>
      </c>
      <c r="N690" s="111">
        <v>15.503835</v>
      </c>
    </row>
    <row r="691" spans="2:14" x14ac:dyDescent="0.2">
      <c r="C691" s="26" t="s">
        <v>24</v>
      </c>
      <c r="D691" s="111">
        <v>58.4589</v>
      </c>
      <c r="E691" s="111">
        <v>106.3617</v>
      </c>
      <c r="F691" s="111">
        <v>70.193100000000001</v>
      </c>
      <c r="G691" s="111">
        <v>0.52439999999999998</v>
      </c>
      <c r="H691" s="111">
        <v>3.6299999999999999E-2</v>
      </c>
      <c r="I691" s="111">
        <v>10.700900000000001</v>
      </c>
      <c r="J691" s="111">
        <v>15.9041</v>
      </c>
      <c r="K691" s="111">
        <v>43.877800000000001</v>
      </c>
      <c r="L691" s="111">
        <v>84.9863</v>
      </c>
      <c r="M691" s="111">
        <v>7.0548149999999996</v>
      </c>
      <c r="N691" s="111">
        <v>15.577062</v>
      </c>
    </row>
    <row r="692" spans="2:14" x14ac:dyDescent="0.2">
      <c r="C692" s="26" t="s">
        <v>12</v>
      </c>
      <c r="D692" s="111">
        <v>58.723500000000001</v>
      </c>
      <c r="E692" s="111">
        <v>105.6169</v>
      </c>
      <c r="F692" s="111">
        <v>70.962299999999999</v>
      </c>
      <c r="G692" s="111">
        <v>0.53580000000000005</v>
      </c>
      <c r="H692" s="111">
        <v>3.6600000000000001E-2</v>
      </c>
      <c r="I692" s="111">
        <v>10.818099999999999</v>
      </c>
      <c r="J692" s="111">
        <v>15.983700000000001</v>
      </c>
      <c r="K692" s="111">
        <v>44.593200000000003</v>
      </c>
      <c r="L692" s="111">
        <v>85.912099999999995</v>
      </c>
      <c r="M692" s="111">
        <v>7.0923970000000001</v>
      </c>
      <c r="N692" s="111">
        <v>15.654892</v>
      </c>
    </row>
    <row r="693" spans="2:14" x14ac:dyDescent="0.2">
      <c r="C693" s="26" t="s">
        <v>14</v>
      </c>
      <c r="D693" s="111">
        <v>59.217399999999998</v>
      </c>
      <c r="E693" s="111">
        <v>106.54</v>
      </c>
      <c r="F693" s="111">
        <v>72.9846</v>
      </c>
      <c r="G693" s="111">
        <v>0.53449999999999998</v>
      </c>
      <c r="H693" s="111">
        <v>3.7699999999999997E-2</v>
      </c>
      <c r="I693" s="111">
        <v>11.1264</v>
      </c>
      <c r="J693" s="111">
        <v>16.121400000000001</v>
      </c>
      <c r="K693" s="111">
        <v>46.632800000000003</v>
      </c>
      <c r="L693" s="111">
        <v>86.980699999999999</v>
      </c>
      <c r="M693" s="111">
        <v>7.1516599999999997</v>
      </c>
      <c r="N693" s="111">
        <v>15.789790999999999</v>
      </c>
    </row>
    <row r="694" spans="2:14" x14ac:dyDescent="0.2">
      <c r="C694" s="26" t="s">
        <v>15</v>
      </c>
      <c r="D694" s="111">
        <v>61.299900000000001</v>
      </c>
      <c r="E694" s="111">
        <v>112.63760000000001</v>
      </c>
      <c r="F694" s="111">
        <v>78.361599999999996</v>
      </c>
      <c r="G694" s="111">
        <v>0.57889999999999997</v>
      </c>
      <c r="H694" s="111">
        <v>4.0500000000000001E-2</v>
      </c>
      <c r="I694" s="111">
        <v>11.946199999999999</v>
      </c>
      <c r="J694" s="111">
        <v>16.683</v>
      </c>
      <c r="K694" s="111">
        <v>50.3078</v>
      </c>
      <c r="L694" s="111">
        <v>88.795000000000002</v>
      </c>
      <c r="M694" s="111">
        <v>7.4056199999999999</v>
      </c>
      <c r="N694" s="111">
        <v>16.348233</v>
      </c>
    </row>
    <row r="695" spans="2:14" x14ac:dyDescent="0.2">
      <c r="C695" s="26" t="s">
        <v>16</v>
      </c>
      <c r="D695" s="111">
        <v>59.764800000000001</v>
      </c>
      <c r="E695" s="111">
        <v>112.93380000000001</v>
      </c>
      <c r="F695" s="111">
        <v>79.258399999999995</v>
      </c>
      <c r="G695" s="111">
        <v>0.57999999999999996</v>
      </c>
      <c r="H695" s="111">
        <v>4.0899999999999999E-2</v>
      </c>
      <c r="I695" s="111">
        <v>12.0829</v>
      </c>
      <c r="J695" s="111">
        <v>16.267800000000001</v>
      </c>
      <c r="K695" s="111">
        <v>50.348799999999997</v>
      </c>
      <c r="L695" s="111">
        <v>91.063100000000006</v>
      </c>
      <c r="M695" s="111">
        <v>7.2160599999999997</v>
      </c>
      <c r="N695" s="111">
        <v>15.936404</v>
      </c>
    </row>
    <row r="696" spans="2:14" x14ac:dyDescent="0.2">
      <c r="C696" s="26" t="s">
        <v>17</v>
      </c>
      <c r="D696" s="111">
        <v>59.448500000000003</v>
      </c>
      <c r="E696" s="111">
        <v>114.4521</v>
      </c>
      <c r="F696" s="111">
        <v>80.9191</v>
      </c>
      <c r="G696" s="111">
        <v>0.5786</v>
      </c>
      <c r="H696" s="111">
        <v>4.1799999999999997E-2</v>
      </c>
      <c r="I696" s="111">
        <v>12.336</v>
      </c>
      <c r="J696" s="111">
        <v>16.1891</v>
      </c>
      <c r="K696" s="111">
        <v>49.307200000000002</v>
      </c>
      <c r="L696" s="111">
        <v>91.819800000000001</v>
      </c>
      <c r="M696" s="111">
        <v>7.1856660000000003</v>
      </c>
      <c r="N696" s="111">
        <v>15.853396999999999</v>
      </c>
    </row>
    <row r="697" spans="2:14" x14ac:dyDescent="0.2">
      <c r="B697" s="112">
        <v>2005</v>
      </c>
      <c r="C697" s="26" t="s">
        <v>18</v>
      </c>
      <c r="D697" s="111">
        <v>59.321899999999999</v>
      </c>
      <c r="E697" s="111">
        <v>111.7662</v>
      </c>
      <c r="F697" s="111">
        <v>77.228200000000001</v>
      </c>
      <c r="G697" s="111">
        <v>0.57320000000000004</v>
      </c>
      <c r="H697" s="111">
        <v>3.9899999999999998E-2</v>
      </c>
      <c r="I697" s="111">
        <v>11.773400000000001</v>
      </c>
      <c r="J697" s="111">
        <v>16.1524</v>
      </c>
      <c r="K697" s="111">
        <v>47.805900000000001</v>
      </c>
      <c r="L697" s="111">
        <v>89.918400000000005</v>
      </c>
      <c r="M697" s="111">
        <v>7.1642150000000004</v>
      </c>
      <c r="N697" s="111">
        <v>15.819361000000001</v>
      </c>
    </row>
    <row r="698" spans="2:14" x14ac:dyDescent="0.2">
      <c r="C698" s="26" t="s">
        <v>19</v>
      </c>
      <c r="D698" s="111">
        <v>59.336500000000001</v>
      </c>
      <c r="E698" s="111">
        <v>114.0513</v>
      </c>
      <c r="F698" s="111">
        <v>78.705600000000004</v>
      </c>
      <c r="G698" s="111">
        <v>0.56679999999999997</v>
      </c>
      <c r="H698" s="111">
        <v>4.0599999999999997E-2</v>
      </c>
      <c r="I698" s="111">
        <v>11.9986</v>
      </c>
      <c r="J698" s="111">
        <v>16.154499999999999</v>
      </c>
      <c r="K698" s="111">
        <v>47.997199999999999</v>
      </c>
      <c r="L698" s="111">
        <v>90.577200000000005</v>
      </c>
      <c r="M698" s="111">
        <v>7.1647819999999998</v>
      </c>
      <c r="N698" s="111">
        <v>15.822957000000001</v>
      </c>
    </row>
    <row r="699" spans="2:14" x14ac:dyDescent="0.2">
      <c r="C699" s="26" t="s">
        <v>20</v>
      </c>
      <c r="D699" s="111">
        <v>59.376300000000001</v>
      </c>
      <c r="E699" s="111">
        <v>111.6142</v>
      </c>
      <c r="F699" s="111">
        <v>76.771000000000001</v>
      </c>
      <c r="G699" s="111">
        <v>0.55410000000000004</v>
      </c>
      <c r="H699" s="111">
        <v>3.9600000000000003E-2</v>
      </c>
      <c r="I699" s="111">
        <v>11.7037</v>
      </c>
      <c r="J699" s="111">
        <v>16.161300000000001</v>
      </c>
      <c r="K699" s="111">
        <v>48.856099999999998</v>
      </c>
      <c r="L699" s="111">
        <v>89.326400000000007</v>
      </c>
      <c r="M699" s="111">
        <v>7.1723210000000002</v>
      </c>
      <c r="N699" s="111">
        <v>15.851917</v>
      </c>
    </row>
    <row r="700" spans="2:14" x14ac:dyDescent="0.2">
      <c r="C700" s="26" t="s">
        <v>21</v>
      </c>
      <c r="D700" s="111">
        <v>59.444699999999997</v>
      </c>
      <c r="E700" s="111">
        <v>113.40470000000001</v>
      </c>
      <c r="F700" s="111">
        <v>76.532600000000002</v>
      </c>
      <c r="G700" s="111">
        <v>0.56769999999999998</v>
      </c>
      <c r="H700" s="111">
        <v>3.95E-2</v>
      </c>
      <c r="I700" s="111">
        <v>11.667299999999999</v>
      </c>
      <c r="J700" s="111">
        <v>16.1798</v>
      </c>
      <c r="K700" s="111">
        <v>47.254100000000001</v>
      </c>
      <c r="L700" s="111">
        <v>89.678100000000001</v>
      </c>
      <c r="M700" s="111">
        <v>7.1784210000000002</v>
      </c>
      <c r="N700" s="111">
        <v>15.851372</v>
      </c>
    </row>
    <row r="701" spans="2:14" x14ac:dyDescent="0.2">
      <c r="C701" s="26" t="s">
        <v>22</v>
      </c>
      <c r="D701" s="111">
        <v>59.565300000000001</v>
      </c>
      <c r="E701" s="111">
        <v>108.0621</v>
      </c>
      <c r="F701" s="111">
        <v>73.825999999999993</v>
      </c>
      <c r="G701" s="111">
        <v>0.5514</v>
      </c>
      <c r="H701" s="111">
        <v>3.8100000000000002E-2</v>
      </c>
      <c r="I701" s="111">
        <v>11.2547</v>
      </c>
      <c r="J701" s="111">
        <v>16.213699999999999</v>
      </c>
      <c r="K701" s="111">
        <v>47.292900000000003</v>
      </c>
      <c r="L701" s="111">
        <v>88.456400000000002</v>
      </c>
      <c r="M701" s="111">
        <v>7.1943279999999996</v>
      </c>
      <c r="N701" s="111">
        <v>15.884566</v>
      </c>
    </row>
    <row r="702" spans="2:14" x14ac:dyDescent="0.2">
      <c r="C702" s="26" t="s">
        <v>23</v>
      </c>
      <c r="D702" s="111">
        <v>59.6738</v>
      </c>
      <c r="E702" s="111">
        <v>107.85680000000001</v>
      </c>
      <c r="F702" s="111">
        <v>72.145099999999999</v>
      </c>
      <c r="G702" s="111">
        <v>0.54190000000000005</v>
      </c>
      <c r="H702" s="111">
        <v>3.73E-2</v>
      </c>
      <c r="I702" s="111">
        <v>10.9984</v>
      </c>
      <c r="J702" s="111">
        <v>16.2408</v>
      </c>
      <c r="K702" s="111">
        <v>48.528799999999997</v>
      </c>
      <c r="L702" s="111">
        <v>87.367500000000007</v>
      </c>
      <c r="M702" s="111">
        <v>7.2056469999999999</v>
      </c>
      <c r="N702" s="111">
        <v>15.913342</v>
      </c>
    </row>
    <row r="703" spans="2:14" x14ac:dyDescent="0.2">
      <c r="C703" s="26" t="s">
        <v>24</v>
      </c>
      <c r="D703" s="111">
        <v>59.619900000000001</v>
      </c>
      <c r="E703" s="111">
        <v>104.73399999999999</v>
      </c>
      <c r="F703" s="111">
        <v>72.540000000000006</v>
      </c>
      <c r="G703" s="111">
        <v>0.52980000000000005</v>
      </c>
      <c r="H703" s="111">
        <v>3.7499999999999999E-2</v>
      </c>
      <c r="I703" s="111">
        <v>11.0587</v>
      </c>
      <c r="J703" s="111">
        <v>16.231400000000001</v>
      </c>
      <c r="K703" s="111">
        <v>49.137300000000003</v>
      </c>
      <c r="L703" s="111">
        <v>86.305099999999996</v>
      </c>
      <c r="M703" s="111">
        <v>7.3475359999999998</v>
      </c>
      <c r="N703" s="111">
        <v>15.896519</v>
      </c>
    </row>
    <row r="704" spans="2:14" x14ac:dyDescent="0.2">
      <c r="B704" s="113"/>
      <c r="C704" s="26" t="s">
        <v>12</v>
      </c>
      <c r="D704" s="111">
        <v>59.6738</v>
      </c>
      <c r="E704" s="111">
        <v>106.5686</v>
      </c>
      <c r="F704" s="111">
        <v>72.935100000000006</v>
      </c>
      <c r="G704" s="111">
        <v>0.53669999999999995</v>
      </c>
      <c r="H704" s="111">
        <v>3.7699999999999997E-2</v>
      </c>
      <c r="I704" s="111">
        <v>11.1189</v>
      </c>
      <c r="J704" s="111">
        <v>16.248699999999999</v>
      </c>
      <c r="K704" s="111">
        <v>50.038899999999998</v>
      </c>
      <c r="L704" s="111">
        <v>87.2928</v>
      </c>
      <c r="M704" s="111">
        <v>7.362628</v>
      </c>
      <c r="N704" s="111">
        <v>15.913244000000001</v>
      </c>
    </row>
    <row r="705" spans="2:16" x14ac:dyDescent="0.2">
      <c r="C705" s="26" t="s">
        <v>14</v>
      </c>
      <c r="D705" s="111">
        <v>59.698</v>
      </c>
      <c r="E705" s="111">
        <v>105.21850000000001</v>
      </c>
      <c r="F705" s="111">
        <v>71.922899999999998</v>
      </c>
      <c r="G705" s="111">
        <v>0.52880000000000005</v>
      </c>
      <c r="H705" s="111">
        <v>3.7100000000000001E-2</v>
      </c>
      <c r="I705" s="111">
        <v>10.964600000000001</v>
      </c>
      <c r="J705" s="111">
        <v>16.262699999999999</v>
      </c>
      <c r="K705" s="111">
        <v>50.956000000000003</v>
      </c>
      <c r="L705" s="111">
        <v>86.555400000000006</v>
      </c>
      <c r="M705" s="111">
        <v>7.39262</v>
      </c>
      <c r="N705" s="111">
        <v>15.91099</v>
      </c>
      <c r="O705" s="114"/>
      <c r="P705" s="114"/>
    </row>
    <row r="706" spans="2:16" x14ac:dyDescent="0.2">
      <c r="C706" s="26" t="s">
        <v>15</v>
      </c>
      <c r="D706" s="111">
        <v>59.692900000000002</v>
      </c>
      <c r="E706" s="111">
        <v>105.9739</v>
      </c>
      <c r="F706" s="111">
        <v>71.990200000000002</v>
      </c>
      <c r="G706" s="111">
        <v>0.51659999999999995</v>
      </c>
      <c r="H706" s="111">
        <v>3.7199999999999997E-2</v>
      </c>
      <c r="I706" s="111">
        <v>10.9748</v>
      </c>
      <c r="J706" s="111">
        <v>16.2485</v>
      </c>
      <c r="K706" s="111">
        <v>50.731900000000003</v>
      </c>
      <c r="L706" s="111">
        <v>86.726500000000001</v>
      </c>
      <c r="M706" s="111">
        <v>7.3979990000000004</v>
      </c>
      <c r="N706" s="111">
        <v>15.914047</v>
      </c>
    </row>
    <row r="707" spans="2:16" x14ac:dyDescent="0.2">
      <c r="C707" s="26" t="s">
        <v>16</v>
      </c>
      <c r="D707" s="111">
        <v>59.747900000000001</v>
      </c>
      <c r="E707" s="111">
        <v>102.6965</v>
      </c>
      <c r="F707" s="111">
        <v>70.429599999999994</v>
      </c>
      <c r="G707" s="111">
        <v>0.50070000000000003</v>
      </c>
      <c r="H707" s="111">
        <v>3.6400000000000002E-2</v>
      </c>
      <c r="I707" s="111">
        <v>10.7369</v>
      </c>
      <c r="J707" s="111">
        <v>16.268000000000001</v>
      </c>
      <c r="K707" s="111">
        <v>51.114199999999997</v>
      </c>
      <c r="L707" s="111">
        <v>85.135400000000004</v>
      </c>
      <c r="M707" s="111">
        <v>7.3973199999999997</v>
      </c>
      <c r="N707" s="111">
        <v>15.932738000000001</v>
      </c>
    </row>
    <row r="708" spans="2:16" x14ac:dyDescent="0.2">
      <c r="C708" s="26" t="s">
        <v>17</v>
      </c>
      <c r="D708" s="111">
        <v>59.777000000000001</v>
      </c>
      <c r="E708" s="111">
        <v>102.9829</v>
      </c>
      <c r="F708" s="111">
        <v>70.774900000000002</v>
      </c>
      <c r="G708" s="111">
        <v>0.50829999999999997</v>
      </c>
      <c r="H708" s="111">
        <v>3.6600000000000001E-2</v>
      </c>
      <c r="I708" s="111">
        <v>10.7896</v>
      </c>
      <c r="J708" s="111">
        <v>16.274100000000001</v>
      </c>
      <c r="K708" s="111">
        <v>51.487000000000002</v>
      </c>
      <c r="L708" s="111">
        <v>85.513199999999998</v>
      </c>
      <c r="M708" s="111">
        <v>7.4041920000000001</v>
      </c>
      <c r="N708" s="111">
        <v>15.938613999999999</v>
      </c>
    </row>
    <row r="709" spans="2:16" x14ac:dyDescent="0.2">
      <c r="B709" s="112">
        <v>2006</v>
      </c>
      <c r="C709" s="26" t="s">
        <v>18</v>
      </c>
      <c r="D709" s="111">
        <v>59.836799999999997</v>
      </c>
      <c r="E709" s="111">
        <v>105.8986</v>
      </c>
      <c r="F709" s="111">
        <v>72.413799999999995</v>
      </c>
      <c r="G709" s="111">
        <v>0.50980000000000003</v>
      </c>
      <c r="H709" s="111">
        <v>3.7400000000000003E-2</v>
      </c>
      <c r="I709" s="111">
        <v>11.039400000000001</v>
      </c>
      <c r="J709" s="111">
        <v>16.291499999999999</v>
      </c>
      <c r="K709" s="111">
        <v>52.2166</v>
      </c>
      <c r="L709" s="111">
        <v>86.494699999999995</v>
      </c>
      <c r="M709" s="111">
        <v>7.4198789999999999</v>
      </c>
      <c r="N709" s="111">
        <v>15.960240000000001</v>
      </c>
      <c r="O709" s="114"/>
      <c r="P709" s="114"/>
    </row>
    <row r="710" spans="2:16" x14ac:dyDescent="0.2">
      <c r="C710" s="26" t="s">
        <v>19</v>
      </c>
      <c r="D710" s="111">
        <v>59.858699999999999</v>
      </c>
      <c r="E710" s="111">
        <v>104.2039</v>
      </c>
      <c r="F710" s="111">
        <v>70.9923</v>
      </c>
      <c r="G710" s="111">
        <v>0.51490000000000002</v>
      </c>
      <c r="H710" s="111">
        <v>3.6700000000000003E-2</v>
      </c>
      <c r="I710" s="111">
        <v>10.822699999999999</v>
      </c>
      <c r="J710" s="111">
        <v>16.296399999999998</v>
      </c>
      <c r="K710" s="111">
        <v>52.463200000000001</v>
      </c>
      <c r="L710" s="111">
        <v>86.010400000000004</v>
      </c>
      <c r="M710" s="111">
        <v>7.4382590000000004</v>
      </c>
      <c r="N710" s="111">
        <v>15.962196</v>
      </c>
    </row>
    <row r="711" spans="2:16" x14ac:dyDescent="0.2">
      <c r="C711" s="26" t="s">
        <v>20</v>
      </c>
      <c r="D711" s="111">
        <v>59.960900000000002</v>
      </c>
      <c r="E711" s="111">
        <v>104.62520000000001</v>
      </c>
      <c r="F711" s="111">
        <v>72.838099999999997</v>
      </c>
      <c r="G711" s="111">
        <v>0.51100000000000001</v>
      </c>
      <c r="H711" s="111">
        <v>3.7600000000000001E-2</v>
      </c>
      <c r="I711" s="111">
        <v>11.104100000000001</v>
      </c>
      <c r="J711" s="111">
        <v>16.325600000000001</v>
      </c>
      <c r="K711" s="111">
        <v>51.648099999999999</v>
      </c>
      <c r="L711" s="111">
        <v>86.417699999999996</v>
      </c>
      <c r="M711" s="111">
        <v>7.4763279999999996</v>
      </c>
      <c r="N711" s="111">
        <v>15.986579000000001</v>
      </c>
    </row>
    <row r="712" spans="2:16" x14ac:dyDescent="0.2">
      <c r="C712" s="26" t="s">
        <v>21</v>
      </c>
      <c r="D712" s="111">
        <v>60.0212</v>
      </c>
      <c r="E712" s="111">
        <v>109.4611</v>
      </c>
      <c r="F712" s="111">
        <v>75.760300000000001</v>
      </c>
      <c r="G712" s="111">
        <v>0.5272</v>
      </c>
      <c r="H712" s="111">
        <v>3.9100000000000003E-2</v>
      </c>
      <c r="I712" s="111">
        <v>11.5496</v>
      </c>
      <c r="J712" s="111">
        <v>16.3398</v>
      </c>
      <c r="K712" s="111">
        <v>53.698999999999998</v>
      </c>
      <c r="L712" s="111">
        <v>88.338399999999993</v>
      </c>
      <c r="M712" s="111">
        <v>7.4864790000000001</v>
      </c>
      <c r="N712" s="111">
        <v>16.001087999999999</v>
      </c>
    </row>
    <row r="713" spans="2:16" x14ac:dyDescent="0.2">
      <c r="C713" s="26" t="s">
        <v>22</v>
      </c>
      <c r="D713" s="111">
        <v>60.201799999999999</v>
      </c>
      <c r="E713" s="111">
        <v>113.2881</v>
      </c>
      <c r="F713" s="111">
        <v>77.461399999999998</v>
      </c>
      <c r="G713" s="111">
        <v>0.53739999999999999</v>
      </c>
      <c r="H713" s="111">
        <v>0.04</v>
      </c>
      <c r="I713" s="111">
        <v>11.8089</v>
      </c>
      <c r="J713" s="111">
        <v>16.389700000000001</v>
      </c>
      <c r="K713" s="111">
        <v>54.704700000000003</v>
      </c>
      <c r="L713" s="111">
        <v>89.928100000000001</v>
      </c>
      <c r="M713" s="111">
        <v>7.4973140000000003</v>
      </c>
      <c r="N713" s="111">
        <v>16.049113999999999</v>
      </c>
    </row>
    <row r="714" spans="2:16" x14ac:dyDescent="0.2">
      <c r="C714" s="26" t="s">
        <v>23</v>
      </c>
      <c r="D714" s="115">
        <v>60.176499999999997</v>
      </c>
      <c r="E714" s="115">
        <v>110.28530000000001</v>
      </c>
      <c r="F714" s="111">
        <v>76.465400000000002</v>
      </c>
      <c r="G714" s="111">
        <v>0.52390000000000003</v>
      </c>
      <c r="H714" s="111">
        <v>3.95E-2</v>
      </c>
      <c r="I714" s="111">
        <v>11.6571</v>
      </c>
      <c r="J714" s="111">
        <v>16.385300000000001</v>
      </c>
      <c r="K714" s="111">
        <v>54.225200000000001</v>
      </c>
      <c r="L714" s="111">
        <v>89.152000000000001</v>
      </c>
      <c r="M714" s="111">
        <v>7.5129849999999996</v>
      </c>
      <c r="N714" s="111">
        <v>16.044236000000001</v>
      </c>
    </row>
    <row r="715" spans="2:16" x14ac:dyDescent="0.2">
      <c r="C715" s="26" t="s">
        <v>24</v>
      </c>
      <c r="D715" s="111">
        <v>60.334200000000003</v>
      </c>
      <c r="E715" s="111">
        <v>112.5219</v>
      </c>
      <c r="F715" s="111">
        <v>77.003100000000003</v>
      </c>
      <c r="G715" s="111">
        <v>0.52759999999999996</v>
      </c>
      <c r="H715" s="111">
        <v>3.9800000000000002E-2</v>
      </c>
      <c r="I715" s="111">
        <v>11.739000000000001</v>
      </c>
      <c r="J715" s="111">
        <v>16.4267</v>
      </c>
      <c r="K715" s="111">
        <v>53.389200000000002</v>
      </c>
      <c r="L715" s="111">
        <v>89.56</v>
      </c>
      <c r="M715" s="111">
        <v>7.5628659999999996</v>
      </c>
      <c r="N715" s="111">
        <v>16.087026000000002</v>
      </c>
    </row>
    <row r="716" spans="2:16" x14ac:dyDescent="0.2">
      <c r="B716" s="113"/>
      <c r="C716" s="26" t="s">
        <v>12</v>
      </c>
      <c r="D716" s="111">
        <v>60.386400000000002</v>
      </c>
      <c r="E716" s="111">
        <v>114.9833</v>
      </c>
      <c r="F716" s="111">
        <v>77.447699999999998</v>
      </c>
      <c r="G716" s="111">
        <v>0.51500000000000001</v>
      </c>
      <c r="H716" s="111">
        <v>0.04</v>
      </c>
      <c r="I716" s="111">
        <v>11.806800000000001</v>
      </c>
      <c r="J716" s="111">
        <v>16.440999999999999</v>
      </c>
      <c r="K716" s="111">
        <v>54.475700000000003</v>
      </c>
      <c r="L716" s="111">
        <v>89.701400000000007</v>
      </c>
      <c r="M716" s="111">
        <v>7.586964</v>
      </c>
      <c r="N716" s="111">
        <v>16.100009</v>
      </c>
    </row>
    <row r="717" spans="2:16" x14ac:dyDescent="0.2">
      <c r="C717" s="26" t="s">
        <v>14</v>
      </c>
      <c r="D717" s="111">
        <v>60.546500000000002</v>
      </c>
      <c r="E717" s="111">
        <v>113.3366</v>
      </c>
      <c r="F717" s="111">
        <v>76.739000000000004</v>
      </c>
      <c r="G717" s="111">
        <v>0.51259999999999994</v>
      </c>
      <c r="H717" s="111">
        <v>3.9600000000000003E-2</v>
      </c>
      <c r="I717" s="111">
        <v>11.6988</v>
      </c>
      <c r="J717" s="111">
        <v>16.481100000000001</v>
      </c>
      <c r="K717" s="111">
        <v>54.160200000000003</v>
      </c>
      <c r="L717" s="111">
        <v>89.409499999999994</v>
      </c>
      <c r="M717" s="111">
        <v>7.644622</v>
      </c>
      <c r="N717" s="111">
        <v>16.137685999999999</v>
      </c>
    </row>
    <row r="718" spans="2:16" x14ac:dyDescent="0.2">
      <c r="C718" s="26" t="s">
        <v>15</v>
      </c>
      <c r="D718" s="111">
        <v>60.604199999999999</v>
      </c>
      <c r="E718" s="111">
        <v>115.1365</v>
      </c>
      <c r="F718" s="111">
        <v>77.058199999999999</v>
      </c>
      <c r="G718" s="111">
        <v>0.51619999999999999</v>
      </c>
      <c r="H718" s="111">
        <v>3.9800000000000002E-2</v>
      </c>
      <c r="I718" s="111">
        <v>11.747400000000001</v>
      </c>
      <c r="J718" s="111">
        <v>16.499500000000001</v>
      </c>
      <c r="K718" s="111">
        <v>53.877000000000002</v>
      </c>
      <c r="L718" s="111">
        <v>89.343900000000005</v>
      </c>
      <c r="M718" s="111">
        <v>7.6864990000000004</v>
      </c>
      <c r="N718" s="111">
        <v>16.165254000000001</v>
      </c>
    </row>
    <row r="719" spans="2:16" x14ac:dyDescent="0.2">
      <c r="C719" s="26" t="s">
        <v>16</v>
      </c>
      <c r="D719" s="111">
        <v>60.82</v>
      </c>
      <c r="E719" s="111">
        <v>118.4798</v>
      </c>
      <c r="F719" s="111">
        <v>80.042699999999996</v>
      </c>
      <c r="G719" s="111">
        <v>0.52380000000000004</v>
      </c>
      <c r="H719" s="111">
        <v>4.1300000000000003E-2</v>
      </c>
      <c r="I719" s="111">
        <v>12.202400000000001</v>
      </c>
      <c r="J719" s="111">
        <v>16.564299999999999</v>
      </c>
      <c r="K719" s="111">
        <v>53.455800000000004</v>
      </c>
      <c r="L719" s="111">
        <v>91.531499999999994</v>
      </c>
      <c r="M719" s="111">
        <v>7.7508549999999996</v>
      </c>
      <c r="N719" s="111">
        <v>16.213619000000001</v>
      </c>
    </row>
    <row r="720" spans="2:16" x14ac:dyDescent="0.2">
      <c r="C720" s="26" t="s">
        <v>17</v>
      </c>
      <c r="D720" s="111">
        <v>60.8855</v>
      </c>
      <c r="E720" s="111">
        <v>119.21339999999999</v>
      </c>
      <c r="F720" s="111">
        <v>80.3322</v>
      </c>
      <c r="G720" s="111">
        <v>0.51180000000000003</v>
      </c>
      <c r="H720" s="111">
        <v>4.1500000000000002E-2</v>
      </c>
      <c r="I720" s="111">
        <v>12.246600000000001</v>
      </c>
      <c r="J720" s="111">
        <v>16.5749</v>
      </c>
      <c r="K720" s="111">
        <v>52.2271</v>
      </c>
      <c r="L720" s="111">
        <v>91.645600000000002</v>
      </c>
      <c r="M720" s="111">
        <v>7.7866099999999996</v>
      </c>
      <c r="N720" s="111">
        <v>16.229189000000002</v>
      </c>
    </row>
    <row r="721" spans="2:14" x14ac:dyDescent="0.2">
      <c r="B721" s="112">
        <v>2007</v>
      </c>
      <c r="C721" s="26" t="s">
        <v>18</v>
      </c>
      <c r="D721" s="111">
        <v>60.734699999999997</v>
      </c>
      <c r="E721" s="111">
        <v>119.23009999999999</v>
      </c>
      <c r="F721" s="111">
        <v>78.725899999999996</v>
      </c>
      <c r="G721" s="111">
        <v>0.50039999999999996</v>
      </c>
      <c r="H721" s="111">
        <v>8.6E-3</v>
      </c>
      <c r="I721" s="111">
        <v>12.0017</v>
      </c>
      <c r="J721" s="111">
        <v>16.5379</v>
      </c>
      <c r="K721" s="111">
        <v>51.464500000000001</v>
      </c>
      <c r="L721" s="111">
        <v>90.554299999999998</v>
      </c>
      <c r="M721" s="111">
        <v>7.8082719999999997</v>
      </c>
      <c r="N721" s="111">
        <v>16.191282000000001</v>
      </c>
    </row>
    <row r="722" spans="2:14" x14ac:dyDescent="0.2">
      <c r="C722" s="26" t="s">
        <v>19</v>
      </c>
      <c r="D722" s="111">
        <v>60.6875</v>
      </c>
      <c r="E722" s="111">
        <v>119.1593</v>
      </c>
      <c r="F722" s="111">
        <v>80.206500000000005</v>
      </c>
      <c r="G722" s="111">
        <v>0.51249999999999996</v>
      </c>
      <c r="H722" s="111">
        <v>8.6E-3</v>
      </c>
      <c r="I722" s="111">
        <v>12.227399999999999</v>
      </c>
      <c r="J722" s="111">
        <v>16.5258</v>
      </c>
      <c r="K722" s="111">
        <v>52.027000000000001</v>
      </c>
      <c r="L722" s="111">
        <v>91.502200000000002</v>
      </c>
      <c r="M722" s="111">
        <v>7.834981</v>
      </c>
      <c r="N722" s="111">
        <v>16.18113</v>
      </c>
    </row>
    <row r="723" spans="2:14" x14ac:dyDescent="0.2">
      <c r="C723" s="26" t="s">
        <v>20</v>
      </c>
      <c r="D723" s="111">
        <v>60.709000000000003</v>
      </c>
      <c r="E723" s="111">
        <v>119.3712</v>
      </c>
      <c r="F723" s="111">
        <v>81.026200000000003</v>
      </c>
      <c r="G723" s="111">
        <v>0.51580000000000004</v>
      </c>
      <c r="H723" s="111">
        <v>4.1799999999999997E-2</v>
      </c>
      <c r="I723" s="111">
        <v>12.352399999999999</v>
      </c>
      <c r="J723" s="111">
        <v>16.5351</v>
      </c>
      <c r="K723" s="111">
        <v>52.604799999999997</v>
      </c>
      <c r="L723" s="111">
        <v>91.68</v>
      </c>
      <c r="M723" s="111">
        <v>7.8409550000000001</v>
      </c>
      <c r="N723" s="111">
        <v>16.186174999999999</v>
      </c>
    </row>
    <row r="724" spans="2:14" x14ac:dyDescent="0.2">
      <c r="C724" s="26" t="s">
        <v>21</v>
      </c>
      <c r="D724" s="111">
        <v>60.681899999999999</v>
      </c>
      <c r="E724" s="111">
        <v>121.1161</v>
      </c>
      <c r="F724" s="111">
        <v>82.810599999999994</v>
      </c>
      <c r="G724" s="111">
        <v>0.50839999999999996</v>
      </c>
      <c r="H724" s="111">
        <v>4.2799999999999998E-2</v>
      </c>
      <c r="I724" s="111">
        <v>12.6244</v>
      </c>
      <c r="J724" s="111">
        <v>16.526199999999999</v>
      </c>
      <c r="K724" s="111">
        <v>54.383600000000001</v>
      </c>
      <c r="L724" s="111">
        <v>92.470200000000006</v>
      </c>
      <c r="M724" s="111">
        <v>7.8691969999999998</v>
      </c>
      <c r="N724" s="111">
        <v>16.171866999999999</v>
      </c>
    </row>
    <row r="725" spans="2:14" x14ac:dyDescent="0.2">
      <c r="C725" s="26" t="s">
        <v>22</v>
      </c>
      <c r="D725" s="111">
        <v>60.722799999999999</v>
      </c>
      <c r="E725" s="111">
        <v>120.02200000000001</v>
      </c>
      <c r="F725" s="111">
        <v>81.603300000000004</v>
      </c>
      <c r="G725" s="111">
        <v>0.49990000000000001</v>
      </c>
      <c r="H725" s="111">
        <v>4.2099999999999999E-2</v>
      </c>
      <c r="I725" s="111">
        <v>12.440300000000001</v>
      </c>
      <c r="J725" s="111">
        <v>16.545400000000001</v>
      </c>
      <c r="K725" s="111">
        <v>56.552999999999997</v>
      </c>
      <c r="L725" s="111">
        <v>91.915099999999995</v>
      </c>
      <c r="M725" s="111">
        <v>7.9388019999999999</v>
      </c>
      <c r="N725" s="111">
        <v>16.18939</v>
      </c>
    </row>
    <row r="726" spans="2:14" x14ac:dyDescent="0.2">
      <c r="C726" s="26" t="s">
        <v>23</v>
      </c>
      <c r="D726" s="111">
        <v>60.438099999999999</v>
      </c>
      <c r="E726" s="111">
        <v>121.348</v>
      </c>
      <c r="F726" s="111">
        <v>81.806100000000001</v>
      </c>
      <c r="G726" s="111">
        <v>0.49120000000000003</v>
      </c>
      <c r="H726" s="111">
        <v>4.2200000000000001E-2</v>
      </c>
      <c r="I726" s="111">
        <v>12.471299999999999</v>
      </c>
      <c r="J726" s="111">
        <v>16.4663</v>
      </c>
      <c r="K726" s="111">
        <v>56.797499999999999</v>
      </c>
      <c r="L726" s="111">
        <v>91.726299999999995</v>
      </c>
      <c r="M726" s="111">
        <v>7.938523</v>
      </c>
      <c r="N726" s="111">
        <v>16.116833</v>
      </c>
    </row>
    <row r="727" spans="2:14" x14ac:dyDescent="0.2">
      <c r="C727" s="26" t="s">
        <v>24</v>
      </c>
      <c r="D727" s="111">
        <v>60.405700000000003</v>
      </c>
      <c r="E727" s="111">
        <v>122.7136</v>
      </c>
      <c r="F727" s="111">
        <v>82.814499999999995</v>
      </c>
      <c r="G727" s="111">
        <v>0.50849999999999995</v>
      </c>
      <c r="H727" s="111">
        <v>4.2799999999999998E-2</v>
      </c>
      <c r="I727" s="111">
        <v>12.625</v>
      </c>
      <c r="J727" s="111">
        <v>16.448</v>
      </c>
      <c r="K727" s="111">
        <v>56.747900000000001</v>
      </c>
      <c r="L727" s="111">
        <v>92.489800000000002</v>
      </c>
      <c r="M727" s="111">
        <v>7.9765119999999996</v>
      </c>
      <c r="N727" s="111">
        <v>16.104586000000001</v>
      </c>
    </row>
    <row r="728" spans="2:14" x14ac:dyDescent="0.2">
      <c r="B728" s="113"/>
      <c r="C728" s="26" t="s">
        <v>12</v>
      </c>
      <c r="D728" s="111">
        <v>60.679200000000002</v>
      </c>
      <c r="E728" s="111">
        <v>122.2367</v>
      </c>
      <c r="F728" s="111">
        <v>82.9101</v>
      </c>
      <c r="G728" s="111">
        <v>0.52280000000000004</v>
      </c>
      <c r="H728" s="111">
        <v>4.2799999999999998E-2</v>
      </c>
      <c r="I728" s="111">
        <v>12.6396</v>
      </c>
      <c r="J728" s="111">
        <v>16.526499999999999</v>
      </c>
      <c r="K728" s="111">
        <v>57.382399999999997</v>
      </c>
      <c r="L728" s="111">
        <v>92.960999999999999</v>
      </c>
      <c r="M728" s="111">
        <v>8.0249989999999993</v>
      </c>
      <c r="N728" s="111">
        <v>16.176995999999999</v>
      </c>
    </row>
    <row r="729" spans="2:14" x14ac:dyDescent="0.2">
      <c r="C729" s="26" t="s">
        <v>14</v>
      </c>
      <c r="D729" s="111">
        <v>60.680799999999998</v>
      </c>
      <c r="E729" s="111">
        <v>124.0823</v>
      </c>
      <c r="F729" s="111">
        <v>86.501599999999996</v>
      </c>
      <c r="G729" s="111">
        <v>0.52900000000000003</v>
      </c>
      <c r="H729" s="111">
        <v>4.4699999999999997E-2</v>
      </c>
      <c r="I729" s="111">
        <v>13.187099999999999</v>
      </c>
      <c r="J729" s="111">
        <v>16.536799999999999</v>
      </c>
      <c r="K729" s="111">
        <v>61.164200000000001</v>
      </c>
      <c r="L729" s="111">
        <v>94.505499999999998</v>
      </c>
      <c r="M729" s="111">
        <v>8.0789249999999999</v>
      </c>
      <c r="N729" s="111">
        <v>16.256207</v>
      </c>
    </row>
    <row r="730" spans="2:14" x14ac:dyDescent="0.2">
      <c r="C730" s="26" t="s">
        <v>15</v>
      </c>
      <c r="D730" s="111">
        <v>60.683999999999997</v>
      </c>
      <c r="E730" s="111">
        <v>125.5454</v>
      </c>
      <c r="F730" s="111">
        <v>87.607399999999998</v>
      </c>
      <c r="G730" s="111">
        <v>0.52939999999999998</v>
      </c>
      <c r="H730" s="111">
        <v>4.5199999999999997E-2</v>
      </c>
      <c r="I730" s="111">
        <v>13.355700000000001</v>
      </c>
      <c r="J730" s="111">
        <v>16.529299999999999</v>
      </c>
      <c r="K730" s="111">
        <v>63.602400000000003</v>
      </c>
      <c r="L730" s="111">
        <v>95.488200000000006</v>
      </c>
      <c r="M730" s="111">
        <v>8.1169879999999992</v>
      </c>
      <c r="N730" s="111">
        <v>16.209658999999998</v>
      </c>
    </row>
    <row r="731" spans="2:14" x14ac:dyDescent="0.2">
      <c r="C731" s="26" t="s">
        <v>16</v>
      </c>
      <c r="D731" s="111">
        <v>61.129899999999999</v>
      </c>
      <c r="E731" s="111">
        <v>126.0729</v>
      </c>
      <c r="F731" s="111">
        <v>90.106700000000004</v>
      </c>
      <c r="G731" s="111">
        <v>0.55459999999999998</v>
      </c>
      <c r="H731" s="111">
        <v>4.65E-2</v>
      </c>
      <c r="I731" s="111">
        <v>13.736700000000001</v>
      </c>
      <c r="J731" s="111">
        <v>16.668600000000001</v>
      </c>
      <c r="K731" s="111">
        <v>61.3872</v>
      </c>
      <c r="L731" s="111">
        <v>97.352000000000004</v>
      </c>
      <c r="M731" s="111">
        <v>8.2722879999999996</v>
      </c>
      <c r="N731" s="111">
        <v>16.468011000000001</v>
      </c>
    </row>
    <row r="732" spans="2:14" x14ac:dyDescent="0.2">
      <c r="C732" s="26" t="s">
        <v>17</v>
      </c>
      <c r="D732" s="111">
        <v>61.521000000000001</v>
      </c>
      <c r="E732" s="111">
        <v>122.88209999999999</v>
      </c>
      <c r="F732" s="111">
        <v>90.647400000000005</v>
      </c>
      <c r="G732" s="111">
        <v>0.54979999999999996</v>
      </c>
      <c r="H732" s="111">
        <v>4.6800000000000001E-2</v>
      </c>
      <c r="I732" s="111">
        <v>13.819100000000001</v>
      </c>
      <c r="J732" s="111">
        <v>16.760400000000001</v>
      </c>
      <c r="K732" s="111">
        <v>62.906100000000002</v>
      </c>
      <c r="L732" s="111">
        <v>96.635199999999998</v>
      </c>
      <c r="M732" s="111">
        <v>8.4226080000000003</v>
      </c>
      <c r="N732" s="111">
        <v>16.420396</v>
      </c>
    </row>
    <row r="733" spans="2:14" x14ac:dyDescent="0.2">
      <c r="B733" s="112">
        <v>2008</v>
      </c>
      <c r="C733" s="26" t="s">
        <v>18</v>
      </c>
      <c r="D733" s="111">
        <v>62.580500000000001</v>
      </c>
      <c r="E733" s="111">
        <v>124.242</v>
      </c>
      <c r="F733" s="111">
        <v>92.886200000000002</v>
      </c>
      <c r="G733" s="111">
        <v>0.58819999999999995</v>
      </c>
      <c r="H733" s="111">
        <v>4.8000000000000001E-2</v>
      </c>
      <c r="I733" s="111">
        <v>14.160399999999999</v>
      </c>
      <c r="J733" s="111">
        <v>17.052</v>
      </c>
      <c r="K733" s="111">
        <v>62.847099999999998</v>
      </c>
      <c r="L733" s="111">
        <v>97.662899999999993</v>
      </c>
      <c r="M733" s="111">
        <v>8.7171269999999996</v>
      </c>
      <c r="N733" s="111">
        <v>16.699698999999999</v>
      </c>
    </row>
    <row r="734" spans="2:14" x14ac:dyDescent="0.2">
      <c r="C734" s="26" t="s">
        <v>19</v>
      </c>
      <c r="D734" s="111">
        <v>62.486600000000003</v>
      </c>
      <c r="E734" s="111">
        <v>124.19840000000001</v>
      </c>
      <c r="F734" s="111">
        <v>94.824100000000001</v>
      </c>
      <c r="G734" s="111">
        <v>0.59609999999999996</v>
      </c>
      <c r="H734" s="111">
        <v>4.9000000000000002E-2</v>
      </c>
      <c r="I734" s="111">
        <v>14.4558</v>
      </c>
      <c r="J734" s="111">
        <v>17.022400000000001</v>
      </c>
      <c r="K734" s="111">
        <v>63.915100000000002</v>
      </c>
      <c r="L734" s="111">
        <v>98.5989</v>
      </c>
      <c r="M734" s="111">
        <v>8.7900209999999994</v>
      </c>
      <c r="N734" s="111">
        <v>16.691213000000001</v>
      </c>
    </row>
    <row r="735" spans="2:14" x14ac:dyDescent="0.2">
      <c r="C735" s="26" t="s">
        <v>20</v>
      </c>
      <c r="D735" s="111">
        <v>62.7166</v>
      </c>
      <c r="E735" s="111">
        <v>125.00790000000001</v>
      </c>
      <c r="F735" s="111">
        <v>99.063699999999997</v>
      </c>
      <c r="G735" s="111">
        <v>0.62909999999999999</v>
      </c>
      <c r="H735" s="111">
        <v>5.1200000000000002E-2</v>
      </c>
      <c r="I735" s="111">
        <v>15.1022</v>
      </c>
      <c r="J735" s="111">
        <v>17.079499999999999</v>
      </c>
      <c r="K735" s="111">
        <v>61.361600000000003</v>
      </c>
      <c r="L735" s="111">
        <v>103.13800000000001</v>
      </c>
      <c r="M735" s="111">
        <v>8.9481330000000003</v>
      </c>
      <c r="N735" s="111">
        <v>16.722289</v>
      </c>
    </row>
    <row r="736" spans="2:14" x14ac:dyDescent="0.2">
      <c r="C736" s="26" t="s">
        <v>21</v>
      </c>
      <c r="D736" s="111">
        <v>64.480900000000005</v>
      </c>
      <c r="E736" s="111">
        <v>126.8914</v>
      </c>
      <c r="F736" s="111">
        <v>100.4027</v>
      </c>
      <c r="G736" s="111">
        <v>0.62019999999999997</v>
      </c>
      <c r="H736" s="111">
        <v>5.1900000000000002E-2</v>
      </c>
      <c r="I736" s="111">
        <v>15.3063</v>
      </c>
      <c r="J736" s="111">
        <v>17.561800000000002</v>
      </c>
      <c r="K736" s="111">
        <v>63.6738</v>
      </c>
      <c r="L736" s="111">
        <v>104.773</v>
      </c>
      <c r="M736" s="111">
        <v>9.2149090000000005</v>
      </c>
      <c r="N736" s="111">
        <v>17.199853999999998</v>
      </c>
    </row>
    <row r="737" spans="2:14" x14ac:dyDescent="0.2">
      <c r="C737" s="26" t="s">
        <v>22</v>
      </c>
      <c r="D737" s="111">
        <v>66.581800000000001</v>
      </c>
      <c r="E737" s="111">
        <v>131.8852</v>
      </c>
      <c r="F737" s="111">
        <v>103.75449999999999</v>
      </c>
      <c r="G737" s="111">
        <v>0.63270000000000004</v>
      </c>
      <c r="H737" s="111">
        <v>5.3600000000000002E-2</v>
      </c>
      <c r="I737" s="111">
        <v>15.817299999999999</v>
      </c>
      <c r="J737" s="111">
        <v>18.136399999999998</v>
      </c>
      <c r="K737" s="111">
        <v>67.105400000000003</v>
      </c>
      <c r="L737" s="111">
        <v>108.741</v>
      </c>
      <c r="M737" s="111">
        <v>9.5809750000000005</v>
      </c>
      <c r="N737" s="111">
        <v>17.741458000000002</v>
      </c>
    </row>
    <row r="738" spans="2:14" x14ac:dyDescent="0.2">
      <c r="C738" s="26" t="s">
        <v>23</v>
      </c>
      <c r="D738" s="111">
        <v>68.168400000000005</v>
      </c>
      <c r="E738" s="111">
        <v>135.85480000000001</v>
      </c>
      <c r="F738" s="111">
        <v>107.5847</v>
      </c>
      <c r="G738" s="111">
        <v>0.64249999999999996</v>
      </c>
      <c r="H738" s="111">
        <v>5.5599999999999997E-2</v>
      </c>
      <c r="I738" s="111">
        <v>16.401199999999999</v>
      </c>
      <c r="J738" s="111">
        <v>18.566099999999999</v>
      </c>
      <c r="K738" s="111">
        <v>67.554299999999998</v>
      </c>
      <c r="L738" s="111">
        <v>111.545</v>
      </c>
      <c r="M738" s="111">
        <v>9.9395349999999993</v>
      </c>
      <c r="N738" s="111">
        <v>18.184913999999999</v>
      </c>
    </row>
    <row r="739" spans="2:14" x14ac:dyDescent="0.2">
      <c r="C739" s="26" t="s">
        <v>24</v>
      </c>
      <c r="D739" s="111">
        <v>71.384600000000006</v>
      </c>
      <c r="E739" s="111">
        <v>141.3631</v>
      </c>
      <c r="F739" s="111">
        <v>111.2101</v>
      </c>
      <c r="G739" s="111">
        <v>0.66159999999999997</v>
      </c>
      <c r="H739" s="111">
        <v>5.74E-2</v>
      </c>
      <c r="I739" s="111">
        <v>16.953900000000001</v>
      </c>
      <c r="J739" s="111">
        <v>19.464600000000001</v>
      </c>
      <c r="K739" s="111">
        <v>69.856700000000004</v>
      </c>
      <c r="L739" s="111">
        <v>115.878</v>
      </c>
      <c r="M739" s="111">
        <v>10.459407000000001</v>
      </c>
      <c r="N739" s="111">
        <v>19.058046000000001</v>
      </c>
    </row>
    <row r="740" spans="2:14" x14ac:dyDescent="0.2">
      <c r="B740" s="113"/>
      <c r="C740" s="26" t="s">
        <v>12</v>
      </c>
      <c r="D740" s="111">
        <v>76.069000000000003</v>
      </c>
      <c r="E740" s="111">
        <v>138.60059999999999</v>
      </c>
      <c r="F740" s="111">
        <v>111.67910000000001</v>
      </c>
      <c r="G740" s="111">
        <v>0.69940000000000002</v>
      </c>
      <c r="H740" s="111">
        <v>5.7700000000000001E-2</v>
      </c>
      <c r="I740" s="111">
        <v>17.025400000000001</v>
      </c>
      <c r="J740" s="111">
        <v>20.737200000000001</v>
      </c>
      <c r="K740" s="111">
        <v>71.660600000000002</v>
      </c>
      <c r="L740" s="111">
        <v>119.476</v>
      </c>
      <c r="M740" s="111">
        <v>11.112137000000001</v>
      </c>
      <c r="N740" s="111">
        <v>20.298442000000001</v>
      </c>
    </row>
    <row r="741" spans="2:14" x14ac:dyDescent="0.2">
      <c r="C741" s="26" t="s">
        <v>14</v>
      </c>
      <c r="D741" s="111">
        <v>77.988500000000002</v>
      </c>
      <c r="E741" s="111">
        <v>140.37049999999999</v>
      </c>
      <c r="F741" s="111">
        <v>111.9074</v>
      </c>
      <c r="G741" s="111">
        <v>0.74770000000000003</v>
      </c>
      <c r="H741" s="111">
        <v>5.7799999999999997E-2</v>
      </c>
      <c r="I741" s="111">
        <v>17.060199999999998</v>
      </c>
      <c r="J741" s="111">
        <v>21.2591</v>
      </c>
      <c r="K741" s="111">
        <v>74.496499999999997</v>
      </c>
      <c r="L741" s="111">
        <v>121.51900000000001</v>
      </c>
      <c r="M741" s="111">
        <v>11.404539</v>
      </c>
      <c r="N741" s="111">
        <v>20.771820000000002</v>
      </c>
    </row>
    <row r="742" spans="2:14" x14ac:dyDescent="0.2">
      <c r="C742" s="26" t="s">
        <v>15</v>
      </c>
      <c r="D742" s="111">
        <v>81.535799999999995</v>
      </c>
      <c r="E742" s="111">
        <v>133.31489999999999</v>
      </c>
      <c r="F742" s="111">
        <v>104.572</v>
      </c>
      <c r="G742" s="111">
        <v>0.82989999999999997</v>
      </c>
      <c r="H742" s="111">
        <v>5.3999999999999999E-2</v>
      </c>
      <c r="I742" s="111">
        <v>15.9419</v>
      </c>
      <c r="J742" s="111">
        <v>22.2333</v>
      </c>
      <c r="K742" s="111">
        <v>67.332599999999999</v>
      </c>
      <c r="L742" s="111">
        <v>121.48</v>
      </c>
      <c r="M742" s="111">
        <v>11.932880000000001</v>
      </c>
      <c r="N742" s="111">
        <v>21.75834</v>
      </c>
    </row>
    <row r="743" spans="2:14" x14ac:dyDescent="0.2">
      <c r="C743" s="26" t="s">
        <v>16</v>
      </c>
      <c r="D743" s="111">
        <v>78.686099999999996</v>
      </c>
      <c r="E743" s="111">
        <v>120.9637</v>
      </c>
      <c r="F743" s="111">
        <v>99.921400000000006</v>
      </c>
      <c r="G743" s="111">
        <v>0.82450000000000001</v>
      </c>
      <c r="H743" s="111">
        <v>5.16E-2</v>
      </c>
      <c r="I743" s="111">
        <v>15.232900000000001</v>
      </c>
      <c r="J743" s="111">
        <v>21.4389</v>
      </c>
      <c r="K743" s="111">
        <v>63.733400000000003</v>
      </c>
      <c r="L743" s="111">
        <v>117.28700000000001</v>
      </c>
      <c r="M743" s="111">
        <v>11.535076</v>
      </c>
      <c r="N743" s="111">
        <v>20.98386</v>
      </c>
    </row>
    <row r="744" spans="2:14" x14ac:dyDescent="0.2">
      <c r="C744" s="26" t="s">
        <v>17</v>
      </c>
      <c r="D744" s="111">
        <v>78.969200000000001</v>
      </c>
      <c r="E744" s="111">
        <v>114.1716</v>
      </c>
      <c r="F744" s="111">
        <v>111.1844</v>
      </c>
      <c r="G744" s="111">
        <v>0.87350000000000005</v>
      </c>
      <c r="H744" s="111">
        <v>5.74E-2</v>
      </c>
      <c r="I744" s="111">
        <v>16.95</v>
      </c>
      <c r="J744" s="111">
        <v>21.520299999999999</v>
      </c>
      <c r="K744" s="111">
        <v>64.834699999999998</v>
      </c>
      <c r="L744" s="111">
        <v>121.83199999999999</v>
      </c>
      <c r="M744" s="111">
        <v>11.575666999999999</v>
      </c>
      <c r="N744" s="111">
        <v>21.054728000000001</v>
      </c>
    </row>
    <row r="745" spans="2:14" x14ac:dyDescent="0.2">
      <c r="B745" s="112">
        <v>2009</v>
      </c>
      <c r="C745" s="26" t="s">
        <v>18</v>
      </c>
      <c r="D745" s="111">
        <v>78.866900000000001</v>
      </c>
      <c r="E745" s="111">
        <v>114.4528</v>
      </c>
      <c r="F745" s="111">
        <v>101.06180000000001</v>
      </c>
      <c r="G745" s="111">
        <v>0.87780000000000002</v>
      </c>
      <c r="H745" s="111">
        <v>5.2200000000000003E-2</v>
      </c>
      <c r="I745" s="111">
        <v>15.4068</v>
      </c>
      <c r="J745" s="111">
        <v>21.49</v>
      </c>
      <c r="K745" s="111">
        <v>64.307199999999995</v>
      </c>
      <c r="L745" s="111">
        <v>117.82899999999999</v>
      </c>
      <c r="M745" s="111">
        <v>11.552374</v>
      </c>
      <c r="N745" s="111">
        <v>21.020496000000001</v>
      </c>
    </row>
    <row r="746" spans="2:14" x14ac:dyDescent="0.2">
      <c r="C746" s="26" t="s">
        <v>19</v>
      </c>
      <c r="D746" s="111">
        <v>79.783100000000005</v>
      </c>
      <c r="E746" s="111">
        <v>114.1474</v>
      </c>
      <c r="F746" s="111">
        <v>101.0076</v>
      </c>
      <c r="G746" s="111">
        <v>0.81910000000000005</v>
      </c>
      <c r="H746" s="111">
        <v>5.2200000000000003E-2</v>
      </c>
      <c r="I746" s="111">
        <v>15.3985</v>
      </c>
      <c r="J746" s="111">
        <v>21.721399999999999</v>
      </c>
      <c r="K746" s="111">
        <v>62.603200000000001</v>
      </c>
      <c r="L746" s="111">
        <v>117.196</v>
      </c>
      <c r="M746" s="111">
        <v>11.679639999999999</v>
      </c>
      <c r="N746" s="111">
        <v>21.268129999999999</v>
      </c>
    </row>
    <row r="747" spans="2:14" x14ac:dyDescent="0.2">
      <c r="C747" s="26" t="s">
        <v>20</v>
      </c>
      <c r="D747" s="111">
        <v>80.319999999999993</v>
      </c>
      <c r="E747" s="111">
        <v>114.8827</v>
      </c>
      <c r="F747" s="111">
        <v>106.3541</v>
      </c>
      <c r="G747" s="111">
        <v>0.81879999999999997</v>
      </c>
      <c r="H747" s="111">
        <v>5.4899999999999997E-2</v>
      </c>
      <c r="I747" s="111">
        <v>16.2136</v>
      </c>
      <c r="J747" s="111">
        <v>21.865100000000002</v>
      </c>
      <c r="K747" s="111">
        <v>63.9574</v>
      </c>
      <c r="L747" s="111">
        <v>120.265</v>
      </c>
      <c r="M747" s="111">
        <v>11.761932</v>
      </c>
      <c r="N747" s="111">
        <v>21.418906</v>
      </c>
    </row>
    <row r="748" spans="2:14" x14ac:dyDescent="0.2">
      <c r="C748" s="26" t="s">
        <v>21</v>
      </c>
      <c r="D748" s="111">
        <v>80.397099999999995</v>
      </c>
      <c r="E748" s="111">
        <v>119.0519</v>
      </c>
      <c r="F748" s="111">
        <v>106.97110000000001</v>
      </c>
      <c r="G748" s="111">
        <v>0.82509999999999994</v>
      </c>
      <c r="H748" s="111">
        <v>5.5199999999999999E-2</v>
      </c>
      <c r="I748" s="111">
        <v>16.307600000000001</v>
      </c>
      <c r="J748" s="111">
        <v>21.8596</v>
      </c>
      <c r="K748" s="111">
        <v>67.183800000000005</v>
      </c>
      <c r="L748" s="111">
        <v>120.596</v>
      </c>
      <c r="M748" s="111">
        <v>11.791712</v>
      </c>
      <c r="N748" s="111">
        <v>21.436038</v>
      </c>
    </row>
    <row r="749" spans="2:14" x14ac:dyDescent="0.2">
      <c r="C749" s="26" t="s">
        <v>22</v>
      </c>
      <c r="D749" s="111">
        <v>80.855099999999993</v>
      </c>
      <c r="E749" s="111">
        <v>130.7961</v>
      </c>
      <c r="F749" s="111">
        <v>114.28449999999999</v>
      </c>
      <c r="G749" s="111">
        <v>0.8488</v>
      </c>
      <c r="H749" s="111">
        <v>5.8999999999999997E-2</v>
      </c>
      <c r="I749" s="111">
        <v>17.422599999999999</v>
      </c>
      <c r="J749" s="111">
        <v>22.012</v>
      </c>
      <c r="K749" s="111">
        <v>74.226500000000001</v>
      </c>
      <c r="L749" s="111">
        <v>125.371</v>
      </c>
      <c r="M749" s="111">
        <v>11.850304</v>
      </c>
      <c r="N749" s="111">
        <v>21.566610000000001</v>
      </c>
    </row>
    <row r="750" spans="2:14" x14ac:dyDescent="0.2">
      <c r="C750" s="26" t="s">
        <v>23</v>
      </c>
      <c r="D750" s="111">
        <v>81.255099999999999</v>
      </c>
      <c r="E750" s="111">
        <v>135.11060000000001</v>
      </c>
      <c r="F750" s="111">
        <v>114.6507</v>
      </c>
      <c r="G750" s="111">
        <v>0.84809999999999997</v>
      </c>
      <c r="H750" s="111">
        <v>5.9200000000000003E-2</v>
      </c>
      <c r="I750" s="111">
        <v>17.478400000000001</v>
      </c>
      <c r="J750" s="111">
        <v>22.122399999999999</v>
      </c>
      <c r="K750" s="111">
        <v>70.388099999999994</v>
      </c>
      <c r="L750" s="111">
        <v>126.33499999999999</v>
      </c>
      <c r="M750" s="111">
        <v>11.901598999999999</v>
      </c>
      <c r="N750" s="111">
        <v>21.666148</v>
      </c>
    </row>
    <row r="751" spans="2:14" x14ac:dyDescent="0.2">
      <c r="C751" s="26" t="s">
        <v>24</v>
      </c>
      <c r="D751" s="111">
        <v>83.058199999999999</v>
      </c>
      <c r="E751" s="111">
        <v>137.14709999999999</v>
      </c>
      <c r="F751" s="111">
        <v>117.26439999999999</v>
      </c>
      <c r="G751" s="111">
        <v>0.87219999999999998</v>
      </c>
      <c r="H751" s="111">
        <v>6.0600000000000001E-2</v>
      </c>
      <c r="I751" s="111">
        <v>17.876799999999999</v>
      </c>
      <c r="J751" s="111">
        <v>22.605899999999998</v>
      </c>
      <c r="K751" s="111">
        <v>76.935100000000006</v>
      </c>
      <c r="L751" s="111">
        <v>129.303</v>
      </c>
      <c r="M751" s="111">
        <v>12.177236000000001</v>
      </c>
      <c r="N751" s="111">
        <v>22.158991</v>
      </c>
    </row>
    <row r="752" spans="2:14" x14ac:dyDescent="0.2">
      <c r="B752" s="113"/>
      <c r="C752" s="26" t="s">
        <v>12</v>
      </c>
      <c r="D752" s="111">
        <v>82.960099999999997</v>
      </c>
      <c r="E752" s="111">
        <v>134.7176</v>
      </c>
      <c r="F752" s="111">
        <v>118.5607</v>
      </c>
      <c r="G752" s="111">
        <v>0.89539999999999997</v>
      </c>
      <c r="H752" s="111">
        <v>6.1199999999999997E-2</v>
      </c>
      <c r="I752" s="111">
        <v>18.0745</v>
      </c>
      <c r="J752" s="111">
        <v>22.575600000000001</v>
      </c>
      <c r="K752" s="111">
        <v>75.880499999999998</v>
      </c>
      <c r="L752" s="111">
        <v>130.14500000000001</v>
      </c>
      <c r="M752" s="111">
        <v>12.154299</v>
      </c>
      <c r="N752" s="111">
        <v>22.122736</v>
      </c>
    </row>
    <row r="753" spans="2:14" x14ac:dyDescent="0.2">
      <c r="C753" s="26" t="s">
        <v>14</v>
      </c>
      <c r="D753" s="111">
        <v>83.095100000000002</v>
      </c>
      <c r="E753" s="111">
        <v>133.05340000000001</v>
      </c>
      <c r="F753" s="111">
        <v>121.4783</v>
      </c>
      <c r="G753" s="111">
        <v>0.92679999999999996</v>
      </c>
      <c r="H753" s="111">
        <v>6.2700000000000006E-2</v>
      </c>
      <c r="I753" s="111">
        <v>18.519200000000001</v>
      </c>
      <c r="J753" s="111">
        <v>22.615300000000001</v>
      </c>
      <c r="K753" s="111">
        <v>76.905299999999997</v>
      </c>
      <c r="L753" s="111">
        <v>131.78299999999999</v>
      </c>
      <c r="M753" s="111">
        <v>12.182022999999999</v>
      </c>
      <c r="N753" s="111">
        <v>22.156644</v>
      </c>
    </row>
    <row r="754" spans="2:14" x14ac:dyDescent="0.2">
      <c r="C754" s="26" t="s">
        <v>15</v>
      </c>
      <c r="D754" s="111">
        <v>83.579300000000003</v>
      </c>
      <c r="E754" s="111">
        <v>137.3175</v>
      </c>
      <c r="F754" s="111">
        <v>122.9375</v>
      </c>
      <c r="G754" s="111">
        <v>0.92759999999999998</v>
      </c>
      <c r="H754" s="111">
        <v>6.3500000000000001E-2</v>
      </c>
      <c r="I754" s="111">
        <v>18.741700000000002</v>
      </c>
      <c r="J754" s="111">
        <v>22.7515</v>
      </c>
      <c r="K754" s="111">
        <v>77.134100000000004</v>
      </c>
      <c r="L754" s="111">
        <v>132.99700000000001</v>
      </c>
      <c r="M754" s="111">
        <v>12.253223</v>
      </c>
      <c r="N754" s="111">
        <v>22.291536000000001</v>
      </c>
    </row>
    <row r="755" spans="2:14" x14ac:dyDescent="0.2">
      <c r="C755" s="26" t="s">
        <v>16</v>
      </c>
      <c r="D755" s="111">
        <v>83.447100000000006</v>
      </c>
      <c r="E755" s="111">
        <v>139.22470000000001</v>
      </c>
      <c r="F755" s="111">
        <v>125.9434</v>
      </c>
      <c r="G755" s="111">
        <v>0.96120000000000005</v>
      </c>
      <c r="H755" s="111">
        <v>6.5000000000000002E-2</v>
      </c>
      <c r="I755" s="111">
        <v>19.1999</v>
      </c>
      <c r="J755" s="111">
        <v>22.7193</v>
      </c>
      <c r="K755" s="111">
        <v>79.572699999999998</v>
      </c>
      <c r="L755" s="111">
        <v>134.548</v>
      </c>
      <c r="M755" s="111">
        <v>12.234235</v>
      </c>
      <c r="N755" s="111">
        <v>22.258673999999999</v>
      </c>
    </row>
    <row r="756" spans="2:14" x14ac:dyDescent="0.2">
      <c r="C756" s="26" t="s">
        <v>17</v>
      </c>
      <c r="D756" s="111">
        <v>84.144900000000007</v>
      </c>
      <c r="E756" s="111">
        <v>135.12690000000001</v>
      </c>
      <c r="F756" s="111">
        <v>120.85380000000001</v>
      </c>
      <c r="G756" s="111">
        <v>0.91190000000000004</v>
      </c>
      <c r="H756" s="111">
        <v>6.2399999999999997E-2</v>
      </c>
      <c r="I756" s="111">
        <v>18.423999999999999</v>
      </c>
      <c r="J756" s="111">
        <v>22.909800000000001</v>
      </c>
      <c r="K756" s="111">
        <v>80.048000000000002</v>
      </c>
      <c r="L756" s="111">
        <v>132.09899999999999</v>
      </c>
      <c r="M756" s="111">
        <v>12.338555833333333</v>
      </c>
      <c r="N756" s="111">
        <v>22.427425088235292</v>
      </c>
    </row>
    <row r="757" spans="2:14" x14ac:dyDescent="0.2">
      <c r="B757" s="112">
        <v>2010</v>
      </c>
      <c r="C757" s="26" t="s">
        <v>18</v>
      </c>
      <c r="D757" s="111">
        <v>84.748199999999997</v>
      </c>
      <c r="E757" s="111">
        <v>135.53360000000001</v>
      </c>
      <c r="F757" s="111">
        <v>117.4482</v>
      </c>
      <c r="G757" s="111">
        <v>0.9405</v>
      </c>
      <c r="H757" s="111">
        <v>6.0699999999999997E-2</v>
      </c>
      <c r="I757" s="111">
        <v>17.904900000000001</v>
      </c>
      <c r="J757" s="111">
        <v>23.083600000000001</v>
      </c>
      <c r="K757" s="111">
        <v>79.298000000000002</v>
      </c>
      <c r="L757" s="111">
        <v>131.69300000000001</v>
      </c>
      <c r="M757" s="111">
        <v>12.424043333333334</v>
      </c>
      <c r="N757" s="111">
        <v>22.60052132352941</v>
      </c>
    </row>
    <row r="758" spans="2:14" x14ac:dyDescent="0.2">
      <c r="C758" s="26" t="s">
        <v>19</v>
      </c>
      <c r="D758" s="111">
        <v>84.974900000000005</v>
      </c>
      <c r="E758" s="111">
        <v>129.74959999999999</v>
      </c>
      <c r="F758" s="111">
        <v>115.38290000000001</v>
      </c>
      <c r="G758" s="111">
        <v>0.95199999999999996</v>
      </c>
      <c r="H758" s="111">
        <v>5.96E-2</v>
      </c>
      <c r="I758" s="111">
        <v>17.59</v>
      </c>
      <c r="J758" s="111">
        <v>23.149899999999999</v>
      </c>
      <c r="K758" s="111">
        <v>80.307900000000004</v>
      </c>
      <c r="L758" s="111">
        <v>130.316</v>
      </c>
      <c r="M758" s="111">
        <v>12.457580500000001</v>
      </c>
      <c r="N758" s="111">
        <v>22.660214117647058</v>
      </c>
    </row>
    <row r="759" spans="2:14" x14ac:dyDescent="0.2">
      <c r="C759" s="26" t="s">
        <v>20</v>
      </c>
      <c r="D759" s="111">
        <v>84.084599999999995</v>
      </c>
      <c r="E759" s="111">
        <v>126.696</v>
      </c>
      <c r="F759" s="111">
        <v>112.6335</v>
      </c>
      <c r="G759" s="111">
        <v>0.90090000000000003</v>
      </c>
      <c r="H759" s="111">
        <v>5.8200000000000002E-2</v>
      </c>
      <c r="I759" s="111">
        <v>17.1709</v>
      </c>
      <c r="J759" s="111">
        <v>22.910599999999999</v>
      </c>
      <c r="K759" s="111">
        <v>82.571399999999997</v>
      </c>
      <c r="L759" s="111">
        <v>127.80500000000001</v>
      </c>
      <c r="M759" s="111">
        <v>12.335807000000001</v>
      </c>
      <c r="N759" s="111">
        <v>22.430813676470589</v>
      </c>
    </row>
    <row r="760" spans="2:14" x14ac:dyDescent="0.2">
      <c r="C760" s="26" t="s">
        <v>21</v>
      </c>
      <c r="D760" s="111">
        <v>83.950100000000006</v>
      </c>
      <c r="E760" s="111">
        <v>128.70760000000001</v>
      </c>
      <c r="F760" s="111">
        <v>111.15179999999999</v>
      </c>
      <c r="G760" s="111">
        <v>0.89339999999999997</v>
      </c>
      <c r="H760" s="111">
        <v>5.74E-2</v>
      </c>
      <c r="I760" s="111">
        <v>16.945</v>
      </c>
      <c r="J760" s="111">
        <v>22.866399999999999</v>
      </c>
      <c r="K760" s="111">
        <v>83.658799999999999</v>
      </c>
      <c r="L760" s="111">
        <v>126.65900000000001</v>
      </c>
      <c r="M760" s="111">
        <v>12.303694999999999</v>
      </c>
      <c r="N760" s="111">
        <v>22.391908441176472</v>
      </c>
    </row>
    <row r="761" spans="2:14" x14ac:dyDescent="0.2">
      <c r="C761" s="26" t="s">
        <v>22</v>
      </c>
      <c r="D761" s="111">
        <v>85.039000000000001</v>
      </c>
      <c r="E761" s="111">
        <v>122.9918</v>
      </c>
      <c r="F761" s="111">
        <v>104.6485</v>
      </c>
      <c r="G761" s="111">
        <v>0.93069999999999997</v>
      </c>
      <c r="H761" s="111">
        <v>5.3999999999999999E-2</v>
      </c>
      <c r="I761" s="111">
        <v>15.9536</v>
      </c>
      <c r="J761" s="111">
        <v>23.17</v>
      </c>
      <c r="K761" s="111">
        <v>81.121799999999993</v>
      </c>
      <c r="L761" s="111">
        <v>125.414</v>
      </c>
      <c r="M761" s="111">
        <v>12.460705000000001</v>
      </c>
      <c r="N761" s="111">
        <v>22.689297264705882</v>
      </c>
    </row>
    <row r="762" spans="2:14" x14ac:dyDescent="0.2">
      <c r="C762" s="26" t="s">
        <v>23</v>
      </c>
      <c r="D762" s="111">
        <v>85.334299999999999</v>
      </c>
      <c r="E762" s="111">
        <v>128.45930000000001</v>
      </c>
      <c r="F762" s="111">
        <v>104.1677</v>
      </c>
      <c r="G762" s="111">
        <v>0.96399999999999997</v>
      </c>
      <c r="H762" s="111">
        <v>5.3800000000000001E-2</v>
      </c>
      <c r="I762" s="111">
        <v>15.8803</v>
      </c>
      <c r="J762" s="111">
        <v>23.2502</v>
      </c>
      <c r="K762" s="111">
        <v>81.036600000000007</v>
      </c>
      <c r="L762" s="111">
        <v>126.392</v>
      </c>
      <c r="M762" s="111">
        <v>12.582034500000001</v>
      </c>
      <c r="N762" s="111">
        <v>22.762394470588234</v>
      </c>
    </row>
    <row r="763" spans="2:14" x14ac:dyDescent="0.2">
      <c r="B763" s="116"/>
      <c r="C763" s="26" t="s">
        <v>24</v>
      </c>
      <c r="D763" s="111">
        <v>85.543499999999995</v>
      </c>
      <c r="E763" s="111">
        <v>133.4256</v>
      </c>
      <c r="F763" s="111">
        <v>111.616</v>
      </c>
      <c r="G763" s="111">
        <v>0.99050000000000005</v>
      </c>
      <c r="H763" s="111">
        <v>5.7599999999999998E-2</v>
      </c>
      <c r="I763" s="111">
        <v>17.015699999999999</v>
      </c>
      <c r="J763" s="111">
        <v>23.267299999999999</v>
      </c>
      <c r="K763" s="111">
        <v>82.558499999999995</v>
      </c>
      <c r="L763" s="111">
        <v>130.08099999999999</v>
      </c>
      <c r="M763" s="111">
        <v>12.6440365</v>
      </c>
      <c r="N763" s="111">
        <v>22.758872264705882</v>
      </c>
    </row>
    <row r="764" spans="2:14" x14ac:dyDescent="0.2">
      <c r="B764" s="116"/>
      <c r="C764" s="26" t="s">
        <v>12</v>
      </c>
      <c r="D764" s="111">
        <v>85.5732</v>
      </c>
      <c r="E764" s="111">
        <v>132.202</v>
      </c>
      <c r="F764" s="111">
        <v>108.2071</v>
      </c>
      <c r="G764" s="111">
        <v>1.0146999999999999</v>
      </c>
      <c r="H764" s="111">
        <v>5.5899999999999998E-2</v>
      </c>
      <c r="I764" s="111">
        <v>16.496099999999998</v>
      </c>
      <c r="J764" s="111">
        <v>23.311</v>
      </c>
      <c r="K764" s="111">
        <v>80.793700000000001</v>
      </c>
      <c r="L764" s="111">
        <v>129.21799999999999</v>
      </c>
      <c r="M764" s="111">
        <v>12.586457333333334</v>
      </c>
      <c r="N764" s="111">
        <v>22.826070000000001</v>
      </c>
    </row>
    <row r="765" spans="2:14" x14ac:dyDescent="0.2">
      <c r="B765" s="116"/>
      <c r="C765" s="26" t="s">
        <v>14</v>
      </c>
      <c r="D765" s="111">
        <v>86.164599999999993</v>
      </c>
      <c r="E765" s="111">
        <v>136.38380000000001</v>
      </c>
      <c r="F765" s="111">
        <v>117.0889</v>
      </c>
      <c r="G765" s="111">
        <v>1.0315000000000001</v>
      </c>
      <c r="H765" s="111">
        <v>6.0499999999999998E-2</v>
      </c>
      <c r="I765" s="111">
        <v>17.850100000000001</v>
      </c>
      <c r="J765" s="111">
        <v>23.466100000000001</v>
      </c>
      <c r="K765" s="111">
        <v>83.370599999999996</v>
      </c>
      <c r="L765" s="111">
        <v>134.27600000000001</v>
      </c>
      <c r="M765" s="111">
        <v>12.884742000000001</v>
      </c>
      <c r="N765" s="111">
        <v>22.988374764705885</v>
      </c>
    </row>
    <row r="766" spans="2:14" x14ac:dyDescent="0.2">
      <c r="B766" s="116"/>
      <c r="C766" s="26" t="s">
        <v>15</v>
      </c>
      <c r="D766" s="111">
        <v>85.807400000000001</v>
      </c>
      <c r="E766" s="111">
        <v>136.6987</v>
      </c>
      <c r="F766" s="111">
        <v>119.1747</v>
      </c>
      <c r="G766" s="111">
        <v>1.0649999999999999</v>
      </c>
      <c r="H766" s="111">
        <v>6.1499999999999999E-2</v>
      </c>
      <c r="I766" s="111">
        <v>18.168099999999999</v>
      </c>
      <c r="J766" s="111">
        <v>23.3764</v>
      </c>
      <c r="K766" s="111">
        <v>84.009100000000004</v>
      </c>
      <c r="L766" s="111">
        <v>134.971</v>
      </c>
      <c r="M766" s="111">
        <v>12.859795333333333</v>
      </c>
      <c r="N766" s="111">
        <v>22.919664166666667</v>
      </c>
    </row>
    <row r="767" spans="2:14" x14ac:dyDescent="0.2">
      <c r="B767" s="116"/>
      <c r="C767" s="26" t="s">
        <v>16</v>
      </c>
      <c r="D767" s="111">
        <v>85.738699999999994</v>
      </c>
      <c r="E767" s="111">
        <v>133.21129999999999</v>
      </c>
      <c r="F767" s="111">
        <v>112.2677</v>
      </c>
      <c r="G767" s="111">
        <v>1.0193000000000001</v>
      </c>
      <c r="H767" s="111">
        <v>5.8000000000000003E-2</v>
      </c>
      <c r="I767" s="111">
        <v>17.115100000000002</v>
      </c>
      <c r="J767" s="111">
        <v>23.359100000000002</v>
      </c>
      <c r="K767" s="111">
        <v>84.204499999999996</v>
      </c>
      <c r="L767" s="111">
        <v>130.86099999999999</v>
      </c>
      <c r="M767" s="111">
        <v>12.865087833333334</v>
      </c>
      <c r="N767" s="111">
        <v>22.868224676470589</v>
      </c>
    </row>
    <row r="768" spans="2:14" x14ac:dyDescent="0.2">
      <c r="B768" s="116"/>
      <c r="C768" s="26" t="s">
        <v>17</v>
      </c>
      <c r="D768" s="111">
        <v>85.6601</v>
      </c>
      <c r="E768" s="111">
        <v>132.2441</v>
      </c>
      <c r="F768" s="111">
        <v>113.85429999999999</v>
      </c>
      <c r="G768" s="111">
        <v>1.0499000000000001</v>
      </c>
      <c r="H768" s="111">
        <v>5.8799999999999998E-2</v>
      </c>
      <c r="I768" s="111">
        <v>17.356999999999999</v>
      </c>
      <c r="J768" s="111">
        <v>23.3339</v>
      </c>
      <c r="K768" s="111">
        <v>85.703100000000006</v>
      </c>
      <c r="L768" s="111">
        <v>132.167</v>
      </c>
      <c r="M768" s="111">
        <v>13.008122833333333</v>
      </c>
      <c r="N768" s="111">
        <v>22.851831911764705</v>
      </c>
    </row>
    <row r="769" spans="2:14" x14ac:dyDescent="0.2">
      <c r="B769" s="116">
        <v>2011</v>
      </c>
      <c r="C769" s="26" t="s">
        <v>18</v>
      </c>
      <c r="D769" s="111">
        <v>85.660300000000007</v>
      </c>
      <c r="E769" s="111">
        <v>135.84020000000001</v>
      </c>
      <c r="F769" s="111">
        <v>116.49339999999999</v>
      </c>
      <c r="G769" s="111">
        <v>1.0428999999999999</v>
      </c>
      <c r="H769" s="111">
        <v>6.0199999999999997E-2</v>
      </c>
      <c r="I769" s="111">
        <v>17.7593</v>
      </c>
      <c r="J769" s="111">
        <v>23.328299999999999</v>
      </c>
      <c r="K769" s="111">
        <v>85.649199999999993</v>
      </c>
      <c r="L769" s="111">
        <v>133.857</v>
      </c>
      <c r="M769" s="111">
        <v>13.006529833333333</v>
      </c>
      <c r="N769" s="111">
        <v>22.850573235294117</v>
      </c>
    </row>
    <row r="770" spans="2:14" x14ac:dyDescent="0.2">
      <c r="B770" s="116"/>
      <c r="C770" s="26" t="s">
        <v>19</v>
      </c>
      <c r="D770" s="111">
        <v>85.575599999999994</v>
      </c>
      <c r="E770" s="111">
        <v>137.7002</v>
      </c>
      <c r="F770" s="111">
        <v>117.6267</v>
      </c>
      <c r="G770" s="111">
        <v>1.0463</v>
      </c>
      <c r="H770" s="111">
        <v>6.0699999999999997E-2</v>
      </c>
      <c r="I770" s="111">
        <v>17.932099999999998</v>
      </c>
      <c r="J770" s="111">
        <v>23.3142</v>
      </c>
      <c r="K770" s="111">
        <v>87.396000000000001</v>
      </c>
      <c r="L770" s="111">
        <v>134.76300000000001</v>
      </c>
      <c r="M770" s="111">
        <v>13.018581333333334</v>
      </c>
      <c r="N770" s="111">
        <v>22.829677470588237</v>
      </c>
    </row>
    <row r="771" spans="2:14" x14ac:dyDescent="0.2">
      <c r="B771" s="116"/>
      <c r="C771" s="26" t="s">
        <v>20</v>
      </c>
      <c r="D771" s="111">
        <v>85.241100000000003</v>
      </c>
      <c r="E771" s="111">
        <v>137.1</v>
      </c>
      <c r="F771" s="111">
        <v>120.4716</v>
      </c>
      <c r="G771" s="111">
        <v>1.0304</v>
      </c>
      <c r="H771" s="111">
        <v>6.2199999999999998E-2</v>
      </c>
      <c r="I771" s="111">
        <v>18.3658</v>
      </c>
      <c r="J771" s="111">
        <v>23.2209</v>
      </c>
      <c r="K771" s="111">
        <v>87.778499999999994</v>
      </c>
      <c r="L771" s="111">
        <v>135.261</v>
      </c>
      <c r="M771" s="111">
        <v>13.002380833333333</v>
      </c>
      <c r="N771" s="111">
        <v>22.735556500000001</v>
      </c>
    </row>
    <row r="772" spans="2:14" x14ac:dyDescent="0.2">
      <c r="B772" s="116"/>
      <c r="C772" s="26" t="s">
        <v>21</v>
      </c>
      <c r="D772" s="111">
        <v>84.593800000000002</v>
      </c>
      <c r="E772" s="111">
        <v>141.1825</v>
      </c>
      <c r="F772" s="111">
        <v>125.15819999999999</v>
      </c>
      <c r="G772" s="111">
        <v>1.0422</v>
      </c>
      <c r="H772" s="111">
        <v>6.4600000000000005E-2</v>
      </c>
      <c r="I772" s="111">
        <v>19.080200000000001</v>
      </c>
      <c r="J772" s="111">
        <v>23.0426</v>
      </c>
      <c r="K772" s="111">
        <v>89.5047</v>
      </c>
      <c r="L772" s="111">
        <v>137.22800000000001</v>
      </c>
      <c r="M772" s="111">
        <v>13.041870166666667</v>
      </c>
      <c r="N772" s="111">
        <v>22.564992294117648</v>
      </c>
    </row>
    <row r="773" spans="2:14" x14ac:dyDescent="0.2">
      <c r="B773" s="116"/>
      <c r="C773" s="26" t="s">
        <v>22</v>
      </c>
      <c r="D773" s="111">
        <v>85.782600000000002</v>
      </c>
      <c r="E773" s="111">
        <v>141.78579999999999</v>
      </c>
      <c r="F773" s="111">
        <v>123.2861</v>
      </c>
      <c r="G773" s="111">
        <v>1.0566</v>
      </c>
      <c r="H773" s="111">
        <v>6.3700000000000007E-2</v>
      </c>
      <c r="I773" s="111">
        <v>18.794799999999999</v>
      </c>
      <c r="J773" s="111">
        <v>23.356300000000001</v>
      </c>
      <c r="K773" s="111">
        <v>88.243200000000002</v>
      </c>
      <c r="L773" s="111">
        <v>137.51599999999999</v>
      </c>
      <c r="M773" s="111">
        <v>13.238901500000001</v>
      </c>
      <c r="N773" s="111">
        <v>22.867732147058824</v>
      </c>
    </row>
    <row r="774" spans="2:14" x14ac:dyDescent="0.2">
      <c r="B774" s="116"/>
      <c r="C774" s="26" t="s">
        <v>23</v>
      </c>
      <c r="D774" s="111">
        <v>85.941100000000006</v>
      </c>
      <c r="E774" s="111">
        <v>138.2714</v>
      </c>
      <c r="F774" s="111">
        <v>124.57559999999999</v>
      </c>
      <c r="G774" s="111">
        <v>1.0693999999999999</v>
      </c>
      <c r="H774" s="111">
        <v>6.4299999999999996E-2</v>
      </c>
      <c r="I774" s="111">
        <v>18.991399999999999</v>
      </c>
      <c r="J774" s="111">
        <v>23.400500000000001</v>
      </c>
      <c r="K774" s="111">
        <v>88.876199999999997</v>
      </c>
      <c r="L774" s="111">
        <v>137.62200000000001</v>
      </c>
      <c r="M774" s="111">
        <v>13.298442</v>
      </c>
      <c r="N774" s="111">
        <v>22.915788611111111</v>
      </c>
    </row>
    <row r="775" spans="2:14" x14ac:dyDescent="0.2">
      <c r="B775" s="116"/>
      <c r="C775" s="26" t="s">
        <v>24</v>
      </c>
      <c r="D775" s="111">
        <v>86.444999999999993</v>
      </c>
      <c r="E775" s="111">
        <v>141.76419999999999</v>
      </c>
      <c r="F775" s="111">
        <v>124.29940000000001</v>
      </c>
      <c r="G775" s="111">
        <v>1.1244000000000001</v>
      </c>
      <c r="H775" s="111">
        <v>6.4199999999999993E-2</v>
      </c>
      <c r="I775" s="111">
        <v>18.949300000000001</v>
      </c>
      <c r="J775" s="111">
        <v>23.534800000000001</v>
      </c>
      <c r="K775" s="111">
        <v>90.534000000000006</v>
      </c>
      <c r="L775" s="111">
        <v>138.375</v>
      </c>
      <c r="M775" s="111">
        <v>13.4338</v>
      </c>
      <c r="N775" s="111">
        <v>23.051144210526317</v>
      </c>
    </row>
    <row r="776" spans="2:14" x14ac:dyDescent="0.2">
      <c r="B776" s="116"/>
      <c r="C776" s="26" t="s">
        <v>12</v>
      </c>
      <c r="D776" s="111">
        <v>87.143799999999999</v>
      </c>
      <c r="E776" s="111">
        <v>142.89109999999999</v>
      </c>
      <c r="F776" s="111">
        <v>126.455</v>
      </c>
      <c r="G776" s="111">
        <v>1.135</v>
      </c>
      <c r="H776" s="111">
        <v>6.5299999999999997E-2</v>
      </c>
      <c r="I776" s="111">
        <v>19.277899999999999</v>
      </c>
      <c r="J776" s="111">
        <v>23.724</v>
      </c>
      <c r="K776" s="111">
        <v>89.251099999999994</v>
      </c>
      <c r="L776" s="111">
        <v>140.411</v>
      </c>
      <c r="M776" s="111">
        <v>13.658573166666667</v>
      </c>
      <c r="N776" s="111">
        <v>23.223290842105264</v>
      </c>
    </row>
    <row r="777" spans="2:14" x14ac:dyDescent="0.2">
      <c r="B777" s="116"/>
      <c r="C777" s="26" t="s">
        <v>14</v>
      </c>
      <c r="D777" s="111">
        <v>87.408600000000007</v>
      </c>
      <c r="E777" s="111">
        <v>136.1876</v>
      </c>
      <c r="F777" s="111">
        <v>118.22</v>
      </c>
      <c r="G777" s="111">
        <v>1.1412</v>
      </c>
      <c r="H777" s="111">
        <v>6.1100000000000002E-2</v>
      </c>
      <c r="I777" s="111">
        <v>18.022500000000001</v>
      </c>
      <c r="J777" s="111">
        <v>23.803699999999999</v>
      </c>
      <c r="K777" s="111">
        <v>84.017700000000005</v>
      </c>
      <c r="L777" s="111">
        <v>136.64599999999999</v>
      </c>
      <c r="M777" s="111">
        <v>13.663642333333334</v>
      </c>
      <c r="N777" s="111">
        <v>23.292164710526315</v>
      </c>
    </row>
    <row r="778" spans="2:14" x14ac:dyDescent="0.2">
      <c r="B778" s="116"/>
      <c r="C778" s="26" t="s">
        <v>15</v>
      </c>
      <c r="D778" s="111">
        <v>86.560500000000005</v>
      </c>
      <c r="E778" s="111">
        <v>138.2946</v>
      </c>
      <c r="F778" s="111">
        <v>121.1854</v>
      </c>
      <c r="G778" s="111">
        <v>1.0935999999999999</v>
      </c>
      <c r="H778" s="111">
        <v>6.2600000000000003E-2</v>
      </c>
      <c r="I778" s="111">
        <v>18.474599999999999</v>
      </c>
      <c r="J778" s="111">
        <v>23.5595</v>
      </c>
      <c r="K778" s="111">
        <v>86.496700000000004</v>
      </c>
      <c r="L778" s="111">
        <v>137.27600000000001</v>
      </c>
      <c r="M778" s="111">
        <v>13.623798833333334</v>
      </c>
      <c r="N778" s="111">
        <v>23.096799825000002</v>
      </c>
    </row>
    <row r="779" spans="2:14" x14ac:dyDescent="0.2">
      <c r="B779" s="116"/>
      <c r="C779" s="26" t="s">
        <v>16</v>
      </c>
      <c r="D779" s="111">
        <v>88.257999999999996</v>
      </c>
      <c r="E779" s="111">
        <v>137.46199999999999</v>
      </c>
      <c r="F779" s="111">
        <v>117.4879</v>
      </c>
      <c r="G779" s="111">
        <v>1.1326000000000001</v>
      </c>
      <c r="H779" s="111">
        <v>6.0699999999999997E-2</v>
      </c>
      <c r="I779" s="111">
        <v>17.910900000000002</v>
      </c>
      <c r="J779" s="111">
        <v>24.030899999999999</v>
      </c>
      <c r="K779" s="111">
        <v>85.430400000000006</v>
      </c>
      <c r="L779" s="111">
        <v>137.119</v>
      </c>
      <c r="M779" s="111">
        <v>13.856587833333334</v>
      </c>
      <c r="N779" s="111">
        <v>23.544399725000002</v>
      </c>
    </row>
    <row r="780" spans="2:14" x14ac:dyDescent="0.2">
      <c r="B780" s="116"/>
      <c r="C780" s="26" t="s">
        <v>17</v>
      </c>
      <c r="D780" s="111">
        <v>89.8489</v>
      </c>
      <c r="E780" s="111">
        <v>138.38759999999999</v>
      </c>
      <c r="F780" s="111">
        <v>116.1755</v>
      </c>
      <c r="G780" s="111">
        <v>1.1580999999999999</v>
      </c>
      <c r="H780" s="111">
        <v>0.06</v>
      </c>
      <c r="I780" s="111">
        <v>17.710799999999999</v>
      </c>
      <c r="J780" s="111">
        <v>24.460599999999999</v>
      </c>
      <c r="K780" s="111">
        <v>87.963399999999993</v>
      </c>
      <c r="L780" s="111">
        <v>138.125</v>
      </c>
      <c r="M780" s="111">
        <v>14.236473833333333</v>
      </c>
      <c r="N780" s="111">
        <v>23.968791599999999</v>
      </c>
    </row>
    <row r="781" spans="2:14" x14ac:dyDescent="0.2">
      <c r="B781" s="116">
        <v>2012</v>
      </c>
      <c r="C781" s="26" t="s">
        <v>18</v>
      </c>
      <c r="D781" s="111">
        <v>90.2577</v>
      </c>
      <c r="E781" s="111">
        <v>141.97649999999999</v>
      </c>
      <c r="F781" s="111">
        <v>118.9781</v>
      </c>
      <c r="G781" s="111">
        <v>1.1841999999999999</v>
      </c>
      <c r="H781" s="111">
        <v>6.1400000000000003E-2</v>
      </c>
      <c r="I781" s="111">
        <v>18.138100000000001</v>
      </c>
      <c r="J781" s="111">
        <v>24.5654</v>
      </c>
      <c r="K781" s="111">
        <v>90.211100000000002</v>
      </c>
      <c r="L781" s="111">
        <v>140.19</v>
      </c>
      <c r="M781" s="111">
        <v>14.283374500000001</v>
      </c>
      <c r="N781" s="111">
        <v>24.065857274999999</v>
      </c>
    </row>
    <row r="782" spans="2:14" x14ac:dyDescent="0.2">
      <c r="B782" s="116"/>
      <c r="C782" s="26" t="s">
        <v>19</v>
      </c>
      <c r="D782" s="111">
        <v>90.847399999999993</v>
      </c>
      <c r="E782" s="111">
        <v>144.6644</v>
      </c>
      <c r="F782" s="111">
        <v>122.35769999999999</v>
      </c>
      <c r="G782" s="111">
        <v>1.1286</v>
      </c>
      <c r="H782" s="111">
        <v>6.3200000000000006E-2</v>
      </c>
      <c r="I782" s="111">
        <v>18.653300000000002</v>
      </c>
      <c r="J782" s="111">
        <v>24.715699999999998</v>
      </c>
      <c r="K782" s="111">
        <v>91.412800000000004</v>
      </c>
      <c r="L782" s="111">
        <v>141.542</v>
      </c>
      <c r="M782" s="111">
        <v>14.434056666666667</v>
      </c>
      <c r="N782" s="111">
        <v>24.214881975000001</v>
      </c>
    </row>
    <row r="783" spans="2:14" x14ac:dyDescent="0.2">
      <c r="B783" s="116"/>
      <c r="C783" s="26" t="s">
        <v>20</v>
      </c>
      <c r="D783" s="111">
        <v>90.6096</v>
      </c>
      <c r="E783" s="111">
        <v>144.69149999999999</v>
      </c>
      <c r="F783" s="111">
        <v>120.91249999999999</v>
      </c>
      <c r="G783" s="111">
        <v>1.1036999999999999</v>
      </c>
      <c r="H783" s="111">
        <v>6.2399999999999997E-2</v>
      </c>
      <c r="I783" s="111">
        <v>18.433</v>
      </c>
      <c r="J783" s="111">
        <v>24.659199999999998</v>
      </c>
      <c r="K783" s="111">
        <v>90.879900000000006</v>
      </c>
      <c r="L783" s="111">
        <v>140.50700000000001</v>
      </c>
      <c r="M783" s="111">
        <v>14.395436833333333</v>
      </c>
      <c r="N783" s="111">
        <v>24.162716275000001</v>
      </c>
    </row>
    <row r="784" spans="2:14" x14ac:dyDescent="0.2">
      <c r="B784" s="116"/>
      <c r="C784" s="26" t="s">
        <v>21</v>
      </c>
      <c r="D784" s="111">
        <v>90.837599999999995</v>
      </c>
      <c r="E784" s="111">
        <v>147.8201</v>
      </c>
      <c r="F784" s="111">
        <v>120.27589999999999</v>
      </c>
      <c r="G784" s="111">
        <v>1.1335999999999999</v>
      </c>
      <c r="H784" s="111">
        <v>6.2100000000000002E-2</v>
      </c>
      <c r="I784" s="111">
        <v>18.335899999999999</v>
      </c>
      <c r="J784" s="111">
        <v>24.7119</v>
      </c>
      <c r="K784" s="111">
        <v>92.578699999999998</v>
      </c>
      <c r="L784" s="111">
        <v>141.05199999999999</v>
      </c>
      <c r="M784" s="111">
        <v>14.417931166666667</v>
      </c>
      <c r="N784" s="111">
        <v>24.221122250000001</v>
      </c>
    </row>
    <row r="785" spans="2:14" x14ac:dyDescent="0.2">
      <c r="B785" s="116"/>
      <c r="C785" s="26" t="s">
        <v>22</v>
      </c>
      <c r="D785" s="111">
        <v>93.515100000000004</v>
      </c>
      <c r="E785" s="111">
        <v>144.69210000000001</v>
      </c>
      <c r="F785" s="111">
        <v>115.7286</v>
      </c>
      <c r="G785" s="111">
        <v>1.1872</v>
      </c>
      <c r="H785" s="111">
        <v>5.9799999999999999E-2</v>
      </c>
      <c r="I785" s="111">
        <v>17.642700000000001</v>
      </c>
      <c r="J785" s="111">
        <v>25.4648</v>
      </c>
      <c r="K785" s="111">
        <v>90.925600000000003</v>
      </c>
      <c r="L785" s="111">
        <v>142.006</v>
      </c>
      <c r="M785" s="111">
        <v>14.7462585</v>
      </c>
      <c r="N785" s="111">
        <v>24.9370005</v>
      </c>
    </row>
    <row r="786" spans="2:14" x14ac:dyDescent="0.2">
      <c r="B786" s="116"/>
      <c r="C786" s="26" t="s">
        <v>23</v>
      </c>
      <c r="D786" s="111">
        <v>94.420400000000001</v>
      </c>
      <c r="E786" s="111">
        <v>147.3329</v>
      </c>
      <c r="F786" s="111">
        <v>118.6534</v>
      </c>
      <c r="G786" s="111">
        <v>1.1901999999999999</v>
      </c>
      <c r="H786" s="111">
        <v>6.13E-2</v>
      </c>
      <c r="I786" s="111">
        <v>18.0886</v>
      </c>
      <c r="J786" s="111">
        <v>25.718800000000002</v>
      </c>
      <c r="K786" s="111">
        <v>91.978999999999999</v>
      </c>
      <c r="L786" s="111">
        <v>143.601</v>
      </c>
      <c r="M786" s="111">
        <v>14.873197666666666</v>
      </c>
      <c r="N786" s="111">
        <v>25.195687954545456</v>
      </c>
    </row>
    <row r="787" spans="2:14" x14ac:dyDescent="0.2">
      <c r="B787" s="116"/>
      <c r="C787" s="26" t="s">
        <v>24</v>
      </c>
      <c r="D787" s="111">
        <v>94.619600000000005</v>
      </c>
      <c r="E787" s="111">
        <v>148.6798</v>
      </c>
      <c r="F787" s="111">
        <v>116.07129999999999</v>
      </c>
      <c r="G787" s="111">
        <v>1.2097</v>
      </c>
      <c r="H787" s="111">
        <v>5.9900000000000002E-2</v>
      </c>
      <c r="I787" s="111">
        <v>17.695</v>
      </c>
      <c r="J787" s="111">
        <v>25.761299999999999</v>
      </c>
      <c r="K787" s="111">
        <v>94.539500000000004</v>
      </c>
      <c r="L787" s="111">
        <v>142.86099999999999</v>
      </c>
      <c r="M787" s="111">
        <v>14.838363833333334</v>
      </c>
      <c r="N787" s="111">
        <v>25.247048454545453</v>
      </c>
    </row>
    <row r="788" spans="2:14" x14ac:dyDescent="0.2">
      <c r="B788" s="116"/>
      <c r="C788" s="26" t="s">
        <v>12</v>
      </c>
      <c r="D788" s="111">
        <v>94.522499999999994</v>
      </c>
      <c r="E788" s="111">
        <v>149.21090000000001</v>
      </c>
      <c r="F788" s="111">
        <v>118.2149</v>
      </c>
      <c r="G788" s="111">
        <v>1.2049000000000001</v>
      </c>
      <c r="H788" s="111">
        <v>6.1100000000000002E-2</v>
      </c>
      <c r="I788" s="111">
        <v>18.021799999999999</v>
      </c>
      <c r="J788" s="111">
        <v>25.729900000000001</v>
      </c>
      <c r="K788" s="111">
        <v>95.270099999999999</v>
      </c>
      <c r="L788" s="111">
        <v>143.96199999999999</v>
      </c>
      <c r="M788" s="111">
        <v>14.906188125</v>
      </c>
      <c r="N788" s="111">
        <v>25.223541704545454</v>
      </c>
    </row>
    <row r="789" spans="2:14" x14ac:dyDescent="0.2">
      <c r="B789" s="116"/>
      <c r="C789" s="26" t="s">
        <v>14</v>
      </c>
      <c r="D789" s="111">
        <v>94.796000000000006</v>
      </c>
      <c r="E789" s="111">
        <v>154.02160000000001</v>
      </c>
      <c r="F789" s="111">
        <v>122.54259999999999</v>
      </c>
      <c r="G789" s="111">
        <v>1.2226999999999999</v>
      </c>
      <c r="H789" s="111">
        <v>6.3299999999999995E-2</v>
      </c>
      <c r="I789" s="111">
        <v>18.6815</v>
      </c>
      <c r="J789" s="111">
        <v>25.810300000000002</v>
      </c>
      <c r="K789" s="111">
        <v>96.814599999999999</v>
      </c>
      <c r="L789" s="111">
        <v>146.30000000000001</v>
      </c>
      <c r="M789" s="111">
        <v>15.0693375</v>
      </c>
      <c r="N789" s="111">
        <v>25.293391909090911</v>
      </c>
    </row>
    <row r="790" spans="2:14" x14ac:dyDescent="0.2">
      <c r="B790" s="116"/>
      <c r="C790" s="26" t="s">
        <v>15</v>
      </c>
      <c r="D790" s="111">
        <v>95.790700000000001</v>
      </c>
      <c r="E790" s="111">
        <v>153.98169999999999</v>
      </c>
      <c r="F790" s="111">
        <v>124.07859999999999</v>
      </c>
      <c r="G790" s="111">
        <v>1.2035</v>
      </c>
      <c r="H790" s="111">
        <v>6.4100000000000004E-2</v>
      </c>
      <c r="I790" s="111">
        <v>18.915700000000001</v>
      </c>
      <c r="J790" s="111">
        <v>26.0793</v>
      </c>
      <c r="K790" s="111">
        <v>95.891199999999998</v>
      </c>
      <c r="L790" s="111">
        <v>147.71700000000001</v>
      </c>
      <c r="M790" s="111">
        <v>15.360921400000001</v>
      </c>
      <c r="N790" s="111">
        <v>25.558842522727272</v>
      </c>
    </row>
    <row r="791" spans="2:14" x14ac:dyDescent="0.2">
      <c r="B791" s="116"/>
      <c r="C791" s="26" t="s">
        <v>16</v>
      </c>
      <c r="D791" s="111">
        <v>96.500100000000003</v>
      </c>
      <c r="E791" s="111">
        <v>154.76310000000001</v>
      </c>
      <c r="F791" s="111">
        <v>125.34529999999999</v>
      </c>
      <c r="G791" s="111">
        <v>1.169</v>
      </c>
      <c r="H791" s="111">
        <v>6.4699999999999994E-2</v>
      </c>
      <c r="I791" s="111">
        <v>19.108799999999999</v>
      </c>
      <c r="J791" s="111">
        <v>26.272500000000001</v>
      </c>
      <c r="K791" s="111">
        <v>97.217399999999998</v>
      </c>
      <c r="L791" s="111">
        <v>148.196</v>
      </c>
      <c r="M791" s="111">
        <v>15.507676099999999</v>
      </c>
      <c r="N791" s="111">
        <v>25.74364559090909</v>
      </c>
    </row>
    <row r="792" spans="2:14" x14ac:dyDescent="0.2">
      <c r="B792" s="116"/>
      <c r="C792" s="26" t="s">
        <v>17</v>
      </c>
      <c r="D792" s="111">
        <v>97.111900000000006</v>
      </c>
      <c r="E792" s="111">
        <v>156.83459999999999</v>
      </c>
      <c r="F792" s="111">
        <v>128.16290000000001</v>
      </c>
      <c r="G792" s="111">
        <v>1.1288</v>
      </c>
      <c r="H792" s="111">
        <v>6.6199999999999995E-2</v>
      </c>
      <c r="I792" s="111">
        <v>19.5383</v>
      </c>
      <c r="J792" s="111">
        <v>26.452300000000001</v>
      </c>
      <c r="K792" s="111">
        <v>97.623400000000004</v>
      </c>
      <c r="L792" s="111">
        <v>149.721</v>
      </c>
      <c r="M792" s="111">
        <v>15.598434083333334</v>
      </c>
      <c r="N792" s="111">
        <v>25.907757409090909</v>
      </c>
    </row>
    <row r="793" spans="2:14" x14ac:dyDescent="0.2">
      <c r="B793" s="116">
        <v>2013</v>
      </c>
      <c r="C793" s="26" t="s">
        <v>18</v>
      </c>
      <c r="D793" s="111">
        <v>97.636300000000006</v>
      </c>
      <c r="E793" s="111">
        <v>154.25749999999999</v>
      </c>
      <c r="F793" s="111">
        <v>132.4051</v>
      </c>
      <c r="G793" s="111">
        <v>1.0749</v>
      </c>
      <c r="H793" s="111">
        <v>6.8400000000000002E-2</v>
      </c>
      <c r="I793" s="111">
        <v>20.184999999999999</v>
      </c>
      <c r="J793" s="111">
        <v>26.6008</v>
      </c>
      <c r="K793" s="111">
        <v>97.391800000000003</v>
      </c>
      <c r="L793" s="111">
        <v>150.64699999999999</v>
      </c>
      <c r="M793" s="111">
        <v>15.709976416666667</v>
      </c>
      <c r="N793" s="111">
        <v>26.056447727272726</v>
      </c>
    </row>
    <row r="794" spans="2:14" x14ac:dyDescent="0.2">
      <c r="B794" s="116"/>
      <c r="C794" s="26" t="s">
        <v>19</v>
      </c>
      <c r="D794" s="111">
        <v>98.093999999999994</v>
      </c>
      <c r="E794" s="111">
        <v>148.7123</v>
      </c>
      <c r="F794" s="111">
        <v>128.89590000000001</v>
      </c>
      <c r="G794" s="111">
        <v>1.0625</v>
      </c>
      <c r="H794" s="111">
        <v>6.6600000000000006E-2</v>
      </c>
      <c r="I794" s="111">
        <v>19.649999999999999</v>
      </c>
      <c r="J794" s="111">
        <v>26.709599999999998</v>
      </c>
      <c r="K794" s="111">
        <v>95.904799999999994</v>
      </c>
      <c r="L794" s="111">
        <v>148.74199999999999</v>
      </c>
      <c r="M794" s="111">
        <v>15.772392166666666</v>
      </c>
      <c r="N794" s="111">
        <v>26.191482522727274</v>
      </c>
    </row>
    <row r="795" spans="2:14" x14ac:dyDescent="0.2">
      <c r="B795" s="116"/>
      <c r="C795" s="26" t="s">
        <v>20</v>
      </c>
      <c r="D795" s="111">
        <v>98.342799999999997</v>
      </c>
      <c r="E795" s="111">
        <v>149.4468</v>
      </c>
      <c r="F795" s="111">
        <v>126.13330000000001</v>
      </c>
      <c r="G795" s="111">
        <v>1.0457000000000001</v>
      </c>
      <c r="H795" s="111">
        <v>6.5100000000000005E-2</v>
      </c>
      <c r="I795" s="111">
        <v>19.228899999999999</v>
      </c>
      <c r="J795" s="111">
        <v>26.780200000000001</v>
      </c>
      <c r="K795" s="111">
        <v>96.795299999999997</v>
      </c>
      <c r="L795" s="111">
        <v>147.63</v>
      </c>
      <c r="M795" s="111">
        <v>15.84542875</v>
      </c>
      <c r="N795" s="111">
        <v>26.245851954545454</v>
      </c>
    </row>
    <row r="796" spans="2:14" x14ac:dyDescent="0.2">
      <c r="B796" s="116"/>
      <c r="C796" s="26" t="s">
        <v>21</v>
      </c>
      <c r="D796" s="111">
        <v>98.394300000000001</v>
      </c>
      <c r="E796" s="111">
        <v>152.3261</v>
      </c>
      <c r="F796" s="111">
        <v>128.78909999999999</v>
      </c>
      <c r="G796" s="111">
        <v>1.0045999999999999</v>
      </c>
      <c r="H796" s="111">
        <v>6.6500000000000004E-2</v>
      </c>
      <c r="I796" s="111">
        <v>19.633800000000001</v>
      </c>
      <c r="J796" s="111">
        <v>26.793500000000002</v>
      </c>
      <c r="K796" s="111">
        <v>97.276300000000006</v>
      </c>
      <c r="L796" s="111">
        <v>148.58000000000001</v>
      </c>
      <c r="M796" s="111">
        <v>15.967693000000001</v>
      </c>
      <c r="N796" s="111">
        <v>26.257074704545456</v>
      </c>
    </row>
    <row r="797" spans="2:14" x14ac:dyDescent="0.2">
      <c r="B797" s="116"/>
      <c r="C797" s="26" t="s">
        <v>22</v>
      </c>
      <c r="D797" s="111">
        <v>98.462599999999995</v>
      </c>
      <c r="E797" s="111">
        <v>149.78890000000001</v>
      </c>
      <c r="F797" s="111">
        <v>128.28829999999999</v>
      </c>
      <c r="G797" s="111">
        <v>0.97529999999999994</v>
      </c>
      <c r="H797" s="111">
        <v>6.6299999999999998E-2</v>
      </c>
      <c r="I797" s="111">
        <v>19.557400000000001</v>
      </c>
      <c r="J797" s="111">
        <v>26.816099999999999</v>
      </c>
      <c r="K797" s="111">
        <v>95.528199999999998</v>
      </c>
      <c r="L797" s="111">
        <v>147.72800000000001</v>
      </c>
      <c r="M797" s="111">
        <v>16.054100999999999</v>
      </c>
      <c r="N797" s="111">
        <v>26.26596825</v>
      </c>
    </row>
    <row r="798" spans="2:14" x14ac:dyDescent="0.2">
      <c r="B798" s="116"/>
      <c r="C798" s="26" t="s">
        <v>23</v>
      </c>
      <c r="D798" s="111">
        <v>98.909300000000002</v>
      </c>
      <c r="E798" s="111">
        <v>150.9239</v>
      </c>
      <c r="F798" s="111">
        <v>129.1644</v>
      </c>
      <c r="G798" s="111">
        <v>1.0001</v>
      </c>
      <c r="H798" s="111">
        <v>6.6699999999999995E-2</v>
      </c>
      <c r="I798" s="111">
        <v>19.690999999999999</v>
      </c>
      <c r="J798" s="111">
        <v>26.9392</v>
      </c>
      <c r="K798" s="111">
        <v>94.481099999999998</v>
      </c>
      <c r="L798" s="111">
        <v>149.06399999999999</v>
      </c>
      <c r="M798" s="111">
        <v>16.094205166666665</v>
      </c>
      <c r="N798" s="111">
        <v>26.393614318181818</v>
      </c>
    </row>
    <row r="799" spans="2:14" x14ac:dyDescent="0.2">
      <c r="B799" s="116"/>
      <c r="C799" s="26" t="s">
        <v>24</v>
      </c>
      <c r="D799" s="111">
        <v>101.7734</v>
      </c>
      <c r="E799" s="111">
        <v>154.90710000000001</v>
      </c>
      <c r="F799" s="111">
        <v>134.8569</v>
      </c>
      <c r="G799" s="111">
        <v>1.0376000000000001</v>
      </c>
      <c r="H799" s="111">
        <v>6.9599999999999995E-2</v>
      </c>
      <c r="I799" s="111">
        <v>20.558800000000002</v>
      </c>
      <c r="J799" s="111">
        <v>27.725000000000001</v>
      </c>
      <c r="K799" s="111">
        <v>98.860699999999994</v>
      </c>
      <c r="L799" s="111">
        <v>154.11099999999999</v>
      </c>
      <c r="M799" s="111">
        <v>16.611688999999998</v>
      </c>
      <c r="N799" s="111">
        <v>27.14967025</v>
      </c>
    </row>
    <row r="800" spans="2:14" x14ac:dyDescent="0.2">
      <c r="B800" s="116"/>
      <c r="C800" s="26" t="s">
        <v>12</v>
      </c>
      <c r="D800" s="111">
        <v>104.3993</v>
      </c>
      <c r="E800" s="111">
        <v>161.92619999999999</v>
      </c>
      <c r="F800" s="111">
        <v>138.19569999999999</v>
      </c>
      <c r="G800" s="111">
        <v>1.0626</v>
      </c>
      <c r="H800" s="111">
        <v>7.1400000000000005E-2</v>
      </c>
      <c r="I800" s="111">
        <v>21.067799999999998</v>
      </c>
      <c r="J800" s="111">
        <v>28.429400000000001</v>
      </c>
      <c r="K800" s="111">
        <v>99.180899999999994</v>
      </c>
      <c r="L800" s="111">
        <v>158.44399999999999</v>
      </c>
      <c r="M800" s="111">
        <v>17.068967916666665</v>
      </c>
      <c r="N800" s="111">
        <v>27.825541568181819</v>
      </c>
    </row>
    <row r="801" spans="2:14" x14ac:dyDescent="0.2">
      <c r="B801" s="116"/>
      <c r="C801" s="26" t="s">
        <v>14</v>
      </c>
      <c r="D801" s="111">
        <v>105.7663</v>
      </c>
      <c r="E801" s="111">
        <v>170.96350000000001</v>
      </c>
      <c r="F801" s="111">
        <v>142.78960000000001</v>
      </c>
      <c r="G801" s="111">
        <v>1.0799000000000001</v>
      </c>
      <c r="H801" s="111">
        <v>7.3700000000000002E-2</v>
      </c>
      <c r="I801" s="111">
        <v>21.7681</v>
      </c>
      <c r="J801" s="111">
        <v>28.818100000000001</v>
      </c>
      <c r="K801" s="111">
        <v>102.7157</v>
      </c>
      <c r="L801" s="111">
        <v>162.61699999999999</v>
      </c>
      <c r="M801" s="111">
        <v>17.329965416666667</v>
      </c>
      <c r="N801" s="111">
        <v>28.23061081818182</v>
      </c>
    </row>
    <row r="802" spans="2:14" x14ac:dyDescent="0.2">
      <c r="B802" s="116"/>
      <c r="C802" s="26" t="s">
        <v>15</v>
      </c>
      <c r="D802" s="111">
        <v>106.7319</v>
      </c>
      <c r="E802" s="111">
        <v>170.88900000000001</v>
      </c>
      <c r="F802" s="111">
        <v>146.2483</v>
      </c>
      <c r="G802" s="111">
        <v>1.0841000000000001</v>
      </c>
      <c r="H802" s="111">
        <v>7.5499999999999998E-2</v>
      </c>
      <c r="I802" s="111">
        <v>22.295400000000001</v>
      </c>
      <c r="J802" s="111">
        <v>29.061800000000002</v>
      </c>
      <c r="K802" s="111">
        <v>101.8176</v>
      </c>
      <c r="L802" s="111">
        <v>164.37799999999999</v>
      </c>
      <c r="M802" s="111">
        <v>17.510777142857144</v>
      </c>
      <c r="N802" s="111">
        <v>28.464043863636363</v>
      </c>
    </row>
    <row r="803" spans="2:14" x14ac:dyDescent="0.2">
      <c r="B803" s="116"/>
      <c r="C803" s="26" t="s">
        <v>16</v>
      </c>
      <c r="D803" s="111">
        <v>108.3849</v>
      </c>
      <c r="E803" s="111">
        <v>177.2877</v>
      </c>
      <c r="F803" s="111">
        <v>147.5067</v>
      </c>
      <c r="G803" s="111">
        <v>1.0586</v>
      </c>
      <c r="H803" s="111">
        <v>7.6200000000000004E-2</v>
      </c>
      <c r="I803" s="111">
        <v>22.487200000000001</v>
      </c>
      <c r="J803" s="111">
        <v>29.5244</v>
      </c>
      <c r="K803" s="111">
        <v>102.32989999999999</v>
      </c>
      <c r="L803" s="111">
        <v>166.34899999999999</v>
      </c>
      <c r="M803" s="111">
        <v>17.804982285714285</v>
      </c>
      <c r="N803" s="111">
        <v>28.919278590909091</v>
      </c>
    </row>
    <row r="804" spans="2:14" x14ac:dyDescent="0.2">
      <c r="B804" s="116"/>
      <c r="C804" s="26" t="s">
        <v>17</v>
      </c>
      <c r="D804" s="111">
        <v>105.5925</v>
      </c>
      <c r="E804" s="111">
        <v>173.7758</v>
      </c>
      <c r="F804" s="111">
        <v>145.43010000000001</v>
      </c>
      <c r="G804" s="111">
        <v>1.0048999999999999</v>
      </c>
      <c r="H804" s="111">
        <v>7.51E-2</v>
      </c>
      <c r="I804" s="111">
        <v>22.1707</v>
      </c>
      <c r="J804" s="111">
        <v>28.732800000000001</v>
      </c>
      <c r="K804" s="111">
        <v>99.110799999999998</v>
      </c>
      <c r="L804" s="111">
        <v>162.691</v>
      </c>
      <c r="M804" s="111">
        <v>17.417178571428572</v>
      </c>
      <c r="N804" s="111">
        <v>28.137316818181819</v>
      </c>
    </row>
    <row r="805" spans="2:14" x14ac:dyDescent="0.2">
      <c r="B805" s="116">
        <v>2014</v>
      </c>
      <c r="C805" s="26" t="s">
        <v>18</v>
      </c>
      <c r="D805" s="111">
        <v>105.3381</v>
      </c>
      <c r="E805" s="111">
        <v>173.48060000000001</v>
      </c>
      <c r="F805" s="111">
        <v>142.68440000000001</v>
      </c>
      <c r="G805" s="111">
        <v>1.0274000000000001</v>
      </c>
      <c r="H805" s="111">
        <v>7.3700000000000002E-2</v>
      </c>
      <c r="I805" s="111">
        <v>21.752099999999999</v>
      </c>
      <c r="J805" s="111">
        <v>28.686699999999998</v>
      </c>
      <c r="K805" s="111">
        <v>94.279700000000005</v>
      </c>
      <c r="L805" s="111">
        <v>161.803</v>
      </c>
      <c r="M805" s="111">
        <v>17.377934857142858</v>
      </c>
      <c r="N805" s="111">
        <v>28.094689613636362</v>
      </c>
    </row>
    <row r="806" spans="2:14" x14ac:dyDescent="0.2">
      <c r="B806" s="116"/>
      <c r="C806" s="26" t="s">
        <v>19</v>
      </c>
      <c r="D806" s="111">
        <v>104.87779999999999</v>
      </c>
      <c r="E806" s="111">
        <v>174.78469999999999</v>
      </c>
      <c r="F806" s="111">
        <v>143.5574</v>
      </c>
      <c r="G806" s="111">
        <v>1.03</v>
      </c>
      <c r="H806" s="111">
        <v>7.4099999999999999E-2</v>
      </c>
      <c r="I806" s="111">
        <v>21.885200000000001</v>
      </c>
      <c r="J806" s="111">
        <v>28.546099999999999</v>
      </c>
      <c r="K806" s="111">
        <v>94.220600000000005</v>
      </c>
      <c r="L806" s="111">
        <v>162.41</v>
      </c>
      <c r="M806" s="111">
        <v>17.006763124999999</v>
      </c>
      <c r="N806" s="111">
        <v>27.955429772727271</v>
      </c>
    </row>
    <row r="807" spans="2:14" x14ac:dyDescent="0.2">
      <c r="B807" s="116"/>
      <c r="C807" s="26" t="s">
        <v>20</v>
      </c>
      <c r="D807" s="111">
        <v>97.992999999999995</v>
      </c>
      <c r="E807" s="111">
        <v>162.9025</v>
      </c>
      <c r="F807" s="111">
        <v>134.64959999999999</v>
      </c>
      <c r="G807" s="111">
        <v>0.95269999999999999</v>
      </c>
      <c r="H807" s="111">
        <v>6.9500000000000006E-2</v>
      </c>
      <c r="I807" s="111">
        <v>20.527200000000001</v>
      </c>
      <c r="J807" s="111">
        <v>26.688400000000001</v>
      </c>
      <c r="K807" s="111">
        <v>88.648499999999999</v>
      </c>
      <c r="L807" s="111">
        <v>151.81100000000001</v>
      </c>
      <c r="M807" s="111">
        <v>15.752113124999999</v>
      </c>
      <c r="N807" s="111">
        <v>26.145693909090909</v>
      </c>
    </row>
    <row r="808" spans="2:14" x14ac:dyDescent="0.2">
      <c r="B808" s="116"/>
      <c r="C808" s="26" t="s">
        <v>21</v>
      </c>
      <c r="D808" s="111">
        <v>98.400300000000001</v>
      </c>
      <c r="E808" s="111">
        <v>165.4357</v>
      </c>
      <c r="F808" s="111">
        <v>135.77189999999999</v>
      </c>
      <c r="G808" s="111">
        <v>0.96089999999999998</v>
      </c>
      <c r="H808" s="111">
        <v>7.0099999999999996E-2</v>
      </c>
      <c r="I808" s="111">
        <v>20.6983</v>
      </c>
      <c r="J808" s="111">
        <v>26.793399999999998</v>
      </c>
      <c r="K808" s="111">
        <v>89.806399999999996</v>
      </c>
      <c r="L808" s="111">
        <v>152.61600000000001</v>
      </c>
      <c r="M808" s="111">
        <v>15.687963999999999</v>
      </c>
      <c r="N808" s="111">
        <v>26.244323659090909</v>
      </c>
    </row>
    <row r="809" spans="2:14" x14ac:dyDescent="0.2">
      <c r="B809" s="116"/>
      <c r="C809" s="26" t="s">
        <v>22</v>
      </c>
      <c r="D809" s="111">
        <v>98.598799999999997</v>
      </c>
      <c r="E809" s="111">
        <v>164.92420000000001</v>
      </c>
      <c r="F809" s="111">
        <v>134.06700000000001</v>
      </c>
      <c r="G809" s="111">
        <v>0.97030000000000005</v>
      </c>
      <c r="H809" s="111">
        <v>6.9199999999999998E-2</v>
      </c>
      <c r="I809" s="111">
        <v>20.438400000000001</v>
      </c>
      <c r="J809" s="111">
        <v>26.845600000000001</v>
      </c>
      <c r="K809" s="111">
        <v>90.996899999999997</v>
      </c>
      <c r="L809" s="111">
        <v>152.09700000000001</v>
      </c>
      <c r="M809" s="111">
        <v>15.783687625000001</v>
      </c>
      <c r="N809" s="111">
        <v>26.289040590909092</v>
      </c>
    </row>
    <row r="810" spans="2:14" x14ac:dyDescent="0.2">
      <c r="B810" s="116"/>
      <c r="C810" s="26" t="s">
        <v>23</v>
      </c>
      <c r="D810" s="111">
        <v>98.6524</v>
      </c>
      <c r="E810" s="111">
        <v>167.7302</v>
      </c>
      <c r="F810" s="111">
        <v>134.4675</v>
      </c>
      <c r="G810" s="111">
        <v>0.97309999999999997</v>
      </c>
      <c r="H810" s="111">
        <v>6.9400000000000003E-2</v>
      </c>
      <c r="I810" s="111">
        <v>20.499400000000001</v>
      </c>
      <c r="J810" s="111">
        <v>26.848400000000002</v>
      </c>
      <c r="K810" s="111">
        <v>92.382300000000001</v>
      </c>
      <c r="L810" s="111">
        <v>152.74799999999999</v>
      </c>
      <c r="M810" s="111">
        <v>15.863414375</v>
      </c>
      <c r="N810" s="111">
        <v>26.289985795454545</v>
      </c>
    </row>
    <row r="811" spans="2:14" x14ac:dyDescent="0.2">
      <c r="B811" s="116"/>
      <c r="C811" s="26" t="s">
        <v>24</v>
      </c>
      <c r="D811" s="111">
        <v>98.684600000000003</v>
      </c>
      <c r="E811" s="111">
        <v>167.2987</v>
      </c>
      <c r="F811" s="111">
        <v>132.40860000000001</v>
      </c>
      <c r="G811" s="111">
        <v>0.96870000000000001</v>
      </c>
      <c r="H811" s="111">
        <v>6.8400000000000002E-2</v>
      </c>
      <c r="I811" s="111">
        <v>20.185600000000001</v>
      </c>
      <c r="J811" s="111">
        <v>26.856100000000001</v>
      </c>
      <c r="K811" s="111">
        <v>91.237200000000001</v>
      </c>
      <c r="L811" s="111">
        <v>151.30199999999999</v>
      </c>
      <c r="M811" s="111">
        <v>15.929136312500001</v>
      </c>
      <c r="N811" s="111">
        <v>26.304375431818183</v>
      </c>
    </row>
    <row r="812" spans="2:14" x14ac:dyDescent="0.2">
      <c r="B812" s="116"/>
      <c r="C812" s="26" t="s">
        <v>12</v>
      </c>
      <c r="D812" s="111">
        <v>101.8817</v>
      </c>
      <c r="E812" s="111">
        <v>168.88030000000001</v>
      </c>
      <c r="F812" s="111">
        <v>134.19030000000001</v>
      </c>
      <c r="G812" s="111">
        <v>0.98140000000000005</v>
      </c>
      <c r="H812" s="111">
        <v>6.93E-2</v>
      </c>
      <c r="I812" s="111">
        <v>20.4572</v>
      </c>
      <c r="J812" s="111">
        <v>27.7408</v>
      </c>
      <c r="K812" s="111">
        <v>93.828100000000006</v>
      </c>
      <c r="L812" s="111">
        <v>154.71799999999999</v>
      </c>
      <c r="M812" s="111">
        <v>16.5635076875</v>
      </c>
      <c r="N812" s="111">
        <v>27.17408134090909</v>
      </c>
    </row>
    <row r="813" spans="2:14" x14ac:dyDescent="0.2">
      <c r="B813" s="116"/>
      <c r="C813" s="26" t="s">
        <v>14</v>
      </c>
      <c r="D813" s="111">
        <v>102.495</v>
      </c>
      <c r="E813" s="111">
        <v>166.54660000000001</v>
      </c>
      <c r="F813" s="111">
        <v>129.98220000000001</v>
      </c>
      <c r="G813" s="111">
        <v>0.93740000000000001</v>
      </c>
      <c r="H813" s="111">
        <v>6.7100000000000007E-2</v>
      </c>
      <c r="I813" s="111">
        <v>19.8157</v>
      </c>
      <c r="J813" s="111">
        <v>27.907599999999999</v>
      </c>
      <c r="K813" s="111">
        <v>91.971000000000004</v>
      </c>
      <c r="L813" s="111">
        <v>152.18799999999999</v>
      </c>
      <c r="M813" s="111">
        <v>16.656782499999998</v>
      </c>
      <c r="N813" s="111">
        <v>27.32398525</v>
      </c>
    </row>
    <row r="814" spans="2:14" x14ac:dyDescent="0.2">
      <c r="B814" s="116"/>
      <c r="C814" s="26" t="s">
        <v>15</v>
      </c>
      <c r="D814" s="111">
        <v>102.80670000000001</v>
      </c>
      <c r="E814" s="111">
        <v>164.2646</v>
      </c>
      <c r="F814" s="111">
        <v>129.38409999999999</v>
      </c>
      <c r="G814" s="111">
        <v>0.93669999999999998</v>
      </c>
      <c r="H814" s="111">
        <v>6.6799999999999998E-2</v>
      </c>
      <c r="I814" s="111">
        <v>19.724499999999999</v>
      </c>
      <c r="J814" s="111">
        <v>27.990400000000001</v>
      </c>
      <c r="K814" s="111">
        <v>91.830699999999993</v>
      </c>
      <c r="L814" s="111">
        <v>152.172</v>
      </c>
      <c r="M814" s="111">
        <v>16.808673124999999</v>
      </c>
      <c r="N814" s="111">
        <v>27.403777380952381</v>
      </c>
    </row>
    <row r="815" spans="2:14" x14ac:dyDescent="0.2">
      <c r="B815" s="116"/>
      <c r="C815" s="26" t="s">
        <v>16</v>
      </c>
      <c r="D815" s="111">
        <v>101.6742</v>
      </c>
      <c r="E815" s="111">
        <v>159.63749999999999</v>
      </c>
      <c r="F815" s="111">
        <v>126.4743</v>
      </c>
      <c r="G815" s="111">
        <v>0.85960000000000003</v>
      </c>
      <c r="H815" s="111">
        <v>6.5299999999999997E-2</v>
      </c>
      <c r="I815" s="111">
        <v>19.280899999999999</v>
      </c>
      <c r="J815" s="111">
        <v>27.681799999999999</v>
      </c>
      <c r="K815" s="111">
        <v>89.599599999999995</v>
      </c>
      <c r="L815" s="111">
        <v>149.125</v>
      </c>
      <c r="M815" s="111">
        <v>16.532283875000001</v>
      </c>
      <c r="N815" s="111">
        <v>27.099697500000001</v>
      </c>
    </row>
    <row r="816" spans="2:14" x14ac:dyDescent="0.2">
      <c r="B816" s="116"/>
      <c r="C816" s="26" t="s">
        <v>17</v>
      </c>
      <c r="D816" s="111">
        <v>100.42700000000001</v>
      </c>
      <c r="E816" s="111">
        <v>156.2244</v>
      </c>
      <c r="F816" s="111">
        <v>122.0583</v>
      </c>
      <c r="G816" s="111">
        <v>0.84060000000000001</v>
      </c>
      <c r="H816" s="111">
        <v>6.3E-2</v>
      </c>
      <c r="I816" s="111">
        <v>18.607700000000001</v>
      </c>
      <c r="J816" s="111">
        <v>27.339400000000001</v>
      </c>
      <c r="K816" s="111">
        <v>86.549800000000005</v>
      </c>
      <c r="L816" s="111">
        <v>145.54499999999999</v>
      </c>
      <c r="M816" s="111">
        <v>16.179473062500001</v>
      </c>
      <c r="N816" s="111">
        <v>26.754908261904799</v>
      </c>
    </row>
    <row r="817" spans="2:14" x14ac:dyDescent="0.2">
      <c r="B817" s="116">
        <v>2015</v>
      </c>
      <c r="C817" s="26" t="s">
        <v>18</v>
      </c>
      <c r="D817" s="111">
        <v>101.002</v>
      </c>
      <c r="E817" s="111">
        <v>152.1557</v>
      </c>
      <c r="F817" s="111">
        <v>114.32680000000001</v>
      </c>
      <c r="G817" s="111">
        <v>0.85609999999999997</v>
      </c>
      <c r="H817" s="111">
        <v>5.8999999999999997E-2</v>
      </c>
      <c r="I817" s="111">
        <v>17.428999999999998</v>
      </c>
      <c r="J817" s="111">
        <v>27.498100000000001</v>
      </c>
      <c r="K817" s="111">
        <v>80.006</v>
      </c>
      <c r="L817" s="111">
        <v>142.673</v>
      </c>
      <c r="M817" s="111">
        <v>16.145294937500001</v>
      </c>
      <c r="N817" s="111">
        <v>26.87844188095238</v>
      </c>
    </row>
    <row r="818" spans="2:14" x14ac:dyDescent="0.2">
      <c r="B818" s="116"/>
      <c r="C818" s="26" t="s">
        <v>19</v>
      </c>
      <c r="D818" s="111">
        <v>101.7371</v>
      </c>
      <c r="E818" s="111">
        <v>156.8758</v>
      </c>
      <c r="F818" s="111">
        <v>113.92959999999999</v>
      </c>
      <c r="G818" s="111">
        <v>0.8528</v>
      </c>
      <c r="H818" s="111">
        <v>5.8799999999999998E-2</v>
      </c>
      <c r="I818" s="111">
        <v>17.368500000000001</v>
      </c>
      <c r="J818" s="111">
        <v>27.682300000000001</v>
      </c>
      <c r="K818" s="111">
        <v>81.405799999999999</v>
      </c>
      <c r="L818" s="111">
        <v>143.399</v>
      </c>
      <c r="M818" s="111">
        <v>16.207256062500001</v>
      </c>
      <c r="N818" s="111">
        <v>27.105593772727271</v>
      </c>
    </row>
    <row r="819" spans="2:14" x14ac:dyDescent="0.2">
      <c r="B819" s="116"/>
      <c r="C819" s="26" t="s">
        <v>20</v>
      </c>
      <c r="D819" s="111">
        <v>101.8233</v>
      </c>
      <c r="E819" s="111">
        <v>150.4025</v>
      </c>
      <c r="F819" s="111">
        <v>109.815</v>
      </c>
      <c r="G819" s="111">
        <v>0.84740000000000004</v>
      </c>
      <c r="H819" s="111">
        <v>5.67E-2</v>
      </c>
      <c r="I819" s="111">
        <v>16.741199999999999</v>
      </c>
      <c r="J819" s="111">
        <v>27.727799999999998</v>
      </c>
      <c r="K819" s="111">
        <v>80.174999999999997</v>
      </c>
      <c r="L819" s="111">
        <v>140.601</v>
      </c>
      <c r="M819" s="111">
        <v>16.411596062499999</v>
      </c>
      <c r="N819" s="111">
        <v>27.147233431818183</v>
      </c>
    </row>
    <row r="820" spans="2:14" x14ac:dyDescent="0.2">
      <c r="B820" s="116"/>
      <c r="C820" s="26" t="s">
        <v>21</v>
      </c>
      <c r="D820" s="111">
        <v>101.6836</v>
      </c>
      <c r="E820" s="111">
        <v>156.7123</v>
      </c>
      <c r="F820" s="111">
        <v>112.8456</v>
      </c>
      <c r="G820" s="111">
        <v>0.85640000000000005</v>
      </c>
      <c r="H820" s="111">
        <v>5.8299999999999998E-2</v>
      </c>
      <c r="I820" s="111">
        <v>17.203199999999999</v>
      </c>
      <c r="J820" s="111">
        <v>27.6875</v>
      </c>
      <c r="K820" s="111">
        <v>84.552899999999994</v>
      </c>
      <c r="L820" s="111">
        <v>143.10300000000001</v>
      </c>
      <c r="M820" s="111">
        <v>16.39983075</v>
      </c>
      <c r="N820" s="111">
        <v>27.120298045454547</v>
      </c>
    </row>
    <row r="821" spans="2:14" x14ac:dyDescent="0.2">
      <c r="B821" s="116"/>
      <c r="C821" s="26" t="s">
        <v>22</v>
      </c>
      <c r="D821" s="111">
        <v>101.9117</v>
      </c>
      <c r="E821" s="111">
        <v>156.1627</v>
      </c>
      <c r="F821" s="111">
        <v>111.5703</v>
      </c>
      <c r="G821" s="111">
        <v>0.82469999999999999</v>
      </c>
      <c r="H821" s="111">
        <v>5.7599999999999998E-2</v>
      </c>
      <c r="I821" s="111">
        <v>17.008800000000001</v>
      </c>
      <c r="J821" s="111">
        <v>27.755199999999999</v>
      </c>
      <c r="K821" s="111">
        <v>82.176699999999997</v>
      </c>
      <c r="L821" s="111">
        <v>141.803</v>
      </c>
      <c r="M821" s="111">
        <v>16.444342500000001</v>
      </c>
      <c r="N821" s="111">
        <v>27.184336065217391</v>
      </c>
    </row>
    <row r="822" spans="2:14" x14ac:dyDescent="0.2">
      <c r="B822" s="116"/>
      <c r="C822" s="50" t="s">
        <v>23</v>
      </c>
      <c r="D822" s="115">
        <v>101.7259</v>
      </c>
      <c r="E822" s="119">
        <v>159.8519</v>
      </c>
      <c r="F822" s="115">
        <v>113.6696</v>
      </c>
      <c r="G822" s="115">
        <v>0.83240000000000003</v>
      </c>
      <c r="H822" s="115">
        <v>5.8700000000000002E-2</v>
      </c>
      <c r="I822" s="115">
        <v>17.328800000000001</v>
      </c>
      <c r="J822" s="115">
        <v>27.699200000000001</v>
      </c>
      <c r="K822" s="115">
        <v>81.968299999999999</v>
      </c>
      <c r="L822" s="115">
        <v>143.15600000000001</v>
      </c>
      <c r="M822" s="115">
        <v>16.398925250000001</v>
      </c>
      <c r="N822" s="115">
        <v>27.126399652173912</v>
      </c>
    </row>
    <row r="823" spans="2:14" x14ac:dyDescent="0.2">
      <c r="B823" s="116"/>
      <c r="C823" s="26" t="s">
        <v>24</v>
      </c>
      <c r="D823" s="115">
        <v>101.745625</v>
      </c>
      <c r="E823" s="119">
        <v>158.65225422580644</v>
      </c>
      <c r="F823" s="115">
        <v>111.22518461290322</v>
      </c>
      <c r="G823" s="115">
        <v>0.82158737096774193</v>
      </c>
      <c r="H823" s="115" t="s">
        <v>1022</v>
      </c>
      <c r="I823" s="115" t="s">
        <v>1022</v>
      </c>
      <c r="J823" s="115">
        <v>27.69057746</v>
      </c>
      <c r="K823" s="115">
        <v>78.246712119047615</v>
      </c>
      <c r="L823" s="115">
        <v>141.97800000000001</v>
      </c>
      <c r="M823" s="115">
        <v>16.368008875000001</v>
      </c>
      <c r="N823" s="115">
        <v>27.120045826086958</v>
      </c>
    </row>
    <row r="824" spans="2:14" x14ac:dyDescent="0.2">
      <c r="B824" s="116"/>
      <c r="C824" s="26" t="s">
        <v>12</v>
      </c>
      <c r="D824" s="115">
        <v>103.90468749999999</v>
      </c>
      <c r="E824" s="119">
        <v>160.18236629032259</v>
      </c>
      <c r="F824" s="115">
        <v>116.77821379032258</v>
      </c>
      <c r="G824" s="115">
        <v>0.85842080645161289</v>
      </c>
      <c r="H824" s="115" t="s">
        <v>1022</v>
      </c>
      <c r="I824" s="115" t="s">
        <v>1022</v>
      </c>
      <c r="J824" s="115">
        <v>28.30945826</v>
      </c>
      <c r="K824" s="115">
        <v>78.549421142857142</v>
      </c>
      <c r="L824" s="115">
        <v>146.25800000000001</v>
      </c>
      <c r="M824" s="115">
        <v>16.314802562499999</v>
      </c>
      <c r="N824" s="115">
        <v>27.719554782608697</v>
      </c>
    </row>
    <row r="825" spans="2:14" x14ac:dyDescent="0.2">
      <c r="B825" s="116"/>
      <c r="C825" s="26" t="s">
        <v>14</v>
      </c>
      <c r="D825" s="115">
        <v>104.34935483870967</v>
      </c>
      <c r="E825" s="119">
        <v>158.12588596666666</v>
      </c>
      <c r="F825" s="115">
        <v>117.33282939999999</v>
      </c>
      <c r="G825" s="115">
        <v>0.86974906666666663</v>
      </c>
      <c r="H825" s="115" t="s">
        <v>1022</v>
      </c>
      <c r="I825" s="115" t="s">
        <v>1022</v>
      </c>
      <c r="J825" s="115">
        <v>28.426202395833332</v>
      </c>
      <c r="K825" s="115">
        <v>77.860310725000005</v>
      </c>
      <c r="L825" s="115">
        <v>146.71</v>
      </c>
      <c r="M825" s="115">
        <v>16.439494562499998</v>
      </c>
      <c r="N825" s="115">
        <v>27.837822204545454</v>
      </c>
    </row>
    <row r="826" spans="2:14" x14ac:dyDescent="0.2">
      <c r="B826" s="116"/>
      <c r="C826" s="26" t="s">
        <v>15</v>
      </c>
      <c r="D826" s="115">
        <v>105.36032258064516</v>
      </c>
      <c r="E826" s="119">
        <v>161.31296599999999</v>
      </c>
      <c r="F826" s="115">
        <v>115.547534</v>
      </c>
      <c r="G826" s="115">
        <v>0.87084268333333337</v>
      </c>
      <c r="H826" s="115" t="s">
        <v>1022</v>
      </c>
      <c r="I826" s="115" t="s">
        <v>1022</v>
      </c>
      <c r="J826" s="115">
        <v>28.697122041666667</v>
      </c>
      <c r="K826" s="115">
        <v>80.076081904761907</v>
      </c>
      <c r="L826" s="115">
        <v>147.369</v>
      </c>
      <c r="M826" s="115">
        <v>16.6306441875</v>
      </c>
      <c r="N826" s="115">
        <v>28.102845818181819</v>
      </c>
    </row>
    <row r="827" spans="2:14" x14ac:dyDescent="0.2">
      <c r="B827" s="116"/>
      <c r="C827" s="26" t="s">
        <v>16</v>
      </c>
      <c r="D827" s="115">
        <v>105.40833333333333</v>
      </c>
      <c r="E827" s="119">
        <v>158.32502349999999</v>
      </c>
      <c r="F827" s="115">
        <v>111.49482825862069</v>
      </c>
      <c r="G827" s="115">
        <v>0.85880546551724135</v>
      </c>
      <c r="H827" s="115" t="s">
        <v>1022</v>
      </c>
      <c r="I827" s="115" t="s">
        <v>1022</v>
      </c>
      <c r="J827" s="115">
        <v>28.709587562500001</v>
      </c>
      <c r="K827" s="115">
        <v>78.787495190476193</v>
      </c>
      <c r="L827" s="115">
        <v>144.792</v>
      </c>
      <c r="M827" s="115">
        <v>16.496162187500001</v>
      </c>
      <c r="N827" s="115">
        <v>28.094866795454546</v>
      </c>
    </row>
    <row r="828" spans="2:14" x14ac:dyDescent="0.2">
      <c r="B828" s="116"/>
      <c r="C828" s="26" t="s">
        <v>17</v>
      </c>
      <c r="D828" s="115">
        <v>104.70233333333333</v>
      </c>
      <c r="E828" s="119">
        <v>155.10837034482759</v>
      </c>
      <c r="F828" s="115">
        <v>114.36449413793103</v>
      </c>
      <c r="G828" s="115">
        <v>0.86916901724137929</v>
      </c>
      <c r="H828" s="115" t="s">
        <v>1022</v>
      </c>
      <c r="I828" s="115" t="s">
        <v>1022</v>
      </c>
      <c r="J828" s="115">
        <v>28.516982124999998</v>
      </c>
      <c r="K828" s="115">
        <v>75.460555119047612</v>
      </c>
      <c r="L828" s="115">
        <v>145.315</v>
      </c>
      <c r="M828" s="115">
        <v>16.146770437499999</v>
      </c>
      <c r="N828" s="115">
        <v>27.902119522727272</v>
      </c>
    </row>
    <row r="829" spans="2:14" x14ac:dyDescent="0.2">
      <c r="B829" s="116">
        <v>2016</v>
      </c>
      <c r="C829" s="26" t="s">
        <v>18</v>
      </c>
      <c r="D829" s="115">
        <v>104.84419354838711</v>
      </c>
      <c r="E829" s="119">
        <v>150.5679581</v>
      </c>
      <c r="F829" s="115">
        <v>114.44513376666666</v>
      </c>
      <c r="G829" s="115">
        <v>0.8732373666666664</v>
      </c>
      <c r="H829" s="115" t="s">
        <v>1022</v>
      </c>
      <c r="I829" s="115" t="s">
        <v>1022</v>
      </c>
      <c r="J829" s="115">
        <v>28.555001439999998</v>
      </c>
      <c r="K829" s="115">
        <v>74.759359863636377</v>
      </c>
      <c r="L829" s="115">
        <v>144.874</v>
      </c>
      <c r="M829" s="115">
        <v>15.954273125</v>
      </c>
      <c r="N829" s="115">
        <v>27.963277565217396</v>
      </c>
    </row>
    <row r="830" spans="2:14" x14ac:dyDescent="0.2">
      <c r="B830" s="116"/>
      <c r="C830" s="26" t="s">
        <v>19</v>
      </c>
      <c r="D830" s="115">
        <v>104.59774193548387</v>
      </c>
      <c r="E830" s="119">
        <v>144.98826833333334</v>
      </c>
      <c r="F830" s="115">
        <v>114.287182</v>
      </c>
      <c r="G830" s="115">
        <v>0.92437963333333328</v>
      </c>
      <c r="H830" s="115" t="s">
        <v>1022</v>
      </c>
      <c r="I830" s="115" t="s">
        <v>1022</v>
      </c>
      <c r="J830" s="115">
        <v>28.504686679999999</v>
      </c>
      <c r="K830" s="115">
        <v>77.363119999999995</v>
      </c>
      <c r="L830" s="115">
        <v>144.64699999999999</v>
      </c>
      <c r="M830" s="115">
        <v>16.012570749999998</v>
      </c>
      <c r="N830" s="115">
        <v>27.920567500000001</v>
      </c>
    </row>
    <row r="831" spans="2:14" x14ac:dyDescent="0.2">
      <c r="B831" s="116"/>
      <c r="C831" s="26" t="s">
        <v>20</v>
      </c>
      <c r="D831" s="115">
        <v>104.67193548387097</v>
      </c>
      <c r="E831" s="119">
        <v>149.99830875000001</v>
      </c>
      <c r="F831" s="115">
        <v>118.35876233333333</v>
      </c>
      <c r="G831" s="115">
        <v>0.93197704999999997</v>
      </c>
      <c r="H831" s="115" t="s">
        <v>1022</v>
      </c>
      <c r="I831" s="115" t="s">
        <v>1022</v>
      </c>
      <c r="J831" s="115">
        <v>28.502084400000001</v>
      </c>
      <c r="K831" s="115">
        <v>80.504487454545455</v>
      </c>
      <c r="L831" s="115">
        <v>147.58199999999999</v>
      </c>
      <c r="M831" s="115">
        <v>16.19185195</v>
      </c>
      <c r="N831" s="115">
        <v>27.913458130434783</v>
      </c>
    </row>
    <row r="832" spans="2:14" x14ac:dyDescent="0.2">
      <c r="B832" s="116"/>
      <c r="C832" s="26" t="s">
        <v>21</v>
      </c>
      <c r="D832" s="115">
        <v>104.74870967741936</v>
      </c>
      <c r="E832" s="119">
        <v>153.24131846666666</v>
      </c>
      <c r="F832" s="115">
        <v>119.14738440000001</v>
      </c>
      <c r="G832" s="115">
        <v>0.97635956666666668</v>
      </c>
      <c r="H832" s="115" t="s">
        <v>1022</v>
      </c>
      <c r="I832" s="115" t="s">
        <v>1022</v>
      </c>
      <c r="J832" s="115">
        <v>28.52325072</v>
      </c>
      <c r="K832" s="115">
        <v>83.632909795454552</v>
      </c>
      <c r="L832" s="115">
        <v>148.572</v>
      </c>
      <c r="M832" s="115">
        <v>16.185832349999998</v>
      </c>
      <c r="N832" s="115">
        <v>27.936353326086955</v>
      </c>
    </row>
    <row r="833" spans="2:14" x14ac:dyDescent="0.2">
      <c r="B833" s="116"/>
      <c r="C833" s="26" t="s">
        <v>22</v>
      </c>
      <c r="D833" s="115">
        <v>104.76129032258065</v>
      </c>
      <c r="E833" s="119">
        <v>153.68622603333333</v>
      </c>
      <c r="F833" s="115">
        <v>116.60730041666666</v>
      </c>
      <c r="G833" s="115">
        <v>0.94218124999999997</v>
      </c>
      <c r="H833" s="115" t="s">
        <v>1022</v>
      </c>
      <c r="I833" s="115" t="s">
        <v>1022</v>
      </c>
      <c r="J833" s="115">
        <v>28.52698204</v>
      </c>
      <c r="K833" s="115">
        <v>80.39623940909091</v>
      </c>
      <c r="L833" s="115">
        <v>147.089</v>
      </c>
      <c r="M833" s="115">
        <v>15.92608165</v>
      </c>
      <c r="N833" s="115">
        <v>27.941802434782609</v>
      </c>
    </row>
    <row r="834" spans="2:14" x14ac:dyDescent="0.2">
      <c r="B834" s="116"/>
      <c r="C834" s="50" t="s">
        <v>23</v>
      </c>
      <c r="D834" s="115">
        <v>104.64903225806452</v>
      </c>
      <c r="E834" s="119">
        <v>140.17779725</v>
      </c>
      <c r="F834" s="115">
        <v>116.08376800000001</v>
      </c>
      <c r="G834" s="115">
        <v>1.0183022833333333</v>
      </c>
      <c r="H834" s="115" t="s">
        <v>1022</v>
      </c>
      <c r="I834" s="115" t="s">
        <v>1022</v>
      </c>
      <c r="J834" s="115">
        <v>28.498556480000001</v>
      </c>
      <c r="K834" s="115">
        <v>80.780839090909097</v>
      </c>
      <c r="L834" s="115">
        <v>146.227</v>
      </c>
      <c r="M834" s="115">
        <v>15.76887795</v>
      </c>
      <c r="N834" s="115">
        <v>27.908584717391303</v>
      </c>
    </row>
    <row r="835" spans="2:14" x14ac:dyDescent="0.2">
      <c r="B835" s="116"/>
      <c r="C835" s="26" t="s">
        <v>24</v>
      </c>
      <c r="D835" s="115">
        <v>104.73806451612903</v>
      </c>
      <c r="E835" s="119">
        <v>138.03744775000001</v>
      </c>
      <c r="F835" s="115">
        <v>116.03183891666667</v>
      </c>
      <c r="G835" s="115">
        <v>1.0112042833333332</v>
      </c>
      <c r="H835" s="115" t="s">
        <v>1022</v>
      </c>
      <c r="I835" s="115" t="s">
        <v>1022</v>
      </c>
      <c r="J835" s="115">
        <v>28.53097898</v>
      </c>
      <c r="K835" s="115">
        <v>79.656371909090907</v>
      </c>
      <c r="L835" s="115">
        <v>146.095</v>
      </c>
      <c r="M835" s="115">
        <v>15.763994500000001</v>
      </c>
      <c r="N835" s="115">
        <v>27.935970021739131</v>
      </c>
    </row>
    <row r="836" spans="2:14" x14ac:dyDescent="0.2">
      <c r="B836" s="116"/>
      <c r="C836" s="26" t="s">
        <v>12</v>
      </c>
      <c r="D836" s="115">
        <v>104.71096774193549</v>
      </c>
      <c r="E836" s="119">
        <v>137.13869489999999</v>
      </c>
      <c r="F836" s="115">
        <v>116.72914660000001</v>
      </c>
      <c r="G836" s="115">
        <v>1.0163280166666666</v>
      </c>
      <c r="H836" s="115" t="s">
        <v>1022</v>
      </c>
      <c r="I836" s="115" t="s">
        <v>1022</v>
      </c>
      <c r="J836" s="115">
        <v>28.51768616</v>
      </c>
      <c r="K836" s="115">
        <v>79.993651704545456</v>
      </c>
      <c r="L836" s="115">
        <v>147.22</v>
      </c>
      <c r="M836" s="115">
        <v>15.693069449999999</v>
      </c>
      <c r="N836" s="115">
        <v>27.928753586956521</v>
      </c>
    </row>
    <row r="837" spans="2:14" x14ac:dyDescent="0.2">
      <c r="B837" s="116"/>
      <c r="C837" s="26" t="s">
        <v>14</v>
      </c>
      <c r="D837" s="115">
        <v>104.6025806451613</v>
      </c>
      <c r="E837" s="119">
        <v>135.54486838333332</v>
      </c>
      <c r="F837" s="115">
        <v>117.21497031666667</v>
      </c>
      <c r="G837" s="115">
        <v>1.0321258833333333</v>
      </c>
      <c r="H837" s="115" t="s">
        <v>1022</v>
      </c>
      <c r="I837" s="115" t="s">
        <v>1022</v>
      </c>
      <c r="J837" s="115">
        <v>28.491127259999999</v>
      </c>
      <c r="K837" s="115">
        <v>79.542177159090912</v>
      </c>
      <c r="L837" s="115">
        <v>146.142</v>
      </c>
      <c r="M837" s="115">
        <v>15.70199575</v>
      </c>
      <c r="N837" s="115">
        <v>27.8664895</v>
      </c>
    </row>
    <row r="838" spans="2:14" x14ac:dyDescent="0.2">
      <c r="B838" s="116"/>
      <c r="C838" s="26" t="s">
        <v>15</v>
      </c>
      <c r="D838" s="115">
        <v>104.71225806451613</v>
      </c>
      <c r="E838" s="119">
        <v>127.53106346666667</v>
      </c>
      <c r="F838" s="115">
        <v>114.76038283333334</v>
      </c>
      <c r="G838" s="115">
        <v>0.99893368333333332</v>
      </c>
      <c r="H838" s="115" t="s">
        <v>1022</v>
      </c>
      <c r="I838" s="115" t="s">
        <v>1022</v>
      </c>
      <c r="J838" s="115">
        <v>28.52202642</v>
      </c>
      <c r="K838" s="115">
        <v>78.121209282608689</v>
      </c>
      <c r="L838" s="115">
        <v>144.035</v>
      </c>
      <c r="M838" s="115">
        <v>15.481120954545455</v>
      </c>
      <c r="N838" s="115">
        <v>27.932350152173914</v>
      </c>
    </row>
    <row r="839" spans="2:14" x14ac:dyDescent="0.2">
      <c r="B839" s="116"/>
      <c r="C839" s="26" t="s">
        <v>16</v>
      </c>
      <c r="D839" s="115">
        <v>104.73033333333333</v>
      </c>
      <c r="E839" s="119">
        <v>130.60162310344828</v>
      </c>
      <c r="F839" s="115">
        <v>111.26483853448276</v>
      </c>
      <c r="G839" s="115">
        <v>0.92945594827586209</v>
      </c>
      <c r="H839" s="115" t="s">
        <v>1022</v>
      </c>
      <c r="I839" s="115" t="s">
        <v>1022</v>
      </c>
      <c r="J839" s="115">
        <v>28.526787395833335</v>
      </c>
      <c r="K839" s="115">
        <v>77.922924159090911</v>
      </c>
      <c r="L839" s="115">
        <v>141.941</v>
      </c>
      <c r="M839" s="115">
        <v>15.224135181818182</v>
      </c>
      <c r="N839" s="115">
        <v>27.933923522727273</v>
      </c>
    </row>
    <row r="840" spans="2:14" x14ac:dyDescent="0.2">
      <c r="B840" s="116"/>
      <c r="C840" s="26" t="s">
        <v>17</v>
      </c>
      <c r="D840" s="115">
        <v>104.69266666666667</v>
      </c>
      <c r="E840" s="119">
        <v>128.47234393103449</v>
      </c>
      <c r="F840" s="115">
        <v>110.12112034482759</v>
      </c>
      <c r="G840" s="115">
        <v>0.89643050000000002</v>
      </c>
      <c r="H840" s="115" t="s">
        <v>1022</v>
      </c>
      <c r="I840" s="115" t="s">
        <v>1022</v>
      </c>
      <c r="J840" s="115">
        <v>28.513387770833333</v>
      </c>
      <c r="K840" s="115">
        <v>77.641571681818178</v>
      </c>
      <c r="L840" s="115">
        <v>140.90299999999999</v>
      </c>
      <c r="M840" s="115">
        <v>15.074033545454546</v>
      </c>
      <c r="N840" s="115">
        <v>27.917138659090909</v>
      </c>
    </row>
    <row r="841" spans="2:14" x14ac:dyDescent="0.2">
      <c r="B841" s="116">
        <v>2017</v>
      </c>
      <c r="C841" s="26" t="s">
        <v>18</v>
      </c>
      <c r="D841" s="115">
        <v>104.74366666666667</v>
      </c>
      <c r="E841" s="119">
        <v>130.96311627586206</v>
      </c>
      <c r="F841" s="115">
        <v>111.97946172413793</v>
      </c>
      <c r="G841" s="115">
        <v>0.92283527586206893</v>
      </c>
      <c r="H841" s="115" t="s">
        <v>1022</v>
      </c>
      <c r="I841" s="115" t="s">
        <v>1022</v>
      </c>
      <c r="J841" s="115">
        <v>28.531714479166666</v>
      </c>
      <c r="K841" s="115">
        <v>79.992800363636363</v>
      </c>
      <c r="L841" s="115">
        <v>142.495</v>
      </c>
      <c r="M841" s="115">
        <v>15.266085454545454</v>
      </c>
      <c r="N841" s="115">
        <v>27.940598363636365</v>
      </c>
    </row>
    <row r="842" spans="2:14" x14ac:dyDescent="0.2">
      <c r="B842" s="116"/>
      <c r="C842" s="26" t="s">
        <v>19</v>
      </c>
      <c r="D842" s="115">
        <v>104.74466666666666</v>
      </c>
      <c r="E842" s="119">
        <v>130.14531551724139</v>
      </c>
      <c r="F842" s="115">
        <v>110.82531082758621</v>
      </c>
      <c r="G842" s="115">
        <v>0.93020070689655177</v>
      </c>
      <c r="H842" s="115" t="s">
        <v>1022</v>
      </c>
      <c r="I842" s="115" t="s">
        <v>1022</v>
      </c>
      <c r="J842" s="115">
        <v>28.532601229166666</v>
      </c>
      <c r="K842" s="115">
        <v>79.458185113636361</v>
      </c>
      <c r="L842" s="115">
        <v>141.958</v>
      </c>
      <c r="M842" s="115">
        <v>15.297790681818181</v>
      </c>
      <c r="N842" s="115">
        <v>27.941560045454544</v>
      </c>
    </row>
    <row r="843" spans="2:14" x14ac:dyDescent="0.2">
      <c r="B843" s="116"/>
      <c r="C843" s="26" t="s">
        <v>20</v>
      </c>
      <c r="D843" s="115">
        <v>104.74366666666667</v>
      </c>
      <c r="E843" s="119">
        <v>130.64715558620691</v>
      </c>
      <c r="F843" s="115">
        <v>111.7468957586207</v>
      </c>
      <c r="G843" s="115">
        <v>0.93469182758620695</v>
      </c>
      <c r="H843" s="115" t="s">
        <v>1022</v>
      </c>
      <c r="I843" s="115" t="s">
        <v>1022</v>
      </c>
      <c r="J843" s="115">
        <v>28.528474833333334</v>
      </c>
      <c r="K843" s="115">
        <v>78.511988909090903</v>
      </c>
      <c r="L843" s="115">
        <v>142.27199999999999</v>
      </c>
      <c r="M843" s="115">
        <v>15.229115727272728</v>
      </c>
      <c r="N843" s="115">
        <v>27.940357590909091</v>
      </c>
    </row>
    <row r="844" spans="2:14" x14ac:dyDescent="0.2">
      <c r="B844" s="116"/>
      <c r="C844" s="26" t="s">
        <v>21</v>
      </c>
      <c r="D844" s="115">
        <v>104.70733333333334</v>
      </c>
      <c r="E844" s="119">
        <v>135.07233896551725</v>
      </c>
      <c r="F844" s="115">
        <v>113.71573413793104</v>
      </c>
      <c r="G844" s="115">
        <v>0.94176220689655177</v>
      </c>
      <c r="H844" s="115" t="s">
        <v>1022</v>
      </c>
      <c r="I844" s="115" t="s">
        <v>1022</v>
      </c>
      <c r="J844" s="115">
        <v>28.5158795</v>
      </c>
      <c r="K844" s="115">
        <v>76.746532500000001</v>
      </c>
      <c r="L844" s="115">
        <v>143.68100000000001</v>
      </c>
      <c r="M844" s="115">
        <v>15.247669954545454</v>
      </c>
      <c r="N844" s="115">
        <v>27.926388931818181</v>
      </c>
    </row>
    <row r="845" spans="2:14" x14ac:dyDescent="0.2">
      <c r="B845" s="116"/>
      <c r="C845" s="26" t="s">
        <v>22</v>
      </c>
      <c r="D845" s="115">
        <v>104.75933333333333</v>
      </c>
      <c r="E845" s="119">
        <v>134.24940772413794</v>
      </c>
      <c r="F845" s="115">
        <v>117.00268479310346</v>
      </c>
      <c r="G845" s="115">
        <v>0.94284553448275865</v>
      </c>
      <c r="H845" s="115" t="s">
        <v>1022</v>
      </c>
      <c r="I845" s="115" t="s">
        <v>1022</v>
      </c>
      <c r="J845" s="115">
        <v>28.531983958333335</v>
      </c>
      <c r="K845" s="115">
        <v>77.824049363636362</v>
      </c>
      <c r="L845" s="115">
        <v>145.166</v>
      </c>
      <c r="M845" s="115">
        <v>15.360513590909092</v>
      </c>
      <c r="N845" s="115">
        <v>27.936017568181818</v>
      </c>
    </row>
    <row r="846" spans="2:14" x14ac:dyDescent="0.2">
      <c r="B846" s="116"/>
      <c r="C846" s="50" t="s">
        <v>23</v>
      </c>
      <c r="D846" s="115">
        <v>104.79066666666667</v>
      </c>
      <c r="E846" s="119">
        <v>136.26346034482759</v>
      </c>
      <c r="F846" s="115">
        <v>119.76738724137931</v>
      </c>
      <c r="G846" s="115">
        <v>0.93631231034482754</v>
      </c>
      <c r="H846" s="115" t="s">
        <v>1022</v>
      </c>
      <c r="I846" s="115" t="s">
        <v>1022</v>
      </c>
      <c r="J846" s="115">
        <v>28.5399745</v>
      </c>
      <c r="K846" s="115">
        <v>80.691703181818184</v>
      </c>
      <c r="L846" s="115">
        <v>145.86099999999999</v>
      </c>
      <c r="M846" s="115">
        <v>15.527516681818183</v>
      </c>
      <c r="N846" s="115">
        <v>27.951357045454547</v>
      </c>
    </row>
    <row r="847" spans="2:14" x14ac:dyDescent="0.2">
      <c r="B847" s="116"/>
      <c r="C847" s="26" t="s">
        <v>24</v>
      </c>
      <c r="D847" s="115">
        <v>105.32103448275862</v>
      </c>
      <c r="E847" s="119">
        <v>138.12873687499999</v>
      </c>
      <c r="F847" s="115">
        <v>123.50166026785715</v>
      </c>
      <c r="G847" s="115">
        <v>0.95254928571428577</v>
      </c>
      <c r="H847" s="115" t="s">
        <v>1022</v>
      </c>
      <c r="I847" s="115" t="s">
        <v>1022</v>
      </c>
      <c r="J847" s="115">
        <v>28.680214416666665</v>
      </c>
      <c r="K847" s="115">
        <v>84.425433760869566</v>
      </c>
      <c r="L847" s="115">
        <v>148.17599999999999</v>
      </c>
      <c r="M847" s="115">
        <v>15.709179136363636</v>
      </c>
      <c r="N847" s="115">
        <v>28.089437045454545</v>
      </c>
    </row>
    <row r="848" spans="2:14" x14ac:dyDescent="0.2">
      <c r="B848" s="116"/>
      <c r="C848" s="26" t="s">
        <v>12</v>
      </c>
      <c r="D848" s="115">
        <v>105.26413793103448</v>
      </c>
      <c r="E848" s="119">
        <v>135.90962580357143</v>
      </c>
      <c r="F848" s="115">
        <v>124.941680625</v>
      </c>
      <c r="G848" s="115">
        <v>0.95266873214285719</v>
      </c>
      <c r="H848" s="115" t="s">
        <v>1022</v>
      </c>
      <c r="I848" s="115" t="s">
        <v>1022</v>
      </c>
      <c r="J848" s="115">
        <v>28.663516270833334</v>
      </c>
      <c r="K848" s="115">
        <v>83.36986247826087</v>
      </c>
      <c r="L848" s="115">
        <v>149.297</v>
      </c>
      <c r="M848" s="115">
        <v>16.008149136363638</v>
      </c>
      <c r="N848" s="115">
        <v>28.074321086956523</v>
      </c>
    </row>
    <row r="849" spans="2:14" x14ac:dyDescent="0.2">
      <c r="B849" s="116"/>
      <c r="C849" s="26" t="s">
        <v>14</v>
      </c>
      <c r="D849" s="115">
        <v>105.33275862068966</v>
      </c>
      <c r="E849" s="119">
        <v>141.17843500000001</v>
      </c>
      <c r="F849" s="115">
        <v>124.00277201785714</v>
      </c>
      <c r="G849" s="115">
        <v>0.93488908928571424</v>
      </c>
      <c r="H849" s="115" t="s">
        <v>1022</v>
      </c>
      <c r="I849" s="115" t="s">
        <v>1022</v>
      </c>
      <c r="J849" s="115">
        <v>28.682827291666666</v>
      </c>
      <c r="K849" s="115">
        <v>84.65458721739131</v>
      </c>
      <c r="L849" s="115">
        <v>148.99299999999999</v>
      </c>
      <c r="M849" s="115">
        <v>15.825150458333333</v>
      </c>
      <c r="N849" s="115">
        <v>28.091134065217393</v>
      </c>
    </row>
    <row r="850" spans="2:14" x14ac:dyDescent="0.2">
      <c r="B850" s="116"/>
      <c r="C850" s="26" t="s">
        <v>15</v>
      </c>
      <c r="D850" s="115">
        <v>105.34413793103448</v>
      </c>
      <c r="E850" s="119">
        <v>139.02660135714285</v>
      </c>
      <c r="F850" s="115">
        <v>122.48001589285714</v>
      </c>
      <c r="G850" s="115">
        <v>0.93066055357142852</v>
      </c>
      <c r="H850" s="115" t="s">
        <v>1022</v>
      </c>
      <c r="I850" s="115" t="s">
        <v>1022</v>
      </c>
      <c r="J850" s="115">
        <v>28.686847979166668</v>
      </c>
      <c r="K850" s="115">
        <v>82.041134934782605</v>
      </c>
      <c r="L850" s="115">
        <v>147.97</v>
      </c>
      <c r="M850" s="115">
        <v>15.936989714285714</v>
      </c>
      <c r="N850" s="115">
        <v>28.096982717391306</v>
      </c>
    </row>
    <row r="851" spans="2:14" x14ac:dyDescent="0.2">
      <c r="B851" s="116"/>
      <c r="C851" s="26" t="s">
        <v>16</v>
      </c>
      <c r="D851" s="115">
        <v>105.39551724137931</v>
      </c>
      <c r="E851" s="119">
        <v>141.86492257142856</v>
      </c>
      <c r="F851" s="115">
        <v>124.94200492857144</v>
      </c>
      <c r="G851" s="115">
        <v>0.94075699999999995</v>
      </c>
      <c r="H851" s="115" t="s">
        <v>1022</v>
      </c>
      <c r="I851" s="115" t="s">
        <v>1022</v>
      </c>
      <c r="J851" s="115">
        <v>28.701347625</v>
      </c>
      <c r="K851" s="115">
        <v>81.921697739130437</v>
      </c>
      <c r="L851" s="115">
        <v>143.68100000000001</v>
      </c>
      <c r="M851" s="115">
        <v>15.968689071428571</v>
      </c>
      <c r="N851" s="115">
        <v>28.108191326086956</v>
      </c>
    </row>
    <row r="852" spans="2:14" x14ac:dyDescent="0.2">
      <c r="B852" s="116"/>
      <c r="C852" s="26" t="s">
        <v>17</v>
      </c>
      <c r="D852" s="115">
        <v>110.30068965517242</v>
      </c>
      <c r="E852" s="119">
        <v>148.35624185714286</v>
      </c>
      <c r="F852" s="115">
        <v>131.68034260714285</v>
      </c>
      <c r="G852" s="115">
        <v>0.9780242678571428</v>
      </c>
      <c r="H852" s="115" t="s">
        <v>1022</v>
      </c>
      <c r="I852" s="115" t="s">
        <v>1022</v>
      </c>
      <c r="J852" s="115">
        <v>30.041989000000001</v>
      </c>
      <c r="K852" s="115">
        <v>87.823282130434777</v>
      </c>
      <c r="L852" s="115">
        <v>157.27099999999999</v>
      </c>
      <c r="M852" s="115">
        <v>16.930496392857144</v>
      </c>
      <c r="N852" s="115">
        <v>29.421691804347827</v>
      </c>
    </row>
    <row r="853" spans="2:14" x14ac:dyDescent="0.2">
      <c r="B853" s="116">
        <v>2018</v>
      </c>
      <c r="C853" s="26" t="s">
        <v>18</v>
      </c>
      <c r="D853" s="115">
        <v>110.42068965517241</v>
      </c>
      <c r="E853" s="119">
        <v>156.46965421428567</v>
      </c>
      <c r="F853" s="115">
        <v>137.13807542857143</v>
      </c>
      <c r="G853" s="115">
        <v>1.0143532500000001</v>
      </c>
      <c r="H853" s="115" t="s">
        <v>1022</v>
      </c>
      <c r="I853" s="115" t="s">
        <v>1022</v>
      </c>
      <c r="J853" s="115">
        <v>30.078691250000009</v>
      </c>
      <c r="K853" s="115">
        <v>89.671119565217381</v>
      </c>
      <c r="L853" s="115">
        <v>161.1</v>
      </c>
      <c r="M853" s="115">
        <v>17.47685514285714</v>
      </c>
      <c r="N853" s="115">
        <v>29.456223434782611</v>
      </c>
    </row>
    <row r="854" spans="2:14" x14ac:dyDescent="0.2">
      <c r="B854" s="116"/>
      <c r="C854" s="26" t="s">
        <v>19</v>
      </c>
      <c r="D854" s="115">
        <v>110.45103448275862</v>
      </c>
      <c r="E854" s="119">
        <v>153.44325449999999</v>
      </c>
      <c r="F854" s="115">
        <v>134.93395685714285</v>
      </c>
      <c r="G854" s="115">
        <v>1.0302649107142856</v>
      </c>
      <c r="H854" s="115" t="s">
        <v>1022</v>
      </c>
      <c r="I854" s="115" t="s">
        <v>1022</v>
      </c>
      <c r="J854" s="115">
        <v>30.082963354166665</v>
      </c>
      <c r="K854" s="115">
        <v>86.479267652173917</v>
      </c>
      <c r="L854" s="115">
        <v>159.89500000000001</v>
      </c>
      <c r="M854" s="115">
        <v>17.466702600000001</v>
      </c>
      <c r="N854" s="115">
        <v>29.460726630434781</v>
      </c>
    </row>
    <row r="855" spans="2:14" x14ac:dyDescent="0.2">
      <c r="B855" s="116"/>
      <c r="C855" s="26" t="s">
        <v>20</v>
      </c>
      <c r="D855" s="115">
        <v>115.163448275862</v>
      </c>
      <c r="E855" s="119">
        <v>161.48659875000001</v>
      </c>
      <c r="F855" s="115">
        <v>141.72695383928601</v>
      </c>
      <c r="G855" s="115">
        <v>1.0829666071428601</v>
      </c>
      <c r="H855" s="115" t="s">
        <v>1022</v>
      </c>
      <c r="I855" s="115" t="s">
        <v>1022</v>
      </c>
      <c r="J855" s="115">
        <v>31.373816854166702</v>
      </c>
      <c r="K855" s="115">
        <v>89.405636108695603</v>
      </c>
      <c r="L855" s="115">
        <v>167.929</v>
      </c>
      <c r="M855" s="115">
        <v>18.374601250000001</v>
      </c>
      <c r="N855" s="115">
        <v>30.725140108695602</v>
      </c>
    </row>
    <row r="856" spans="2:14" x14ac:dyDescent="0.2">
      <c r="B856" s="116"/>
      <c r="C856" s="26" t="s">
        <v>21</v>
      </c>
      <c r="D856" s="115">
        <v>115.46551724137935</v>
      </c>
      <c r="E856" s="119">
        <v>159.14711725000001</v>
      </c>
      <c r="F856" s="115">
        <v>140.02280707142856</v>
      </c>
      <c r="G856" s="115">
        <v>1.0587514285714283</v>
      </c>
      <c r="H856" s="115" t="s">
        <v>1022</v>
      </c>
      <c r="I856" s="115" t="s">
        <v>1022</v>
      </c>
      <c r="J856" s="115">
        <v>31.44610345833334</v>
      </c>
      <c r="K856" s="115">
        <v>89.865381727272734</v>
      </c>
      <c r="L856" s="115">
        <v>166.251</v>
      </c>
      <c r="M856" s="115">
        <v>18.254014062500001</v>
      </c>
      <c r="N856" s="115">
        <v>30.798090826086955</v>
      </c>
    </row>
    <row r="857" spans="2:14" x14ac:dyDescent="0.2">
      <c r="B857" s="116"/>
      <c r="C857" s="26" t="s">
        <v>22</v>
      </c>
      <c r="D857" s="115">
        <v>115.44137931034483</v>
      </c>
      <c r="E857" s="119">
        <v>153.48720576785715</v>
      </c>
      <c r="F857" s="115">
        <v>134.58525694642856</v>
      </c>
      <c r="G857" s="115">
        <v>1.0618378749999999</v>
      </c>
      <c r="H857" s="115" t="s">
        <v>1022</v>
      </c>
      <c r="I857" s="115" t="s">
        <v>1022</v>
      </c>
      <c r="J857" s="115">
        <v>31.437205520833334</v>
      </c>
      <c r="K857" s="115">
        <v>89.635071818181814</v>
      </c>
      <c r="L857" s="115">
        <v>163.785</v>
      </c>
      <c r="M857" s="115">
        <v>18.025143531249999</v>
      </c>
      <c r="N857" s="115">
        <v>30.789821956521738</v>
      </c>
    </row>
    <row r="858" spans="2:14" x14ac:dyDescent="0.2">
      <c r="B858" s="116"/>
      <c r="C858" s="50" t="s">
        <v>23</v>
      </c>
      <c r="D858" s="115">
        <v>121.28827586206897</v>
      </c>
      <c r="E858" s="119">
        <v>158.98890178571429</v>
      </c>
      <c r="F858" s="115">
        <v>141.06789607142858</v>
      </c>
      <c r="G858" s="115">
        <v>1.0972576785714285</v>
      </c>
      <c r="H858" s="115" t="s">
        <v>1022</v>
      </c>
      <c r="I858" s="115" t="s">
        <v>1022</v>
      </c>
      <c r="J858" s="115">
        <v>33.022883354166666</v>
      </c>
      <c r="K858" s="115">
        <v>91.495572431818175</v>
      </c>
      <c r="L858" s="115">
        <v>170.95599999999999</v>
      </c>
      <c r="M858" s="115">
        <v>18.331634000000001</v>
      </c>
      <c r="N858" s="115">
        <v>32.339520022727271</v>
      </c>
    </row>
    <row r="859" spans="2:14" x14ac:dyDescent="0.2">
      <c r="B859" s="116"/>
      <c r="C859" s="26" t="s">
        <v>24</v>
      </c>
      <c r="D859" s="115">
        <v>123.42034482758619</v>
      </c>
      <c r="E859" s="119">
        <v>161.9303167857143</v>
      </c>
      <c r="F859" s="115">
        <v>144.44884928571426</v>
      </c>
      <c r="G859" s="115">
        <v>1.1101168214285713</v>
      </c>
      <c r="H859" s="115" t="s">
        <v>1022</v>
      </c>
      <c r="I859" s="115" t="s">
        <v>1022</v>
      </c>
      <c r="J859" s="115">
        <v>33.595247708333339</v>
      </c>
      <c r="K859" s="115">
        <v>94.488080590909107</v>
      </c>
      <c r="L859" s="115">
        <v>174.53899999999999</v>
      </c>
      <c r="M859" s="115">
        <v>18.06061738888889</v>
      </c>
      <c r="N859" s="115">
        <v>32.899895636363631</v>
      </c>
    </row>
    <row r="860" spans="2:14" x14ac:dyDescent="0.2">
      <c r="B860" s="116"/>
      <c r="C860" s="26" t="s">
        <v>12</v>
      </c>
      <c r="D860" s="115">
        <v>124.01413793103448</v>
      </c>
      <c r="E860" s="119">
        <v>161.26842607142856</v>
      </c>
      <c r="F860" s="115">
        <v>144.62067625</v>
      </c>
      <c r="G860" s="115">
        <v>1.1170507142857142</v>
      </c>
      <c r="H860" s="115" t="s">
        <v>1022</v>
      </c>
      <c r="I860" s="115" t="s">
        <v>1022</v>
      </c>
      <c r="J860" s="115">
        <v>33.776116250000001</v>
      </c>
      <c r="K860" s="115">
        <v>95.291761090909091</v>
      </c>
      <c r="L860" s="115">
        <v>174.11699999999999</v>
      </c>
      <c r="M860" s="115">
        <v>18.161635236842105</v>
      </c>
      <c r="N860" s="115">
        <v>33.077024977272728</v>
      </c>
    </row>
    <row r="861" spans="2:14" x14ac:dyDescent="0.2">
      <c r="B861" s="116"/>
      <c r="C861" s="26" t="s">
        <v>14</v>
      </c>
      <c r="D861" s="115">
        <v>124.11068965517237</v>
      </c>
      <c r="E861" s="119">
        <v>162.21671285714288</v>
      </c>
      <c r="F861" s="115">
        <v>144.40050392857145</v>
      </c>
      <c r="G861" s="115">
        <v>1.093301607142857</v>
      </c>
      <c r="H861" s="115" t="s">
        <v>1022</v>
      </c>
      <c r="I861" s="115" t="s">
        <v>1022</v>
      </c>
      <c r="J861" s="115">
        <v>33.801945458333329</v>
      </c>
      <c r="K861" s="115">
        <v>95.29140472727272</v>
      </c>
      <c r="L861" s="115">
        <v>173.34200000000001</v>
      </c>
      <c r="M861" s="115">
        <v>18.043244789473686</v>
      </c>
      <c r="N861" s="115">
        <v>33.106303363636357</v>
      </c>
    </row>
    <row r="862" spans="2:14" x14ac:dyDescent="0.2">
      <c r="B862" s="116"/>
      <c r="C862" s="26" t="s">
        <v>15</v>
      </c>
      <c r="D862" s="115">
        <v>132.27931034482759</v>
      </c>
      <c r="E862" s="119">
        <v>168.17853848214287</v>
      </c>
      <c r="F862" s="115">
        <v>149.93677464285713</v>
      </c>
      <c r="G862" s="115">
        <v>1.1684557857142857</v>
      </c>
      <c r="H862" s="115" t="s">
        <v>1022</v>
      </c>
      <c r="I862" s="115" t="s">
        <v>1022</v>
      </c>
      <c r="J862" s="115">
        <v>36.023409000000001</v>
      </c>
      <c r="K862" s="115">
        <v>100.768947</v>
      </c>
      <c r="L862" s="115">
        <v>183.19800000000001</v>
      </c>
      <c r="M862" s="115">
        <v>19.000009342105262</v>
      </c>
      <c r="N862" s="115">
        <v>35.27689084090909</v>
      </c>
    </row>
    <row r="863" spans="2:14" x14ac:dyDescent="0.2">
      <c r="B863" s="116"/>
      <c r="C863" s="26" t="s">
        <v>16</v>
      </c>
      <c r="D863" s="115">
        <v>138.1306896551724</v>
      </c>
      <c r="E863" s="119">
        <v>176.21257571428572</v>
      </c>
      <c r="F863" s="115">
        <v>157.02783535714286</v>
      </c>
      <c r="G863" s="115">
        <v>1.2162141607142858</v>
      </c>
      <c r="H863" s="115" t="s">
        <v>1022</v>
      </c>
      <c r="I863" s="115" t="s">
        <v>1022</v>
      </c>
      <c r="J863" s="115">
        <v>37.578560312500002</v>
      </c>
      <c r="K863" s="115">
        <v>103.97816904545455</v>
      </c>
      <c r="L863" s="115">
        <v>194.023</v>
      </c>
      <c r="M863" s="115">
        <v>19.924506868421052</v>
      </c>
      <c r="N863" s="115">
        <v>36.887618090909093</v>
      </c>
    </row>
    <row r="864" spans="2:14" x14ac:dyDescent="0.2">
      <c r="B864" s="116"/>
      <c r="C864" s="26" t="s">
        <v>17</v>
      </c>
      <c r="D864" s="115">
        <v>138.65</v>
      </c>
      <c r="E864" s="119">
        <v>175.80133571428601</v>
      </c>
      <c r="F864" s="115">
        <v>158.40650500000001</v>
      </c>
      <c r="G864" s="115">
        <v>1.2552904285714299</v>
      </c>
      <c r="H864" s="115" t="s">
        <v>1022</v>
      </c>
      <c r="I864" s="115" t="s">
        <v>1022</v>
      </c>
      <c r="J864" s="115">
        <v>37.753798104166698</v>
      </c>
      <c r="K864" s="115">
        <v>101.72741745454501</v>
      </c>
      <c r="L864" s="115">
        <v>193.13900000000001</v>
      </c>
      <c r="M864" s="115">
        <v>20.162031894736799</v>
      </c>
      <c r="N864" s="115">
        <v>36.966474545454503</v>
      </c>
    </row>
    <row r="865" spans="2:14" x14ac:dyDescent="0.2">
      <c r="B865" s="116">
        <v>2019</v>
      </c>
      <c r="C865" s="26" t="s">
        <v>18</v>
      </c>
      <c r="D865" s="115">
        <v>138.30689655172415</v>
      </c>
      <c r="E865" s="119">
        <v>181.48306046428573</v>
      </c>
      <c r="F865" s="115">
        <v>158.97171350000002</v>
      </c>
      <c r="G865" s="115">
        <v>1.2705820714285714</v>
      </c>
      <c r="H865" s="115" t="s">
        <v>1022</v>
      </c>
      <c r="I865" s="115" t="s">
        <v>1022</v>
      </c>
      <c r="J865" s="115">
        <v>37.657655291666664</v>
      </c>
      <c r="K865" s="115">
        <v>105.31623072727274</v>
      </c>
      <c r="L865" s="115">
        <v>193.654</v>
      </c>
      <c r="M865" s="115">
        <v>20.64132252631579</v>
      </c>
      <c r="N865" s="115">
        <v>36.876520272727277</v>
      </c>
    </row>
    <row r="866" spans="2:14" x14ac:dyDescent="0.2">
      <c r="B866" s="116"/>
      <c r="C866" s="26" t="s">
        <v>19</v>
      </c>
      <c r="D866" s="115">
        <v>138.9303448275862</v>
      </c>
      <c r="E866" s="119">
        <v>184.6289280357143</v>
      </c>
      <c r="F866" s="115">
        <v>157.93421017857142</v>
      </c>
      <c r="G866" s="115">
        <v>1.2527235714285714</v>
      </c>
      <c r="H866" s="115" t="s">
        <v>1022</v>
      </c>
      <c r="I866" s="115" t="s">
        <v>1022</v>
      </c>
      <c r="J866" s="115">
        <v>37.821179833333332</v>
      </c>
      <c r="K866" s="115">
        <v>105.56221288636364</v>
      </c>
      <c r="L866" s="115">
        <v>194.39701758700002</v>
      </c>
      <c r="M866" s="115">
        <v>20.806610842105265</v>
      </c>
      <c r="N866" s="115">
        <v>37.044029727272729</v>
      </c>
    </row>
    <row r="867" spans="2:14" x14ac:dyDescent="0.2">
      <c r="B867" s="116"/>
      <c r="C867" s="26" t="s">
        <v>20</v>
      </c>
      <c r="D867" s="115">
        <v>140.38</v>
      </c>
      <c r="E867" s="119">
        <v>183.35204089285713</v>
      </c>
      <c r="F867" s="115">
        <v>157.52818196428572</v>
      </c>
      <c r="G867" s="115">
        <v>1.2675683214285713</v>
      </c>
      <c r="H867" s="115" t="s">
        <v>1022</v>
      </c>
      <c r="I867" s="115" t="s">
        <v>1022</v>
      </c>
      <c r="J867" s="115">
        <v>38.241459229166665</v>
      </c>
      <c r="K867" s="115">
        <v>104.50467938636363</v>
      </c>
      <c r="L867" s="115">
        <v>195.32795501250001</v>
      </c>
      <c r="M867" s="115">
        <v>20.903260736842107</v>
      </c>
      <c r="N867" s="115">
        <v>37.46463238636364</v>
      </c>
    </row>
    <row r="868" spans="2:14" x14ac:dyDescent="0.2">
      <c r="B868" s="116"/>
      <c r="C868" s="26" t="s">
        <v>21</v>
      </c>
      <c r="D868" s="115">
        <v>141.25413793103399</v>
      </c>
      <c r="E868" s="119">
        <v>182.664238125</v>
      </c>
      <c r="F868" s="115">
        <v>157.89234035714301</v>
      </c>
      <c r="G868" s="115">
        <v>1.26608955357143</v>
      </c>
      <c r="H868" s="115" t="s">
        <v>1022</v>
      </c>
      <c r="I868" s="115" t="s">
        <v>1022</v>
      </c>
      <c r="J868" s="115">
        <v>38.453486666666699</v>
      </c>
      <c r="K868" s="115">
        <v>104.859246863636</v>
      </c>
      <c r="L868" s="115">
        <v>195.84211629999999</v>
      </c>
      <c r="M868" s="115">
        <v>20.975068350000001</v>
      </c>
      <c r="N868" s="115">
        <v>37.658142659090899</v>
      </c>
    </row>
    <row r="869" spans="2:14" x14ac:dyDescent="0.2">
      <c r="B869" s="116"/>
      <c r="C869" s="26" t="s">
        <v>22</v>
      </c>
      <c r="D869" s="115">
        <v>147.75931034482758</v>
      </c>
      <c r="E869" s="119">
        <v>186.14375428571429</v>
      </c>
      <c r="F869" s="115">
        <v>164.36603821428571</v>
      </c>
      <c r="G869" s="115">
        <v>1.354221125</v>
      </c>
      <c r="H869" s="115" t="s">
        <v>1022</v>
      </c>
      <c r="I869" s="115" t="s">
        <v>1022</v>
      </c>
      <c r="J869" s="115">
        <v>40.23219239583333</v>
      </c>
      <c r="K869" s="115">
        <v>109.1129778409091</v>
      </c>
      <c r="L869" s="115">
        <v>203.96311581400002</v>
      </c>
      <c r="M869" s="115">
        <v>21.396502166666668</v>
      </c>
      <c r="N869" s="115">
        <v>39.409715818181816</v>
      </c>
    </row>
    <row r="870" spans="2:14" x14ac:dyDescent="0.2">
      <c r="B870" s="116"/>
      <c r="C870" s="50" t="s">
        <v>23</v>
      </c>
      <c r="D870" s="115">
        <v>162.01172413793103</v>
      </c>
      <c r="E870" s="119">
        <v>205.29003000000003</v>
      </c>
      <c r="F870" s="115">
        <v>184.23676142857144</v>
      </c>
      <c r="G870" s="115">
        <v>1.5053345</v>
      </c>
      <c r="H870" s="115" t="s">
        <v>1022</v>
      </c>
      <c r="I870" s="115" t="s">
        <v>1022</v>
      </c>
      <c r="J870" s="115">
        <v>44.071460625000007</v>
      </c>
      <c r="K870" s="115">
        <v>123.7791574090909</v>
      </c>
      <c r="L870" s="115">
        <v>226.6800659555</v>
      </c>
      <c r="M870" s="115">
        <v>23.591962285714288</v>
      </c>
      <c r="N870" s="115">
        <v>43.182178409090909</v>
      </c>
    </row>
    <row r="871" spans="2:14" x14ac:dyDescent="0.2">
      <c r="B871" s="116"/>
      <c r="C871" s="26" t="s">
        <v>24</v>
      </c>
      <c r="D871" s="115">
        <v>159.61310344827601</v>
      </c>
      <c r="E871" s="119">
        <v>193.91309267857099</v>
      </c>
      <c r="F871" s="115">
        <v>177.90284982142899</v>
      </c>
      <c r="G871" s="115">
        <v>1.469754</v>
      </c>
      <c r="H871" s="115" t="s">
        <v>1022</v>
      </c>
      <c r="I871" s="115" t="s">
        <v>1022</v>
      </c>
      <c r="J871" s="115">
        <v>43.448305479166699</v>
      </c>
      <c r="K871" s="115">
        <v>121.439326931818</v>
      </c>
      <c r="L871" s="115">
        <v>220.81829999999999</v>
      </c>
      <c r="M871" s="115">
        <v>23.1814763333333</v>
      </c>
      <c r="N871" s="115">
        <v>42.542547863636401</v>
      </c>
    </row>
    <row r="872" spans="2:14" x14ac:dyDescent="0.2">
      <c r="B872" s="116"/>
      <c r="C872" s="26" t="s">
        <v>12</v>
      </c>
      <c r="D872" s="115">
        <v>156.85413793103399</v>
      </c>
      <c r="E872" s="119">
        <v>190.894710357143</v>
      </c>
      <c r="F872" s="115">
        <v>173.08548999999999</v>
      </c>
      <c r="G872" s="115">
        <v>1.47349144642857</v>
      </c>
      <c r="H872" s="115" t="s">
        <v>1022</v>
      </c>
      <c r="I872" s="115" t="s">
        <v>1022</v>
      </c>
      <c r="J872" s="115">
        <v>42.683639833333302</v>
      </c>
      <c r="K872" s="115">
        <v>117.84719552272701</v>
      </c>
      <c r="L872" s="115">
        <v>214.58978366599999</v>
      </c>
      <c r="M872" s="115">
        <v>21.927001309523799</v>
      </c>
      <c r="N872" s="115">
        <v>41.800251750000001</v>
      </c>
    </row>
    <row r="873" spans="2:14" x14ac:dyDescent="0.2">
      <c r="B873" s="116"/>
      <c r="C873" s="26" t="s">
        <v>14</v>
      </c>
      <c r="D873" s="115">
        <v>156.17172413793099</v>
      </c>
      <c r="E873" s="119">
        <v>191.842368035714</v>
      </c>
      <c r="F873" s="115">
        <v>170.66147410714299</v>
      </c>
      <c r="G873" s="115">
        <v>1.44728671428571</v>
      </c>
      <c r="H873" s="115" t="s">
        <v>1022</v>
      </c>
      <c r="I873" s="115" t="s">
        <v>1022</v>
      </c>
      <c r="J873" s="115">
        <v>42.519202395833297</v>
      </c>
      <c r="K873" s="115">
        <v>117.95299613636401</v>
      </c>
      <c r="L873" s="115">
        <v>213.07962699999999</v>
      </c>
      <c r="M873" s="115">
        <v>21.931286880952399</v>
      </c>
      <c r="N873" s="115">
        <v>41.630003113636398</v>
      </c>
    </row>
    <row r="874" spans="2:14" x14ac:dyDescent="0.2">
      <c r="B874" s="116"/>
      <c r="C874" s="26" t="s">
        <v>15</v>
      </c>
      <c r="D874" s="115">
        <v>155.61275862068965</v>
      </c>
      <c r="E874" s="119">
        <v>200.99604210714287</v>
      </c>
      <c r="F874" s="115">
        <v>173.61495410714286</v>
      </c>
      <c r="G874" s="115">
        <v>1.4318448035714286</v>
      </c>
      <c r="H874" s="115" t="s">
        <v>1022</v>
      </c>
      <c r="I874" s="115" t="s">
        <v>1022</v>
      </c>
      <c r="J874" s="115">
        <v>42.360874541666668</v>
      </c>
      <c r="K874" s="115">
        <v>118.21609963636364</v>
      </c>
      <c r="L874" s="115">
        <v>214.78585144250002</v>
      </c>
      <c r="M874" s="115">
        <v>22.099753571428572</v>
      </c>
      <c r="N874" s="115">
        <v>42.360874541666668</v>
      </c>
    </row>
    <row r="875" spans="2:14" x14ac:dyDescent="0.2">
      <c r="B875" s="116"/>
      <c r="C875" s="26" t="s">
        <v>16</v>
      </c>
      <c r="D875" s="115">
        <v>155.21482758620695</v>
      </c>
      <c r="E875" s="119">
        <v>200.26462785714287</v>
      </c>
      <c r="F875" s="115">
        <v>170.77413135714286</v>
      </c>
      <c r="G875" s="115">
        <v>1.4171491249999999</v>
      </c>
      <c r="H875" s="115" t="s">
        <v>1022</v>
      </c>
      <c r="I875" s="115" t="s">
        <v>1022</v>
      </c>
      <c r="J875" s="115">
        <v>42.246333249999992</v>
      </c>
      <c r="K875" s="115">
        <v>116.74508859090909</v>
      </c>
      <c r="L875" s="115">
        <v>213.29155056300004</v>
      </c>
      <c r="M875" s="115">
        <v>22.073227047619049</v>
      </c>
      <c r="N875" s="115">
        <v>41.372498499999992</v>
      </c>
    </row>
    <row r="876" spans="2:14" x14ac:dyDescent="0.2">
      <c r="B876" s="116"/>
      <c r="C876" s="26" t="s">
        <v>17</v>
      </c>
      <c r="D876" s="115">
        <v>154.80866666666665</v>
      </c>
      <c r="E876" s="119">
        <v>203.05018333333334</v>
      </c>
      <c r="F876" s="115">
        <v>173.327945</v>
      </c>
      <c r="G876" s="115">
        <v>1.4240929821428572</v>
      </c>
      <c r="H876" s="115" t="s">
        <v>1022</v>
      </c>
      <c r="I876" s="115" t="s">
        <v>1022</v>
      </c>
      <c r="J876" s="115">
        <v>42.136801673913041</v>
      </c>
      <c r="K876" s="115">
        <v>118.51621316666666</v>
      </c>
      <c r="L876" s="115">
        <v>214.203686</v>
      </c>
      <c r="M876" s="115">
        <v>22.178966952380954</v>
      </c>
      <c r="N876" s="115">
        <v>41.278528666666666</v>
      </c>
    </row>
    <row r="877" spans="2:14" x14ac:dyDescent="0.2">
      <c r="B877" s="116">
        <v>2020</v>
      </c>
      <c r="C877" s="26" t="s">
        <v>18</v>
      </c>
      <c r="D877" s="115">
        <v>154.39758620689656</v>
      </c>
      <c r="E877" s="119">
        <v>202.04892259615386</v>
      </c>
      <c r="F877" s="115">
        <v>170.07375583333334</v>
      </c>
      <c r="G877" s="115">
        <v>1.4154506111111111</v>
      </c>
      <c r="H877" s="115" t="s">
        <v>1022</v>
      </c>
      <c r="I877" s="115" t="s">
        <v>1022</v>
      </c>
      <c r="J877" s="115">
        <v>42.023076187500003</v>
      </c>
      <c r="K877" s="115">
        <v>116.80916634090909</v>
      </c>
      <c r="L877" s="115">
        <v>212.7944</v>
      </c>
      <c r="M877" s="115">
        <v>22.251113227272729</v>
      </c>
      <c r="N877" s="115">
        <v>41.132632113636362</v>
      </c>
    </row>
    <row r="878" spans="2:14" x14ac:dyDescent="0.2">
      <c r="B878" s="116"/>
      <c r="C878" s="26" t="s">
        <v>19</v>
      </c>
      <c r="D878" s="115">
        <v>154.13327586206896</v>
      </c>
      <c r="E878" s="119">
        <v>198.38705771153846</v>
      </c>
      <c r="F878" s="115">
        <v>169.2936835925926</v>
      </c>
      <c r="G878" s="115">
        <v>1.4133219444444445</v>
      </c>
      <c r="H878" s="115" t="s">
        <v>1022</v>
      </c>
      <c r="I878" s="115" t="s">
        <v>1022</v>
      </c>
      <c r="J878" s="115">
        <v>41.952505791666667</v>
      </c>
      <c r="K878" s="115">
        <v>114.60572247727272</v>
      </c>
      <c r="L878" s="115">
        <v>211.77556899999999</v>
      </c>
      <c r="M878" s="115">
        <v>21.974504522727273</v>
      </c>
      <c r="N878" s="115">
        <v>41.059161363636363</v>
      </c>
    </row>
    <row r="879" spans="2:14" x14ac:dyDescent="0.2">
      <c r="B879" s="116"/>
      <c r="C879" s="26" t="s">
        <v>20</v>
      </c>
      <c r="D879" s="115">
        <v>165.92310344827587</v>
      </c>
      <c r="E879" s="119">
        <v>204.31388653846153</v>
      </c>
      <c r="F879" s="115">
        <v>182.45478629629631</v>
      </c>
      <c r="G879" s="115">
        <v>1.5313015925925926</v>
      </c>
      <c r="H879" s="115" t="s">
        <v>1022</v>
      </c>
      <c r="I879" s="115" t="s">
        <v>1022</v>
      </c>
      <c r="J879" s="115">
        <v>45.165510083333331</v>
      </c>
      <c r="K879" s="115">
        <v>116.95377154545454</v>
      </c>
      <c r="L879" s="115">
        <v>227.105108</v>
      </c>
      <c r="M879" s="115">
        <v>23.382902295454546</v>
      </c>
      <c r="N879" s="115">
        <v>44.163040454545452</v>
      </c>
    </row>
    <row r="880" spans="2:14" x14ac:dyDescent="0.2">
      <c r="B880" s="116"/>
      <c r="C880" s="26" t="s">
        <v>21</v>
      </c>
      <c r="D880" s="115">
        <v>160.84241379310345</v>
      </c>
      <c r="E880" s="119">
        <v>200.44641442307693</v>
      </c>
      <c r="F880" s="115">
        <v>174.61862129629628</v>
      </c>
      <c r="G880" s="115">
        <v>1.5085048333333333</v>
      </c>
      <c r="H880" s="115" t="s">
        <v>1022</v>
      </c>
      <c r="I880" s="115" t="s">
        <v>1022</v>
      </c>
      <c r="J880" s="115">
        <v>43.761178354166667</v>
      </c>
      <c r="K880" s="115">
        <v>115.83620679545454</v>
      </c>
      <c r="L880" s="115">
        <v>219.16050000000001</v>
      </c>
      <c r="M880" s="115">
        <v>22.791512795454544</v>
      </c>
      <c r="N880" s="115">
        <v>42.755115409090912</v>
      </c>
    </row>
    <row r="881" spans="1:14" x14ac:dyDescent="0.2">
      <c r="B881" s="116"/>
      <c r="C881" s="26" t="s">
        <v>22</v>
      </c>
      <c r="D881" s="115">
        <v>162.28357142857141</v>
      </c>
      <c r="E881" s="119">
        <v>200.15300159999998</v>
      </c>
      <c r="F881" s="115">
        <v>179.88907923076925</v>
      </c>
      <c r="G881" s="115">
        <v>1.5132521923076925</v>
      </c>
      <c r="H881" s="115" t="s">
        <v>1022</v>
      </c>
      <c r="I881" s="115" t="s">
        <v>1022</v>
      </c>
      <c r="J881" s="115">
        <v>44.207227291666662</v>
      </c>
      <c r="K881" s="115">
        <v>117.88135080952381</v>
      </c>
      <c r="L881" s="115">
        <v>221.50268185499999</v>
      </c>
      <c r="M881" s="115">
        <v>22.707729909090911</v>
      </c>
      <c r="N881" s="115">
        <v>43.251220590909092</v>
      </c>
    </row>
    <row r="882" spans="1:14" x14ac:dyDescent="0.2">
      <c r="B882" s="116"/>
      <c r="C882" s="50" t="s">
        <v>23</v>
      </c>
      <c r="D882" s="115">
        <v>167.82631549999999</v>
      </c>
      <c r="E882" s="119">
        <v>206.15347571999999</v>
      </c>
      <c r="F882" s="115">
        <v>188.27367088461546</v>
      </c>
      <c r="G882" s="115">
        <v>1.5573008461538462</v>
      </c>
      <c r="H882" s="115" t="s">
        <v>1022</v>
      </c>
      <c r="I882" s="115" t="s">
        <v>1022</v>
      </c>
      <c r="J882" s="115">
        <v>45.686264000000001</v>
      </c>
      <c r="K882" s="115">
        <v>122.68986176190479</v>
      </c>
      <c r="L882" s="115">
        <v>231.34617255500001</v>
      </c>
      <c r="M882" s="115">
        <v>23.726836857142853</v>
      </c>
      <c r="N882" s="115">
        <v>44.729279909090899</v>
      </c>
    </row>
    <row r="883" spans="1:14" x14ac:dyDescent="0.2">
      <c r="B883" s="116"/>
      <c r="C883" s="26" t="s">
        <v>24</v>
      </c>
      <c r="D883" s="115">
        <v>166.91034482758621</v>
      </c>
      <c r="E883" s="119">
        <v>216.49863480769238</v>
      </c>
      <c r="F883" s="115">
        <v>196.27043444444445</v>
      </c>
      <c r="G883" s="115">
        <v>1.5874728518518519</v>
      </c>
      <c r="H883" s="115" t="s">
        <v>1022</v>
      </c>
      <c r="I883" s="115" t="s">
        <v>1022</v>
      </c>
      <c r="J883" s="115">
        <v>45.438965583333335</v>
      </c>
      <c r="K883" s="115">
        <v>124.86380977272728</v>
      </c>
      <c r="L883" s="115">
        <v>236.79138996099999</v>
      </c>
      <c r="M883" s="115">
        <v>23.849686499999997</v>
      </c>
      <c r="N883" s="115">
        <v>44.498972454545452</v>
      </c>
    </row>
    <row r="884" spans="1:14" x14ac:dyDescent="0.2">
      <c r="B884" s="116"/>
      <c r="C884" s="26" t="s">
        <v>12</v>
      </c>
      <c r="D884" s="115">
        <v>166.38655172413795</v>
      </c>
      <c r="E884" s="119">
        <v>221.55468261538465</v>
      </c>
      <c r="F884" s="115">
        <v>198.00102937037039</v>
      </c>
      <c r="G884" s="115">
        <v>1.575104925925926</v>
      </c>
      <c r="H884" s="115" t="s">
        <v>1022</v>
      </c>
      <c r="I884" s="115" t="s">
        <v>1022</v>
      </c>
      <c r="J884" s="115">
        <v>45.276216833333336</v>
      </c>
      <c r="K884" s="115">
        <v>127.09471168181818</v>
      </c>
      <c r="L884" s="115">
        <v>234.534212129</v>
      </c>
      <c r="M884" s="115">
        <v>24.279844272727278</v>
      </c>
      <c r="N884" s="115">
        <v>44.326348681818196</v>
      </c>
    </row>
    <row r="885" spans="1:14" x14ac:dyDescent="0.2">
      <c r="B885" s="116"/>
      <c r="C885" s="26" t="s">
        <v>14</v>
      </c>
      <c r="D885" s="115">
        <v>165.63275862068963</v>
      </c>
      <c r="E885" s="119">
        <v>212.58208284615381</v>
      </c>
      <c r="F885" s="115">
        <v>194.1575194814815</v>
      </c>
      <c r="G885" s="115">
        <v>1.5688956666666665</v>
      </c>
      <c r="H885" s="115" t="s">
        <v>1022</v>
      </c>
      <c r="I885" s="115" t="s">
        <v>1022</v>
      </c>
      <c r="J885" s="115">
        <v>45.087652666666678</v>
      </c>
      <c r="K885" s="115">
        <v>123.50285159090912</v>
      </c>
      <c r="L885" s="115">
        <v>232.38642883200001</v>
      </c>
      <c r="M885" s="115">
        <v>24.317734227272727</v>
      </c>
      <c r="N885" s="115">
        <v>44.145442499999994</v>
      </c>
    </row>
    <row r="886" spans="1:14" x14ac:dyDescent="0.2">
      <c r="B886" s="116"/>
      <c r="C886" s="26" t="s">
        <v>15</v>
      </c>
      <c r="D886" s="115">
        <v>160.25034482758619</v>
      </c>
      <c r="E886" s="119">
        <v>208.29393353846154</v>
      </c>
      <c r="F886" s="115">
        <v>188.19883081481481</v>
      </c>
      <c r="G886" s="115">
        <v>1.5342914444444447</v>
      </c>
      <c r="H886" s="115" t="s">
        <v>1022</v>
      </c>
      <c r="I886" s="115" t="s">
        <v>1022</v>
      </c>
      <c r="J886" s="115">
        <v>43.615019749999995</v>
      </c>
      <c r="K886" s="115">
        <v>120.49416465217392</v>
      </c>
      <c r="L886" s="115">
        <v>228.30813688200001</v>
      </c>
      <c r="M886" s="115">
        <v>23.874116636363635</v>
      </c>
      <c r="N886" s="115">
        <v>42.711182409090895</v>
      </c>
    </row>
    <row r="887" spans="1:14" x14ac:dyDescent="0.2">
      <c r="B887" s="116"/>
      <c r="C887" s="26" t="s">
        <v>16</v>
      </c>
      <c r="D887" s="115">
        <v>159.19689655172414</v>
      </c>
      <c r="E887" s="119">
        <v>212.21751442307692</v>
      </c>
      <c r="F887" s="115">
        <v>190.42583435185185</v>
      </c>
      <c r="G887" s="115">
        <v>1.5316256666666668</v>
      </c>
      <c r="H887" s="115" t="s">
        <v>1022</v>
      </c>
      <c r="I887" s="115" t="s">
        <v>1022</v>
      </c>
      <c r="J887" s="115">
        <v>43.325752395833334</v>
      </c>
      <c r="K887" s="115">
        <v>122.50476739130434</v>
      </c>
      <c r="L887" s="115">
        <v>227.93482299999999</v>
      </c>
      <c r="M887" s="115">
        <v>24.17369290909091</v>
      </c>
      <c r="N887" s="115">
        <v>42.427814295454546</v>
      </c>
    </row>
    <row r="888" spans="1:14" x14ac:dyDescent="0.2">
      <c r="B888" s="116"/>
      <c r="C888" s="26" t="s">
        <v>17</v>
      </c>
      <c r="D888" s="115">
        <v>159.7703448275862</v>
      </c>
      <c r="E888" s="119">
        <v>217.56690279999995</v>
      </c>
      <c r="F888" s="115">
        <v>196.17846576923077</v>
      </c>
      <c r="G888" s="115">
        <v>1.5483347307692308</v>
      </c>
      <c r="H888" s="115" t="s">
        <v>1022</v>
      </c>
      <c r="I888" s="115" t="s">
        <v>1022</v>
      </c>
      <c r="J888" s="115">
        <v>43.491269583333327</v>
      </c>
      <c r="K888" s="115">
        <v>125.30512572727271</v>
      </c>
      <c r="L888" s="115">
        <v>231.39284202450003</v>
      </c>
      <c r="M888" s="115">
        <v>24.458786818181821</v>
      </c>
      <c r="N888" s="115">
        <v>42.580361181818176</v>
      </c>
    </row>
    <row r="889" spans="1:14" ht="13.5" thickBot="1" x14ac:dyDescent="0.25">
      <c r="B889" s="120"/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</row>
    <row r="890" spans="1:14" s="99" customFormat="1" x14ac:dyDescent="0.2">
      <c r="A890" s="118"/>
      <c r="B890" s="17" t="s">
        <v>25</v>
      </c>
    </row>
    <row r="891" spans="1:14" x14ac:dyDescent="0.2">
      <c r="B891" s="27" t="s">
        <v>850</v>
      </c>
    </row>
    <row r="892" spans="1:14" x14ac:dyDescent="0.2">
      <c r="B892" s="17" t="s">
        <v>849</v>
      </c>
    </row>
    <row r="893" spans="1:14" x14ac:dyDescent="0.2">
      <c r="B893" s="17" t="s">
        <v>843</v>
      </c>
    </row>
  </sheetData>
  <mergeCells count="15">
    <mergeCell ref="B2:K2"/>
    <mergeCell ref="C3:K3"/>
    <mergeCell ref="C4:L4"/>
    <mergeCell ref="B5:C6"/>
    <mergeCell ref="D5:D6"/>
    <mergeCell ref="E5:E6"/>
    <mergeCell ref="F5:F6"/>
    <mergeCell ref="G5:G6"/>
    <mergeCell ref="H5:H6"/>
    <mergeCell ref="I5:I6"/>
    <mergeCell ref="M5:M6"/>
    <mergeCell ref="N5:N6"/>
    <mergeCell ref="L5:L6"/>
    <mergeCell ref="J5:J6"/>
    <mergeCell ref="K5:K6"/>
  </mergeCells>
  <pageMargins left="0.75" right="0.75" top="1" bottom="1" header="0.5" footer="0.5"/>
  <pageSetup scale="83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54"/>
  <sheetViews>
    <sheetView workbookViewId="0">
      <pane xSplit="3" ySplit="6" topLeftCell="D881" activePane="bottomRight" state="frozen"/>
      <selection pane="topRight" activeCell="D1" sqref="D1"/>
      <selection pane="bottomLeft" activeCell="A7" sqref="A7"/>
      <selection pane="bottomRight" activeCell="M896" sqref="M896"/>
    </sheetView>
  </sheetViews>
  <sheetFormatPr defaultRowHeight="12.75" x14ac:dyDescent="0.2"/>
  <cols>
    <col min="1" max="1" width="11.85546875" style="98" customWidth="1"/>
    <col min="2" max="2" width="8" style="108" customWidth="1"/>
    <col min="3" max="3" width="8.5703125" style="98" customWidth="1"/>
    <col min="4" max="11" width="10.7109375" style="98" customWidth="1"/>
    <col min="12" max="256" width="9.140625" style="98"/>
    <col min="257" max="257" width="7.28515625" style="98" customWidth="1"/>
    <col min="258" max="258" width="8" style="98" customWidth="1"/>
    <col min="259" max="259" width="8.5703125" style="98" customWidth="1"/>
    <col min="260" max="267" width="10.7109375" style="98" customWidth="1"/>
    <col min="268" max="512" width="9.140625" style="98"/>
    <col min="513" max="513" width="7.28515625" style="98" customWidth="1"/>
    <col min="514" max="514" width="8" style="98" customWidth="1"/>
    <col min="515" max="515" width="8.5703125" style="98" customWidth="1"/>
    <col min="516" max="523" width="10.7109375" style="98" customWidth="1"/>
    <col min="524" max="768" width="9.140625" style="98"/>
    <col min="769" max="769" width="7.28515625" style="98" customWidth="1"/>
    <col min="770" max="770" width="8" style="98" customWidth="1"/>
    <col min="771" max="771" width="8.5703125" style="98" customWidth="1"/>
    <col min="772" max="779" width="10.7109375" style="98" customWidth="1"/>
    <col min="780" max="1024" width="9.140625" style="98"/>
    <col min="1025" max="1025" width="7.28515625" style="98" customWidth="1"/>
    <col min="1026" max="1026" width="8" style="98" customWidth="1"/>
    <col min="1027" max="1027" width="8.5703125" style="98" customWidth="1"/>
    <col min="1028" max="1035" width="10.7109375" style="98" customWidth="1"/>
    <col min="1036" max="1280" width="9.140625" style="98"/>
    <col min="1281" max="1281" width="7.28515625" style="98" customWidth="1"/>
    <col min="1282" max="1282" width="8" style="98" customWidth="1"/>
    <col min="1283" max="1283" width="8.5703125" style="98" customWidth="1"/>
    <col min="1284" max="1291" width="10.7109375" style="98" customWidth="1"/>
    <col min="1292" max="1536" width="9.140625" style="98"/>
    <col min="1537" max="1537" width="7.28515625" style="98" customWidth="1"/>
    <col min="1538" max="1538" width="8" style="98" customWidth="1"/>
    <col min="1539" max="1539" width="8.5703125" style="98" customWidth="1"/>
    <col min="1540" max="1547" width="10.7109375" style="98" customWidth="1"/>
    <col min="1548" max="1792" width="9.140625" style="98"/>
    <col min="1793" max="1793" width="7.28515625" style="98" customWidth="1"/>
    <col min="1794" max="1794" width="8" style="98" customWidth="1"/>
    <col min="1795" max="1795" width="8.5703125" style="98" customWidth="1"/>
    <col min="1796" max="1803" width="10.7109375" style="98" customWidth="1"/>
    <col min="1804" max="2048" width="9.140625" style="98"/>
    <col min="2049" max="2049" width="7.28515625" style="98" customWidth="1"/>
    <col min="2050" max="2050" width="8" style="98" customWidth="1"/>
    <col min="2051" max="2051" width="8.5703125" style="98" customWidth="1"/>
    <col min="2052" max="2059" width="10.7109375" style="98" customWidth="1"/>
    <col min="2060" max="2304" width="9.140625" style="98"/>
    <col min="2305" max="2305" width="7.28515625" style="98" customWidth="1"/>
    <col min="2306" max="2306" width="8" style="98" customWidth="1"/>
    <col min="2307" max="2307" width="8.5703125" style="98" customWidth="1"/>
    <col min="2308" max="2315" width="10.7109375" style="98" customWidth="1"/>
    <col min="2316" max="2560" width="9.140625" style="98"/>
    <col min="2561" max="2561" width="7.28515625" style="98" customWidth="1"/>
    <col min="2562" max="2562" width="8" style="98" customWidth="1"/>
    <col min="2563" max="2563" width="8.5703125" style="98" customWidth="1"/>
    <col min="2564" max="2571" width="10.7109375" style="98" customWidth="1"/>
    <col min="2572" max="2816" width="9.140625" style="98"/>
    <col min="2817" max="2817" width="7.28515625" style="98" customWidth="1"/>
    <col min="2818" max="2818" width="8" style="98" customWidth="1"/>
    <col min="2819" max="2819" width="8.5703125" style="98" customWidth="1"/>
    <col min="2820" max="2827" width="10.7109375" style="98" customWidth="1"/>
    <col min="2828" max="3072" width="9.140625" style="98"/>
    <col min="3073" max="3073" width="7.28515625" style="98" customWidth="1"/>
    <col min="3074" max="3074" width="8" style="98" customWidth="1"/>
    <col min="3075" max="3075" width="8.5703125" style="98" customWidth="1"/>
    <col min="3076" max="3083" width="10.7109375" style="98" customWidth="1"/>
    <col min="3084" max="3328" width="9.140625" style="98"/>
    <col min="3329" max="3329" width="7.28515625" style="98" customWidth="1"/>
    <col min="3330" max="3330" width="8" style="98" customWidth="1"/>
    <col min="3331" max="3331" width="8.5703125" style="98" customWidth="1"/>
    <col min="3332" max="3339" width="10.7109375" style="98" customWidth="1"/>
    <col min="3340" max="3584" width="9.140625" style="98"/>
    <col min="3585" max="3585" width="7.28515625" style="98" customWidth="1"/>
    <col min="3586" max="3586" width="8" style="98" customWidth="1"/>
    <col min="3587" max="3587" width="8.5703125" style="98" customWidth="1"/>
    <col min="3588" max="3595" width="10.7109375" style="98" customWidth="1"/>
    <col min="3596" max="3840" width="9.140625" style="98"/>
    <col min="3841" max="3841" width="7.28515625" style="98" customWidth="1"/>
    <col min="3842" max="3842" width="8" style="98" customWidth="1"/>
    <col min="3843" max="3843" width="8.5703125" style="98" customWidth="1"/>
    <col min="3844" max="3851" width="10.7109375" style="98" customWidth="1"/>
    <col min="3852" max="4096" width="9.140625" style="98"/>
    <col min="4097" max="4097" width="7.28515625" style="98" customWidth="1"/>
    <col min="4098" max="4098" width="8" style="98" customWidth="1"/>
    <col min="4099" max="4099" width="8.5703125" style="98" customWidth="1"/>
    <col min="4100" max="4107" width="10.7109375" style="98" customWidth="1"/>
    <col min="4108" max="4352" width="9.140625" style="98"/>
    <col min="4353" max="4353" width="7.28515625" style="98" customWidth="1"/>
    <col min="4354" max="4354" width="8" style="98" customWidth="1"/>
    <col min="4355" max="4355" width="8.5703125" style="98" customWidth="1"/>
    <col min="4356" max="4363" width="10.7109375" style="98" customWidth="1"/>
    <col min="4364" max="4608" width="9.140625" style="98"/>
    <col min="4609" max="4609" width="7.28515625" style="98" customWidth="1"/>
    <col min="4610" max="4610" width="8" style="98" customWidth="1"/>
    <col min="4611" max="4611" width="8.5703125" style="98" customWidth="1"/>
    <col min="4612" max="4619" width="10.7109375" style="98" customWidth="1"/>
    <col min="4620" max="4864" width="9.140625" style="98"/>
    <col min="4865" max="4865" width="7.28515625" style="98" customWidth="1"/>
    <col min="4866" max="4866" width="8" style="98" customWidth="1"/>
    <col min="4867" max="4867" width="8.5703125" style="98" customWidth="1"/>
    <col min="4868" max="4875" width="10.7109375" style="98" customWidth="1"/>
    <col min="4876" max="5120" width="9.140625" style="98"/>
    <col min="5121" max="5121" width="7.28515625" style="98" customWidth="1"/>
    <col min="5122" max="5122" width="8" style="98" customWidth="1"/>
    <col min="5123" max="5123" width="8.5703125" style="98" customWidth="1"/>
    <col min="5124" max="5131" width="10.7109375" style="98" customWidth="1"/>
    <col min="5132" max="5376" width="9.140625" style="98"/>
    <col min="5377" max="5377" width="7.28515625" style="98" customWidth="1"/>
    <col min="5378" max="5378" width="8" style="98" customWidth="1"/>
    <col min="5379" max="5379" width="8.5703125" style="98" customWidth="1"/>
    <col min="5380" max="5387" width="10.7109375" style="98" customWidth="1"/>
    <col min="5388" max="5632" width="9.140625" style="98"/>
    <col min="5633" max="5633" width="7.28515625" style="98" customWidth="1"/>
    <col min="5634" max="5634" width="8" style="98" customWidth="1"/>
    <col min="5635" max="5635" width="8.5703125" style="98" customWidth="1"/>
    <col min="5636" max="5643" width="10.7109375" style="98" customWidth="1"/>
    <col min="5644" max="5888" width="9.140625" style="98"/>
    <col min="5889" max="5889" width="7.28515625" style="98" customWidth="1"/>
    <col min="5890" max="5890" width="8" style="98" customWidth="1"/>
    <col min="5891" max="5891" width="8.5703125" style="98" customWidth="1"/>
    <col min="5892" max="5899" width="10.7109375" style="98" customWidth="1"/>
    <col min="5900" max="6144" width="9.140625" style="98"/>
    <col min="6145" max="6145" width="7.28515625" style="98" customWidth="1"/>
    <col min="6146" max="6146" width="8" style="98" customWidth="1"/>
    <col min="6147" max="6147" width="8.5703125" style="98" customWidth="1"/>
    <col min="6148" max="6155" width="10.7109375" style="98" customWidth="1"/>
    <col min="6156" max="6400" width="9.140625" style="98"/>
    <col min="6401" max="6401" width="7.28515625" style="98" customWidth="1"/>
    <col min="6402" max="6402" width="8" style="98" customWidth="1"/>
    <col min="6403" max="6403" width="8.5703125" style="98" customWidth="1"/>
    <col min="6404" max="6411" width="10.7109375" style="98" customWidth="1"/>
    <col min="6412" max="6656" width="9.140625" style="98"/>
    <col min="6657" max="6657" width="7.28515625" style="98" customWidth="1"/>
    <col min="6658" max="6658" width="8" style="98" customWidth="1"/>
    <col min="6659" max="6659" width="8.5703125" style="98" customWidth="1"/>
    <col min="6660" max="6667" width="10.7109375" style="98" customWidth="1"/>
    <col min="6668" max="6912" width="9.140625" style="98"/>
    <col min="6913" max="6913" width="7.28515625" style="98" customWidth="1"/>
    <col min="6914" max="6914" width="8" style="98" customWidth="1"/>
    <col min="6915" max="6915" width="8.5703125" style="98" customWidth="1"/>
    <col min="6916" max="6923" width="10.7109375" style="98" customWidth="1"/>
    <col min="6924" max="7168" width="9.140625" style="98"/>
    <col min="7169" max="7169" width="7.28515625" style="98" customWidth="1"/>
    <col min="7170" max="7170" width="8" style="98" customWidth="1"/>
    <col min="7171" max="7171" width="8.5703125" style="98" customWidth="1"/>
    <col min="7172" max="7179" width="10.7109375" style="98" customWidth="1"/>
    <col min="7180" max="7424" width="9.140625" style="98"/>
    <col min="7425" max="7425" width="7.28515625" style="98" customWidth="1"/>
    <col min="7426" max="7426" width="8" style="98" customWidth="1"/>
    <col min="7427" max="7427" width="8.5703125" style="98" customWidth="1"/>
    <col min="7428" max="7435" width="10.7109375" style="98" customWidth="1"/>
    <col min="7436" max="7680" width="9.140625" style="98"/>
    <col min="7681" max="7681" width="7.28515625" style="98" customWidth="1"/>
    <col min="7682" max="7682" width="8" style="98" customWidth="1"/>
    <col min="7683" max="7683" width="8.5703125" style="98" customWidth="1"/>
    <col min="7684" max="7691" width="10.7109375" style="98" customWidth="1"/>
    <col min="7692" max="7936" width="9.140625" style="98"/>
    <col min="7937" max="7937" width="7.28515625" style="98" customWidth="1"/>
    <col min="7938" max="7938" width="8" style="98" customWidth="1"/>
    <col min="7939" max="7939" width="8.5703125" style="98" customWidth="1"/>
    <col min="7940" max="7947" width="10.7109375" style="98" customWidth="1"/>
    <col min="7948" max="8192" width="9.140625" style="98"/>
    <col min="8193" max="8193" width="7.28515625" style="98" customWidth="1"/>
    <col min="8194" max="8194" width="8" style="98" customWidth="1"/>
    <col min="8195" max="8195" width="8.5703125" style="98" customWidth="1"/>
    <col min="8196" max="8203" width="10.7109375" style="98" customWidth="1"/>
    <col min="8204" max="8448" width="9.140625" style="98"/>
    <col min="8449" max="8449" width="7.28515625" style="98" customWidth="1"/>
    <col min="8450" max="8450" width="8" style="98" customWidth="1"/>
    <col min="8451" max="8451" width="8.5703125" style="98" customWidth="1"/>
    <col min="8452" max="8459" width="10.7109375" style="98" customWidth="1"/>
    <col min="8460" max="8704" width="9.140625" style="98"/>
    <col min="8705" max="8705" width="7.28515625" style="98" customWidth="1"/>
    <col min="8706" max="8706" width="8" style="98" customWidth="1"/>
    <col min="8707" max="8707" width="8.5703125" style="98" customWidth="1"/>
    <col min="8708" max="8715" width="10.7109375" style="98" customWidth="1"/>
    <col min="8716" max="8960" width="9.140625" style="98"/>
    <col min="8961" max="8961" width="7.28515625" style="98" customWidth="1"/>
    <col min="8962" max="8962" width="8" style="98" customWidth="1"/>
    <col min="8963" max="8963" width="8.5703125" style="98" customWidth="1"/>
    <col min="8964" max="8971" width="10.7109375" style="98" customWidth="1"/>
    <col min="8972" max="9216" width="9.140625" style="98"/>
    <col min="9217" max="9217" width="7.28515625" style="98" customWidth="1"/>
    <col min="9218" max="9218" width="8" style="98" customWidth="1"/>
    <col min="9219" max="9219" width="8.5703125" style="98" customWidth="1"/>
    <col min="9220" max="9227" width="10.7109375" style="98" customWidth="1"/>
    <col min="9228" max="9472" width="9.140625" style="98"/>
    <col min="9473" max="9473" width="7.28515625" style="98" customWidth="1"/>
    <col min="9474" max="9474" width="8" style="98" customWidth="1"/>
    <col min="9475" max="9475" width="8.5703125" style="98" customWidth="1"/>
    <col min="9476" max="9483" width="10.7109375" style="98" customWidth="1"/>
    <col min="9484" max="9728" width="9.140625" style="98"/>
    <col min="9729" max="9729" width="7.28515625" style="98" customWidth="1"/>
    <col min="9730" max="9730" width="8" style="98" customWidth="1"/>
    <col min="9731" max="9731" width="8.5703125" style="98" customWidth="1"/>
    <col min="9732" max="9739" width="10.7109375" style="98" customWidth="1"/>
    <col min="9740" max="9984" width="9.140625" style="98"/>
    <col min="9985" max="9985" width="7.28515625" style="98" customWidth="1"/>
    <col min="9986" max="9986" width="8" style="98" customWidth="1"/>
    <col min="9987" max="9987" width="8.5703125" style="98" customWidth="1"/>
    <col min="9988" max="9995" width="10.7109375" style="98" customWidth="1"/>
    <col min="9996" max="10240" width="9.140625" style="98"/>
    <col min="10241" max="10241" width="7.28515625" style="98" customWidth="1"/>
    <col min="10242" max="10242" width="8" style="98" customWidth="1"/>
    <col min="10243" max="10243" width="8.5703125" style="98" customWidth="1"/>
    <col min="10244" max="10251" width="10.7109375" style="98" customWidth="1"/>
    <col min="10252" max="10496" width="9.140625" style="98"/>
    <col min="10497" max="10497" width="7.28515625" style="98" customWidth="1"/>
    <col min="10498" max="10498" width="8" style="98" customWidth="1"/>
    <col min="10499" max="10499" width="8.5703125" style="98" customWidth="1"/>
    <col min="10500" max="10507" width="10.7109375" style="98" customWidth="1"/>
    <col min="10508" max="10752" width="9.140625" style="98"/>
    <col min="10753" max="10753" width="7.28515625" style="98" customWidth="1"/>
    <col min="10754" max="10754" width="8" style="98" customWidth="1"/>
    <col min="10755" max="10755" width="8.5703125" style="98" customWidth="1"/>
    <col min="10756" max="10763" width="10.7109375" style="98" customWidth="1"/>
    <col min="10764" max="11008" width="9.140625" style="98"/>
    <col min="11009" max="11009" width="7.28515625" style="98" customWidth="1"/>
    <col min="11010" max="11010" width="8" style="98" customWidth="1"/>
    <col min="11011" max="11011" width="8.5703125" style="98" customWidth="1"/>
    <col min="11012" max="11019" width="10.7109375" style="98" customWidth="1"/>
    <col min="11020" max="11264" width="9.140625" style="98"/>
    <col min="11265" max="11265" width="7.28515625" style="98" customWidth="1"/>
    <col min="11266" max="11266" width="8" style="98" customWidth="1"/>
    <col min="11267" max="11267" width="8.5703125" style="98" customWidth="1"/>
    <col min="11268" max="11275" width="10.7109375" style="98" customWidth="1"/>
    <col min="11276" max="11520" width="9.140625" style="98"/>
    <col min="11521" max="11521" width="7.28515625" style="98" customWidth="1"/>
    <col min="11522" max="11522" width="8" style="98" customWidth="1"/>
    <col min="11523" max="11523" width="8.5703125" style="98" customWidth="1"/>
    <col min="11524" max="11531" width="10.7109375" style="98" customWidth="1"/>
    <col min="11532" max="11776" width="9.140625" style="98"/>
    <col min="11777" max="11777" width="7.28515625" style="98" customWidth="1"/>
    <col min="11778" max="11778" width="8" style="98" customWidth="1"/>
    <col min="11779" max="11779" width="8.5703125" style="98" customWidth="1"/>
    <col min="11780" max="11787" width="10.7109375" style="98" customWidth="1"/>
    <col min="11788" max="12032" width="9.140625" style="98"/>
    <col min="12033" max="12033" width="7.28515625" style="98" customWidth="1"/>
    <col min="12034" max="12034" width="8" style="98" customWidth="1"/>
    <col min="12035" max="12035" width="8.5703125" style="98" customWidth="1"/>
    <col min="12036" max="12043" width="10.7109375" style="98" customWidth="1"/>
    <col min="12044" max="12288" width="9.140625" style="98"/>
    <col min="12289" max="12289" width="7.28515625" style="98" customWidth="1"/>
    <col min="12290" max="12290" width="8" style="98" customWidth="1"/>
    <col min="12291" max="12291" width="8.5703125" style="98" customWidth="1"/>
    <col min="12292" max="12299" width="10.7109375" style="98" customWidth="1"/>
    <col min="12300" max="12544" width="9.140625" style="98"/>
    <col min="12545" max="12545" width="7.28515625" style="98" customWidth="1"/>
    <col min="12546" max="12546" width="8" style="98" customWidth="1"/>
    <col min="12547" max="12547" width="8.5703125" style="98" customWidth="1"/>
    <col min="12548" max="12555" width="10.7109375" style="98" customWidth="1"/>
    <col min="12556" max="12800" width="9.140625" style="98"/>
    <col min="12801" max="12801" width="7.28515625" style="98" customWidth="1"/>
    <col min="12802" max="12802" width="8" style="98" customWidth="1"/>
    <col min="12803" max="12803" width="8.5703125" style="98" customWidth="1"/>
    <col min="12804" max="12811" width="10.7109375" style="98" customWidth="1"/>
    <col min="12812" max="13056" width="9.140625" style="98"/>
    <col min="13057" max="13057" width="7.28515625" style="98" customWidth="1"/>
    <col min="13058" max="13058" width="8" style="98" customWidth="1"/>
    <col min="13059" max="13059" width="8.5703125" style="98" customWidth="1"/>
    <col min="13060" max="13067" width="10.7109375" style="98" customWidth="1"/>
    <col min="13068" max="13312" width="9.140625" style="98"/>
    <col min="13313" max="13313" width="7.28515625" style="98" customWidth="1"/>
    <col min="13314" max="13314" width="8" style="98" customWidth="1"/>
    <col min="13315" max="13315" width="8.5703125" style="98" customWidth="1"/>
    <col min="13316" max="13323" width="10.7109375" style="98" customWidth="1"/>
    <col min="13324" max="13568" width="9.140625" style="98"/>
    <col min="13569" max="13569" width="7.28515625" style="98" customWidth="1"/>
    <col min="13570" max="13570" width="8" style="98" customWidth="1"/>
    <col min="13571" max="13571" width="8.5703125" style="98" customWidth="1"/>
    <col min="13572" max="13579" width="10.7109375" style="98" customWidth="1"/>
    <col min="13580" max="13824" width="9.140625" style="98"/>
    <col min="13825" max="13825" width="7.28515625" style="98" customWidth="1"/>
    <col min="13826" max="13826" width="8" style="98" customWidth="1"/>
    <col min="13827" max="13827" width="8.5703125" style="98" customWidth="1"/>
    <col min="13828" max="13835" width="10.7109375" style="98" customWidth="1"/>
    <col min="13836" max="14080" width="9.140625" style="98"/>
    <col min="14081" max="14081" width="7.28515625" style="98" customWidth="1"/>
    <col min="14082" max="14082" width="8" style="98" customWidth="1"/>
    <col min="14083" max="14083" width="8.5703125" style="98" customWidth="1"/>
    <col min="14084" max="14091" width="10.7109375" style="98" customWidth="1"/>
    <col min="14092" max="14336" width="9.140625" style="98"/>
    <col min="14337" max="14337" width="7.28515625" style="98" customWidth="1"/>
    <col min="14338" max="14338" width="8" style="98" customWidth="1"/>
    <col min="14339" max="14339" width="8.5703125" style="98" customWidth="1"/>
    <col min="14340" max="14347" width="10.7109375" style="98" customWidth="1"/>
    <col min="14348" max="14592" width="9.140625" style="98"/>
    <col min="14593" max="14593" width="7.28515625" style="98" customWidth="1"/>
    <col min="14594" max="14594" width="8" style="98" customWidth="1"/>
    <col min="14595" max="14595" width="8.5703125" style="98" customWidth="1"/>
    <col min="14596" max="14603" width="10.7109375" style="98" customWidth="1"/>
    <col min="14604" max="14848" width="9.140625" style="98"/>
    <col min="14849" max="14849" width="7.28515625" style="98" customWidth="1"/>
    <col min="14850" max="14850" width="8" style="98" customWidth="1"/>
    <col min="14851" max="14851" width="8.5703125" style="98" customWidth="1"/>
    <col min="14852" max="14859" width="10.7109375" style="98" customWidth="1"/>
    <col min="14860" max="15104" width="9.140625" style="98"/>
    <col min="15105" max="15105" width="7.28515625" style="98" customWidth="1"/>
    <col min="15106" max="15106" width="8" style="98" customWidth="1"/>
    <col min="15107" max="15107" width="8.5703125" style="98" customWidth="1"/>
    <col min="15108" max="15115" width="10.7109375" style="98" customWidth="1"/>
    <col min="15116" max="15360" width="9.140625" style="98"/>
    <col min="15361" max="15361" width="7.28515625" style="98" customWidth="1"/>
    <col min="15362" max="15362" width="8" style="98" customWidth="1"/>
    <col min="15363" max="15363" width="8.5703125" style="98" customWidth="1"/>
    <col min="15364" max="15371" width="10.7109375" style="98" customWidth="1"/>
    <col min="15372" max="15616" width="9.140625" style="98"/>
    <col min="15617" max="15617" width="7.28515625" style="98" customWidth="1"/>
    <col min="15618" max="15618" width="8" style="98" customWidth="1"/>
    <col min="15619" max="15619" width="8.5703125" style="98" customWidth="1"/>
    <col min="15620" max="15627" width="10.7109375" style="98" customWidth="1"/>
    <col min="15628" max="15872" width="9.140625" style="98"/>
    <col min="15873" max="15873" width="7.28515625" style="98" customWidth="1"/>
    <col min="15874" max="15874" width="8" style="98" customWidth="1"/>
    <col min="15875" max="15875" width="8.5703125" style="98" customWidth="1"/>
    <col min="15876" max="15883" width="10.7109375" style="98" customWidth="1"/>
    <col min="15884" max="16128" width="9.140625" style="98"/>
    <col min="16129" max="16129" width="7.28515625" style="98" customWidth="1"/>
    <col min="16130" max="16130" width="8" style="98" customWidth="1"/>
    <col min="16131" max="16131" width="8.5703125" style="98" customWidth="1"/>
    <col min="16132" max="16139" width="10.7109375" style="98" customWidth="1"/>
    <col min="16140" max="16384" width="9.140625" style="98"/>
  </cols>
  <sheetData>
    <row r="2" spans="2:14" ht="18.75" customHeight="1" x14ac:dyDescent="0.3">
      <c r="B2" s="461" t="s">
        <v>26</v>
      </c>
      <c r="C2" s="461"/>
      <c r="D2" s="461"/>
      <c r="E2" s="461"/>
      <c r="F2" s="461"/>
      <c r="G2" s="461"/>
      <c r="H2" s="461"/>
      <c r="I2" s="461"/>
      <c r="J2" s="461"/>
      <c r="K2" s="461"/>
    </row>
    <row r="3" spans="2:14" ht="12" customHeight="1" x14ac:dyDescent="0.3">
      <c r="C3" s="462"/>
      <c r="D3" s="462"/>
      <c r="E3" s="462"/>
      <c r="F3" s="462"/>
      <c r="G3" s="462"/>
      <c r="H3" s="462"/>
      <c r="I3" s="462"/>
      <c r="J3" s="462"/>
      <c r="K3" s="462"/>
    </row>
    <row r="4" spans="2:14" ht="13.5" customHeight="1" thickBot="1" x14ac:dyDescent="0.25">
      <c r="C4" s="463" t="s">
        <v>1</v>
      </c>
      <c r="D4" s="463"/>
      <c r="E4" s="463"/>
      <c r="F4" s="463"/>
      <c r="G4" s="463"/>
      <c r="H4" s="463"/>
      <c r="I4" s="463"/>
      <c r="J4" s="463"/>
      <c r="K4" s="463"/>
      <c r="L4" s="463"/>
    </row>
    <row r="5" spans="2:14" ht="13.5" customHeight="1" thickTop="1" x14ac:dyDescent="0.2">
      <c r="B5" s="464" t="s">
        <v>2</v>
      </c>
      <c r="C5" s="464"/>
      <c r="D5" s="459" t="s">
        <v>3</v>
      </c>
      <c r="E5" s="459" t="s">
        <v>4</v>
      </c>
      <c r="F5" s="459" t="s">
        <v>5</v>
      </c>
      <c r="G5" s="459" t="s">
        <v>6</v>
      </c>
      <c r="H5" s="459" t="s">
        <v>7</v>
      </c>
      <c r="I5" s="459" t="s">
        <v>8</v>
      </c>
      <c r="J5" s="459" t="s">
        <v>9</v>
      </c>
      <c r="K5" s="459" t="s">
        <v>10</v>
      </c>
      <c r="L5" s="459" t="s">
        <v>11</v>
      </c>
      <c r="M5" s="459" t="s">
        <v>1020</v>
      </c>
      <c r="N5" s="459" t="s">
        <v>1021</v>
      </c>
    </row>
    <row r="6" spans="2:14" ht="21" customHeight="1" thickBot="1" x14ac:dyDescent="0.25">
      <c r="B6" s="465"/>
      <c r="C6" s="465"/>
      <c r="D6" s="466"/>
      <c r="E6" s="460"/>
      <c r="F6" s="460"/>
      <c r="G6" s="460"/>
      <c r="H6" s="460"/>
      <c r="I6" s="460"/>
      <c r="J6" s="460"/>
      <c r="K6" s="460"/>
      <c r="L6" s="460"/>
      <c r="M6" s="460" t="s">
        <v>1020</v>
      </c>
      <c r="N6" s="460"/>
    </row>
    <row r="7" spans="2:14" ht="13.5" customHeight="1" thickTop="1" x14ac:dyDescent="0.2">
      <c r="B7" s="109"/>
      <c r="C7" s="109"/>
      <c r="D7" s="104"/>
      <c r="E7" s="117"/>
      <c r="F7" s="117"/>
      <c r="G7" s="117"/>
      <c r="H7" s="117"/>
      <c r="I7" s="117"/>
      <c r="J7" s="117"/>
      <c r="K7" s="117"/>
      <c r="L7" s="121"/>
      <c r="M7" s="408"/>
      <c r="N7" s="408"/>
    </row>
    <row r="8" spans="2:14" x14ac:dyDescent="0.2">
      <c r="B8" s="110">
        <v>1947</v>
      </c>
      <c r="C8" s="26" t="s">
        <v>12</v>
      </c>
      <c r="D8" s="111">
        <v>3.3085</v>
      </c>
      <c r="E8" s="111">
        <v>13.3507</v>
      </c>
      <c r="F8" s="69" t="s">
        <v>13</v>
      </c>
      <c r="G8" s="69" t="s">
        <v>13</v>
      </c>
      <c r="H8" s="69" t="s">
        <v>13</v>
      </c>
      <c r="I8" s="69" t="s">
        <v>13</v>
      </c>
      <c r="J8" s="69" t="s">
        <v>13</v>
      </c>
      <c r="K8" s="69" t="s">
        <v>13</v>
      </c>
      <c r="L8" s="69" t="s">
        <v>13</v>
      </c>
      <c r="M8" s="69" t="s">
        <v>13</v>
      </c>
      <c r="N8" s="69" t="s">
        <v>13</v>
      </c>
    </row>
    <row r="9" spans="2:14" ht="13.5" customHeight="1" x14ac:dyDescent="0.2">
      <c r="B9" s="122"/>
      <c r="C9" s="26" t="s">
        <v>14</v>
      </c>
      <c r="D9" s="111">
        <v>3.3085</v>
      </c>
      <c r="E9" s="111">
        <v>13.3507</v>
      </c>
      <c r="F9" s="69" t="s">
        <v>13</v>
      </c>
      <c r="G9" s="69" t="s">
        <v>13</v>
      </c>
      <c r="H9" s="69" t="s">
        <v>13</v>
      </c>
      <c r="I9" s="69" t="s">
        <v>13</v>
      </c>
      <c r="J9" s="69" t="s">
        <v>13</v>
      </c>
      <c r="K9" s="69" t="s">
        <v>13</v>
      </c>
      <c r="L9" s="69" t="s">
        <v>13</v>
      </c>
      <c r="M9" s="69" t="s">
        <v>13</v>
      </c>
      <c r="N9" s="69" t="s">
        <v>13</v>
      </c>
    </row>
    <row r="10" spans="2:14" x14ac:dyDescent="0.2">
      <c r="B10" s="122"/>
      <c r="C10" s="26" t="s">
        <v>15</v>
      </c>
      <c r="D10" s="111">
        <v>3.3085</v>
      </c>
      <c r="E10" s="111">
        <v>13.3507</v>
      </c>
      <c r="F10" s="69" t="s">
        <v>13</v>
      </c>
      <c r="G10" s="69" t="s">
        <v>13</v>
      </c>
      <c r="H10" s="69" t="s">
        <v>13</v>
      </c>
      <c r="I10" s="69" t="s">
        <v>13</v>
      </c>
      <c r="J10" s="69" t="s">
        <v>13</v>
      </c>
      <c r="K10" s="69" t="s">
        <v>13</v>
      </c>
      <c r="L10" s="69" t="s">
        <v>13</v>
      </c>
      <c r="M10" s="69" t="s">
        <v>13</v>
      </c>
      <c r="N10" s="69" t="s">
        <v>13</v>
      </c>
    </row>
    <row r="11" spans="2:14" ht="13.5" customHeight="1" x14ac:dyDescent="0.2">
      <c r="B11" s="122"/>
      <c r="C11" s="26" t="s">
        <v>16</v>
      </c>
      <c r="D11" s="111">
        <v>3.3085</v>
      </c>
      <c r="E11" s="111">
        <v>13.3507</v>
      </c>
      <c r="F11" s="69" t="s">
        <v>13</v>
      </c>
      <c r="G11" s="69" t="s">
        <v>13</v>
      </c>
      <c r="H11" s="69" t="s">
        <v>13</v>
      </c>
      <c r="I11" s="69" t="s">
        <v>13</v>
      </c>
      <c r="J11" s="69" t="s">
        <v>13</v>
      </c>
      <c r="K11" s="69" t="s">
        <v>13</v>
      </c>
      <c r="L11" s="69" t="s">
        <v>13</v>
      </c>
      <c r="M11" s="69" t="s">
        <v>13</v>
      </c>
      <c r="N11" s="69" t="s">
        <v>13</v>
      </c>
    </row>
    <row r="12" spans="2:14" x14ac:dyDescent="0.2">
      <c r="B12" s="122"/>
      <c r="C12" s="26" t="s">
        <v>17</v>
      </c>
      <c r="D12" s="111">
        <v>3.3085</v>
      </c>
      <c r="E12" s="111">
        <v>13.3507</v>
      </c>
      <c r="F12" s="69" t="s">
        <v>13</v>
      </c>
      <c r="G12" s="69" t="s">
        <v>13</v>
      </c>
      <c r="H12" s="69" t="s">
        <v>13</v>
      </c>
      <c r="I12" s="69" t="s">
        <v>13</v>
      </c>
      <c r="J12" s="69" t="s">
        <v>13</v>
      </c>
      <c r="K12" s="69" t="s">
        <v>13</v>
      </c>
      <c r="L12" s="69" t="s">
        <v>13</v>
      </c>
      <c r="M12" s="69" t="s">
        <v>13</v>
      </c>
      <c r="N12" s="69" t="s">
        <v>13</v>
      </c>
    </row>
    <row r="13" spans="2:14" ht="13.5" customHeight="1" x14ac:dyDescent="0.2">
      <c r="B13" s="110">
        <v>1948</v>
      </c>
      <c r="C13" s="26" t="s">
        <v>18</v>
      </c>
      <c r="D13" s="111">
        <v>3.3085</v>
      </c>
      <c r="E13" s="111">
        <v>13.3507</v>
      </c>
      <c r="F13" s="69" t="s">
        <v>13</v>
      </c>
      <c r="G13" s="69" t="s">
        <v>13</v>
      </c>
      <c r="H13" s="69" t="s">
        <v>13</v>
      </c>
      <c r="I13" s="69" t="s">
        <v>13</v>
      </c>
      <c r="J13" s="69" t="s">
        <v>13</v>
      </c>
      <c r="K13" s="69" t="s">
        <v>13</v>
      </c>
      <c r="L13" s="69" t="s">
        <v>13</v>
      </c>
      <c r="M13" s="69" t="s">
        <v>13</v>
      </c>
      <c r="N13" s="69" t="s">
        <v>13</v>
      </c>
    </row>
    <row r="14" spans="2:14" x14ac:dyDescent="0.2">
      <c r="B14" s="122"/>
      <c r="C14" s="26" t="s">
        <v>19</v>
      </c>
      <c r="D14" s="111">
        <v>3.3085</v>
      </c>
      <c r="E14" s="111">
        <v>13.3507</v>
      </c>
      <c r="F14" s="69" t="s">
        <v>13</v>
      </c>
      <c r="G14" s="69" t="s">
        <v>13</v>
      </c>
      <c r="H14" s="69" t="s">
        <v>13</v>
      </c>
      <c r="I14" s="69" t="s">
        <v>13</v>
      </c>
      <c r="J14" s="69" t="s">
        <v>13</v>
      </c>
      <c r="K14" s="69" t="s">
        <v>13</v>
      </c>
      <c r="L14" s="69" t="s">
        <v>13</v>
      </c>
      <c r="M14" s="69" t="s">
        <v>13</v>
      </c>
      <c r="N14" s="69" t="s">
        <v>13</v>
      </c>
    </row>
    <row r="15" spans="2:14" ht="13.5" customHeight="1" x14ac:dyDescent="0.2">
      <c r="B15" s="110"/>
      <c r="C15" s="26" t="s">
        <v>20</v>
      </c>
      <c r="D15" s="111">
        <v>3.3085</v>
      </c>
      <c r="E15" s="111">
        <v>13.3507</v>
      </c>
      <c r="F15" s="69" t="s">
        <v>13</v>
      </c>
      <c r="G15" s="69" t="s">
        <v>13</v>
      </c>
      <c r="H15" s="69" t="s">
        <v>13</v>
      </c>
      <c r="I15" s="69" t="s">
        <v>13</v>
      </c>
      <c r="J15" s="69" t="s">
        <v>13</v>
      </c>
      <c r="K15" s="69" t="s">
        <v>13</v>
      </c>
      <c r="L15" s="69" t="s">
        <v>13</v>
      </c>
      <c r="M15" s="69" t="s">
        <v>13</v>
      </c>
      <c r="N15" s="69" t="s">
        <v>13</v>
      </c>
    </row>
    <row r="16" spans="2:14" x14ac:dyDescent="0.2">
      <c r="B16" s="110"/>
      <c r="C16" s="26" t="s">
        <v>21</v>
      </c>
      <c r="D16" s="111">
        <v>3.3085</v>
      </c>
      <c r="E16" s="111">
        <v>13.3507</v>
      </c>
      <c r="F16" s="69" t="s">
        <v>13</v>
      </c>
      <c r="G16" s="69" t="s">
        <v>13</v>
      </c>
      <c r="H16" s="69" t="s">
        <v>13</v>
      </c>
      <c r="I16" s="69" t="s">
        <v>13</v>
      </c>
      <c r="J16" s="69" t="s">
        <v>13</v>
      </c>
      <c r="K16" s="69" t="s">
        <v>13</v>
      </c>
      <c r="L16" s="69" t="s">
        <v>13</v>
      </c>
      <c r="M16" s="69" t="s">
        <v>13</v>
      </c>
      <c r="N16" s="69" t="s">
        <v>13</v>
      </c>
    </row>
    <row r="17" spans="2:14" ht="13.5" customHeight="1" x14ac:dyDescent="0.2">
      <c r="B17" s="110"/>
      <c r="C17" s="26" t="s">
        <v>22</v>
      </c>
      <c r="D17" s="111">
        <v>3.3085</v>
      </c>
      <c r="E17" s="111">
        <v>13.3507</v>
      </c>
      <c r="F17" s="69" t="s">
        <v>13</v>
      </c>
      <c r="G17" s="69" t="s">
        <v>13</v>
      </c>
      <c r="H17" s="69" t="s">
        <v>13</v>
      </c>
      <c r="I17" s="69" t="s">
        <v>13</v>
      </c>
      <c r="J17" s="69" t="s">
        <v>13</v>
      </c>
      <c r="K17" s="69" t="s">
        <v>13</v>
      </c>
      <c r="L17" s="69" t="s">
        <v>13</v>
      </c>
      <c r="M17" s="69" t="s">
        <v>13</v>
      </c>
      <c r="N17" s="69" t="s">
        <v>13</v>
      </c>
    </row>
    <row r="18" spans="2:14" x14ac:dyDescent="0.2">
      <c r="B18" s="110"/>
      <c r="C18" s="26" t="s">
        <v>23</v>
      </c>
      <c r="D18" s="111">
        <v>3.3085</v>
      </c>
      <c r="E18" s="111">
        <v>13.3507</v>
      </c>
      <c r="F18" s="69" t="s">
        <v>13</v>
      </c>
      <c r="G18" s="69" t="s">
        <v>13</v>
      </c>
      <c r="H18" s="69" t="s">
        <v>13</v>
      </c>
      <c r="I18" s="69" t="s">
        <v>13</v>
      </c>
      <c r="J18" s="69" t="s">
        <v>13</v>
      </c>
      <c r="K18" s="69" t="s">
        <v>13</v>
      </c>
      <c r="L18" s="69" t="s">
        <v>13</v>
      </c>
      <c r="M18" s="69" t="s">
        <v>13</v>
      </c>
      <c r="N18" s="69" t="s">
        <v>13</v>
      </c>
    </row>
    <row r="19" spans="2:14" ht="13.5" customHeight="1" x14ac:dyDescent="0.2">
      <c r="B19" s="122"/>
      <c r="C19" s="26" t="s">
        <v>24</v>
      </c>
      <c r="D19" s="111">
        <v>3.3085</v>
      </c>
      <c r="E19" s="111">
        <v>13.3507</v>
      </c>
      <c r="F19" s="69" t="s">
        <v>13</v>
      </c>
      <c r="G19" s="69" t="s">
        <v>13</v>
      </c>
      <c r="H19" s="69" t="s">
        <v>13</v>
      </c>
      <c r="I19" s="69" t="s">
        <v>13</v>
      </c>
      <c r="J19" s="69" t="s">
        <v>13</v>
      </c>
      <c r="K19" s="69" t="s">
        <v>13</v>
      </c>
      <c r="L19" s="69" t="s">
        <v>13</v>
      </c>
      <c r="M19" s="69" t="s">
        <v>13</v>
      </c>
      <c r="N19" s="69" t="s">
        <v>13</v>
      </c>
    </row>
    <row r="20" spans="2:14" x14ac:dyDescent="0.2">
      <c r="B20" s="110"/>
      <c r="C20" s="26" t="s">
        <v>12</v>
      </c>
      <c r="D20" s="111">
        <v>3.3085</v>
      </c>
      <c r="E20" s="111">
        <v>13.3507</v>
      </c>
      <c r="F20" s="69" t="s">
        <v>13</v>
      </c>
      <c r="G20" s="69" t="s">
        <v>13</v>
      </c>
      <c r="H20" s="69" t="s">
        <v>13</v>
      </c>
      <c r="I20" s="69" t="s">
        <v>13</v>
      </c>
      <c r="J20" s="69" t="s">
        <v>13</v>
      </c>
      <c r="K20" s="69" t="s">
        <v>13</v>
      </c>
      <c r="L20" s="69" t="s">
        <v>13</v>
      </c>
      <c r="M20" s="69" t="s">
        <v>13</v>
      </c>
      <c r="N20" s="69" t="s">
        <v>13</v>
      </c>
    </row>
    <row r="21" spans="2:14" ht="13.5" customHeight="1" x14ac:dyDescent="0.2">
      <c r="B21" s="110"/>
      <c r="C21" s="26" t="s">
        <v>14</v>
      </c>
      <c r="D21" s="111">
        <v>3.3085</v>
      </c>
      <c r="E21" s="111">
        <v>13.3507</v>
      </c>
      <c r="F21" s="69" t="s">
        <v>13</v>
      </c>
      <c r="G21" s="69" t="s">
        <v>13</v>
      </c>
      <c r="H21" s="69" t="s">
        <v>13</v>
      </c>
      <c r="I21" s="69" t="s">
        <v>13</v>
      </c>
      <c r="J21" s="69" t="s">
        <v>13</v>
      </c>
      <c r="K21" s="69" t="s">
        <v>13</v>
      </c>
      <c r="L21" s="69" t="s">
        <v>13</v>
      </c>
      <c r="M21" s="69" t="s">
        <v>13</v>
      </c>
      <c r="N21" s="69" t="s">
        <v>13</v>
      </c>
    </row>
    <row r="22" spans="2:14" x14ac:dyDescent="0.2">
      <c r="B22" s="110"/>
      <c r="C22" s="26" t="s">
        <v>15</v>
      </c>
      <c r="D22" s="111">
        <v>3.3085</v>
      </c>
      <c r="E22" s="111">
        <v>13.3507</v>
      </c>
      <c r="F22" s="69" t="s">
        <v>13</v>
      </c>
      <c r="G22" s="69" t="s">
        <v>13</v>
      </c>
      <c r="H22" s="69" t="s">
        <v>13</v>
      </c>
      <c r="I22" s="69" t="s">
        <v>13</v>
      </c>
      <c r="J22" s="69" t="s">
        <v>13</v>
      </c>
      <c r="K22" s="69" t="s">
        <v>13</v>
      </c>
      <c r="L22" s="69" t="s">
        <v>13</v>
      </c>
      <c r="M22" s="69" t="s">
        <v>13</v>
      </c>
      <c r="N22" s="69" t="s">
        <v>13</v>
      </c>
    </row>
    <row r="23" spans="2:14" ht="13.5" customHeight="1" x14ac:dyDescent="0.2">
      <c r="B23" s="110"/>
      <c r="C23" s="26" t="s">
        <v>16</v>
      </c>
      <c r="D23" s="111">
        <v>3.3085</v>
      </c>
      <c r="E23" s="111">
        <v>13.3507</v>
      </c>
      <c r="F23" s="69" t="s">
        <v>13</v>
      </c>
      <c r="G23" s="69" t="s">
        <v>13</v>
      </c>
      <c r="H23" s="69" t="s">
        <v>13</v>
      </c>
      <c r="I23" s="69" t="s">
        <v>13</v>
      </c>
      <c r="J23" s="69" t="s">
        <v>13</v>
      </c>
      <c r="K23" s="69" t="s">
        <v>13</v>
      </c>
      <c r="L23" s="69" t="s">
        <v>13</v>
      </c>
      <c r="M23" s="69" t="s">
        <v>13</v>
      </c>
      <c r="N23" s="69" t="s">
        <v>13</v>
      </c>
    </row>
    <row r="24" spans="2:14" x14ac:dyDescent="0.2">
      <c r="B24" s="110"/>
      <c r="C24" s="26" t="s">
        <v>17</v>
      </c>
      <c r="D24" s="111">
        <v>3.3085</v>
      </c>
      <c r="E24" s="111">
        <v>13.3507</v>
      </c>
      <c r="F24" s="69" t="s">
        <v>13</v>
      </c>
      <c r="G24" s="69" t="s">
        <v>13</v>
      </c>
      <c r="H24" s="69" t="s">
        <v>13</v>
      </c>
      <c r="I24" s="69" t="s">
        <v>13</v>
      </c>
      <c r="J24" s="69" t="s">
        <v>13</v>
      </c>
      <c r="K24" s="69" t="s">
        <v>13</v>
      </c>
      <c r="L24" s="69" t="s">
        <v>13</v>
      </c>
      <c r="M24" s="69" t="s">
        <v>13</v>
      </c>
      <c r="N24" s="69" t="s">
        <v>13</v>
      </c>
    </row>
    <row r="25" spans="2:14" ht="13.5" customHeight="1" x14ac:dyDescent="0.2">
      <c r="B25" s="110">
        <v>1949</v>
      </c>
      <c r="C25" s="26" t="s">
        <v>18</v>
      </c>
      <c r="D25" s="111">
        <v>3.3085</v>
      </c>
      <c r="E25" s="111">
        <v>13.3507</v>
      </c>
      <c r="F25" s="69" t="s">
        <v>13</v>
      </c>
      <c r="G25" s="69" t="s">
        <v>13</v>
      </c>
      <c r="H25" s="69" t="s">
        <v>13</v>
      </c>
      <c r="I25" s="69" t="s">
        <v>13</v>
      </c>
      <c r="J25" s="69" t="s">
        <v>13</v>
      </c>
      <c r="K25" s="69" t="s">
        <v>13</v>
      </c>
      <c r="L25" s="69" t="s">
        <v>13</v>
      </c>
      <c r="M25" s="69" t="s">
        <v>13</v>
      </c>
      <c r="N25" s="69" t="s">
        <v>13</v>
      </c>
    </row>
    <row r="26" spans="2:14" x14ac:dyDescent="0.2">
      <c r="B26" s="122"/>
      <c r="C26" s="26" t="s">
        <v>19</v>
      </c>
      <c r="D26" s="111">
        <v>3.3085</v>
      </c>
      <c r="E26" s="111">
        <v>13.3507</v>
      </c>
      <c r="F26" s="69" t="s">
        <v>13</v>
      </c>
      <c r="G26" s="69" t="s">
        <v>13</v>
      </c>
      <c r="H26" s="69" t="s">
        <v>13</v>
      </c>
      <c r="I26" s="69" t="s">
        <v>13</v>
      </c>
      <c r="J26" s="69" t="s">
        <v>13</v>
      </c>
      <c r="K26" s="69" t="s">
        <v>13</v>
      </c>
      <c r="L26" s="69" t="s">
        <v>13</v>
      </c>
      <c r="M26" s="69" t="s">
        <v>13</v>
      </c>
      <c r="N26" s="69" t="s">
        <v>13</v>
      </c>
    </row>
    <row r="27" spans="2:14" ht="13.5" customHeight="1" x14ac:dyDescent="0.2">
      <c r="B27" s="122"/>
      <c r="C27" s="26" t="s">
        <v>20</v>
      </c>
      <c r="D27" s="111">
        <v>3.3085</v>
      </c>
      <c r="E27" s="111">
        <v>13.3507</v>
      </c>
      <c r="F27" s="69" t="s">
        <v>13</v>
      </c>
      <c r="G27" s="69" t="s">
        <v>13</v>
      </c>
      <c r="H27" s="69" t="s">
        <v>13</v>
      </c>
      <c r="I27" s="69" t="s">
        <v>13</v>
      </c>
      <c r="J27" s="69" t="s">
        <v>13</v>
      </c>
      <c r="K27" s="69" t="s">
        <v>13</v>
      </c>
      <c r="L27" s="69" t="s">
        <v>13</v>
      </c>
      <c r="M27" s="69" t="s">
        <v>13</v>
      </c>
      <c r="N27" s="69" t="s">
        <v>13</v>
      </c>
    </row>
    <row r="28" spans="2:14" x14ac:dyDescent="0.2">
      <c r="B28" s="122"/>
      <c r="C28" s="26" t="s">
        <v>21</v>
      </c>
      <c r="D28" s="111">
        <v>3.3085</v>
      </c>
      <c r="E28" s="111">
        <v>13.3507</v>
      </c>
      <c r="F28" s="69" t="s">
        <v>13</v>
      </c>
      <c r="G28" s="69" t="s">
        <v>13</v>
      </c>
      <c r="H28" s="69" t="s">
        <v>13</v>
      </c>
      <c r="I28" s="69" t="s">
        <v>13</v>
      </c>
      <c r="J28" s="69" t="s">
        <v>13</v>
      </c>
      <c r="K28" s="69" t="s">
        <v>13</v>
      </c>
      <c r="L28" s="69" t="s">
        <v>13</v>
      </c>
      <c r="M28" s="69" t="s">
        <v>13</v>
      </c>
      <c r="N28" s="69" t="s">
        <v>13</v>
      </c>
    </row>
    <row r="29" spans="2:14" ht="13.5" customHeight="1" x14ac:dyDescent="0.2">
      <c r="B29" s="122"/>
      <c r="C29" s="26" t="s">
        <v>22</v>
      </c>
      <c r="D29" s="111">
        <v>3.3085</v>
      </c>
      <c r="E29" s="111">
        <v>13.3507</v>
      </c>
      <c r="F29" s="69" t="s">
        <v>13</v>
      </c>
      <c r="G29" s="69" t="s">
        <v>13</v>
      </c>
      <c r="H29" s="69" t="s">
        <v>13</v>
      </c>
      <c r="I29" s="69" t="s">
        <v>13</v>
      </c>
      <c r="J29" s="69" t="s">
        <v>13</v>
      </c>
      <c r="K29" s="69" t="s">
        <v>13</v>
      </c>
      <c r="L29" s="69" t="s">
        <v>13</v>
      </c>
      <c r="M29" s="69" t="s">
        <v>13</v>
      </c>
      <c r="N29" s="69" t="s">
        <v>13</v>
      </c>
    </row>
    <row r="30" spans="2:14" x14ac:dyDescent="0.2">
      <c r="B30" s="122"/>
      <c r="C30" s="26" t="s">
        <v>23</v>
      </c>
      <c r="D30" s="111">
        <v>3.3085</v>
      </c>
      <c r="E30" s="111">
        <v>13.3507</v>
      </c>
      <c r="F30" s="69" t="s">
        <v>13</v>
      </c>
      <c r="G30" s="69" t="s">
        <v>13</v>
      </c>
      <c r="H30" s="69" t="s">
        <v>13</v>
      </c>
      <c r="I30" s="69" t="s">
        <v>13</v>
      </c>
      <c r="J30" s="69" t="s">
        <v>13</v>
      </c>
      <c r="K30" s="69" t="s">
        <v>13</v>
      </c>
      <c r="L30" s="69" t="s">
        <v>13</v>
      </c>
      <c r="M30" s="69" t="s">
        <v>13</v>
      </c>
      <c r="N30" s="69" t="s">
        <v>13</v>
      </c>
    </row>
    <row r="31" spans="2:14" ht="13.5" customHeight="1" x14ac:dyDescent="0.2">
      <c r="B31" s="122"/>
      <c r="C31" s="26" t="s">
        <v>24</v>
      </c>
      <c r="D31" s="111">
        <v>3.3085</v>
      </c>
      <c r="E31" s="111">
        <v>9.2669999999999995</v>
      </c>
      <c r="F31" s="69" t="s">
        <v>13</v>
      </c>
      <c r="G31" s="111">
        <v>9.1999999999999998E-3</v>
      </c>
      <c r="H31" s="69" t="s">
        <v>13</v>
      </c>
      <c r="I31" s="69" t="s">
        <v>13</v>
      </c>
      <c r="J31" s="69" t="s">
        <v>13</v>
      </c>
      <c r="K31" s="69" t="s">
        <v>13</v>
      </c>
      <c r="L31" s="69" t="s">
        <v>13</v>
      </c>
      <c r="M31" s="69" t="s">
        <v>13</v>
      </c>
      <c r="N31" s="69" t="s">
        <v>13</v>
      </c>
    </row>
    <row r="32" spans="2:14" x14ac:dyDescent="0.2">
      <c r="B32" s="122"/>
      <c r="C32" s="26" t="s">
        <v>12</v>
      </c>
      <c r="D32" s="111">
        <v>3.3085</v>
      </c>
      <c r="E32" s="111">
        <v>9.2669999999999995</v>
      </c>
      <c r="F32" s="69" t="s">
        <v>13</v>
      </c>
      <c r="G32" s="111">
        <v>9.1999999999999998E-3</v>
      </c>
      <c r="H32" s="69" t="s">
        <v>13</v>
      </c>
      <c r="I32" s="69" t="s">
        <v>13</v>
      </c>
      <c r="J32" s="69" t="s">
        <v>13</v>
      </c>
      <c r="K32" s="69" t="s">
        <v>13</v>
      </c>
      <c r="L32" s="69" t="s">
        <v>13</v>
      </c>
      <c r="M32" s="69" t="s">
        <v>13</v>
      </c>
      <c r="N32" s="69" t="s">
        <v>13</v>
      </c>
    </row>
    <row r="33" spans="2:14" ht="13.5" customHeight="1" x14ac:dyDescent="0.2">
      <c r="B33" s="122"/>
      <c r="C33" s="26" t="s">
        <v>14</v>
      </c>
      <c r="D33" s="111">
        <v>3.3085</v>
      </c>
      <c r="E33" s="111">
        <v>9.2669999999999995</v>
      </c>
      <c r="F33" s="69" t="s">
        <v>13</v>
      </c>
      <c r="G33" s="111">
        <v>9.1999999999999998E-3</v>
      </c>
      <c r="H33" s="69" t="s">
        <v>13</v>
      </c>
      <c r="I33" s="69" t="s">
        <v>13</v>
      </c>
      <c r="J33" s="69" t="s">
        <v>13</v>
      </c>
      <c r="K33" s="69" t="s">
        <v>13</v>
      </c>
      <c r="L33" s="69" t="s">
        <v>13</v>
      </c>
      <c r="M33" s="69" t="s">
        <v>13</v>
      </c>
      <c r="N33" s="69" t="s">
        <v>13</v>
      </c>
    </row>
    <row r="34" spans="2:14" x14ac:dyDescent="0.2">
      <c r="B34" s="122"/>
      <c r="C34" s="26" t="s">
        <v>15</v>
      </c>
      <c r="D34" s="111">
        <v>3.3085</v>
      </c>
      <c r="E34" s="111">
        <v>9.2669999999999995</v>
      </c>
      <c r="F34" s="69" t="s">
        <v>13</v>
      </c>
      <c r="G34" s="111">
        <v>9.1999999999999998E-3</v>
      </c>
      <c r="H34" s="69" t="s">
        <v>13</v>
      </c>
      <c r="I34" s="69" t="s">
        <v>13</v>
      </c>
      <c r="J34" s="69" t="s">
        <v>13</v>
      </c>
      <c r="K34" s="69" t="s">
        <v>13</v>
      </c>
      <c r="L34" s="69" t="s">
        <v>13</v>
      </c>
      <c r="M34" s="69" t="s">
        <v>13</v>
      </c>
      <c r="N34" s="69" t="s">
        <v>13</v>
      </c>
    </row>
    <row r="35" spans="2:14" ht="13.5" customHeight="1" x14ac:dyDescent="0.2">
      <c r="B35" s="122"/>
      <c r="C35" s="26" t="s">
        <v>16</v>
      </c>
      <c r="D35" s="111">
        <v>3.3085</v>
      </c>
      <c r="E35" s="111">
        <v>9.2669999999999995</v>
      </c>
      <c r="F35" s="69" t="s">
        <v>13</v>
      </c>
      <c r="G35" s="111">
        <v>9.1999999999999998E-3</v>
      </c>
      <c r="H35" s="69" t="s">
        <v>13</v>
      </c>
      <c r="I35" s="69" t="s">
        <v>13</v>
      </c>
      <c r="J35" s="69" t="s">
        <v>13</v>
      </c>
      <c r="K35" s="69" t="s">
        <v>13</v>
      </c>
      <c r="L35" s="69" t="s">
        <v>13</v>
      </c>
      <c r="M35" s="69" t="s">
        <v>13</v>
      </c>
      <c r="N35" s="69" t="s">
        <v>13</v>
      </c>
    </row>
    <row r="36" spans="2:14" x14ac:dyDescent="0.2">
      <c r="B36" s="122"/>
      <c r="C36" s="26" t="s">
        <v>17</v>
      </c>
      <c r="D36" s="111">
        <v>3.3085</v>
      </c>
      <c r="E36" s="111">
        <v>9.2669999999999995</v>
      </c>
      <c r="F36" s="69" t="s">
        <v>13</v>
      </c>
      <c r="G36" s="111">
        <v>9.1999999999999998E-3</v>
      </c>
      <c r="H36" s="69" t="s">
        <v>13</v>
      </c>
      <c r="I36" s="69" t="s">
        <v>13</v>
      </c>
      <c r="J36" s="69" t="s">
        <v>13</v>
      </c>
      <c r="K36" s="69" t="s">
        <v>13</v>
      </c>
      <c r="L36" s="69" t="s">
        <v>13</v>
      </c>
      <c r="M36" s="69" t="s">
        <v>13</v>
      </c>
      <c r="N36" s="69" t="s">
        <v>13</v>
      </c>
    </row>
    <row r="37" spans="2:14" ht="13.5" customHeight="1" x14ac:dyDescent="0.2">
      <c r="B37" s="110">
        <v>1950</v>
      </c>
      <c r="C37" s="26" t="s">
        <v>18</v>
      </c>
      <c r="D37" s="111">
        <v>3.3085</v>
      </c>
      <c r="E37" s="111">
        <v>9.2669999999999995</v>
      </c>
      <c r="F37" s="69" t="s">
        <v>13</v>
      </c>
      <c r="G37" s="111">
        <v>9.1999999999999998E-3</v>
      </c>
      <c r="H37" s="69" t="s">
        <v>13</v>
      </c>
      <c r="I37" s="69" t="s">
        <v>13</v>
      </c>
      <c r="J37" s="69" t="s">
        <v>13</v>
      </c>
      <c r="K37" s="69" t="s">
        <v>13</v>
      </c>
      <c r="L37" s="69" t="s">
        <v>13</v>
      </c>
      <c r="M37" s="69" t="s">
        <v>13</v>
      </c>
      <c r="N37" s="69" t="s">
        <v>13</v>
      </c>
    </row>
    <row r="38" spans="2:14" x14ac:dyDescent="0.2">
      <c r="B38" s="122"/>
      <c r="C38" s="26" t="s">
        <v>19</v>
      </c>
      <c r="D38" s="111">
        <v>3.3085</v>
      </c>
      <c r="E38" s="111">
        <v>9.2669999999999995</v>
      </c>
      <c r="F38" s="69" t="s">
        <v>13</v>
      </c>
      <c r="G38" s="111">
        <v>9.1999999999999998E-3</v>
      </c>
      <c r="H38" s="69" t="s">
        <v>13</v>
      </c>
      <c r="I38" s="69" t="s">
        <v>13</v>
      </c>
      <c r="J38" s="69" t="s">
        <v>13</v>
      </c>
      <c r="K38" s="69" t="s">
        <v>13</v>
      </c>
      <c r="L38" s="69" t="s">
        <v>13</v>
      </c>
      <c r="M38" s="69" t="s">
        <v>13</v>
      </c>
      <c r="N38" s="69" t="s">
        <v>13</v>
      </c>
    </row>
    <row r="39" spans="2:14" ht="13.5" customHeight="1" x14ac:dyDescent="0.2">
      <c r="B39" s="122"/>
      <c r="C39" s="26" t="s">
        <v>20</v>
      </c>
      <c r="D39" s="111">
        <v>3.3085</v>
      </c>
      <c r="E39" s="111">
        <v>9.2669999999999995</v>
      </c>
      <c r="F39" s="69" t="s">
        <v>13</v>
      </c>
      <c r="G39" s="111">
        <v>9.1999999999999998E-3</v>
      </c>
      <c r="H39" s="69" t="s">
        <v>13</v>
      </c>
      <c r="I39" s="69" t="s">
        <v>13</v>
      </c>
      <c r="J39" s="69" t="s">
        <v>13</v>
      </c>
      <c r="K39" s="69" t="s">
        <v>13</v>
      </c>
      <c r="L39" s="69" t="s">
        <v>13</v>
      </c>
      <c r="M39" s="69" t="s">
        <v>13</v>
      </c>
      <c r="N39" s="69" t="s">
        <v>13</v>
      </c>
    </row>
    <row r="40" spans="2:14" x14ac:dyDescent="0.2">
      <c r="B40" s="122"/>
      <c r="C40" s="26" t="s">
        <v>21</v>
      </c>
      <c r="D40" s="111">
        <v>3.3085</v>
      </c>
      <c r="E40" s="111">
        <v>9.2669999999999995</v>
      </c>
      <c r="F40" s="69" t="s">
        <v>13</v>
      </c>
      <c r="G40" s="111">
        <v>9.1999999999999998E-3</v>
      </c>
      <c r="H40" s="69" t="s">
        <v>13</v>
      </c>
      <c r="I40" s="69" t="s">
        <v>13</v>
      </c>
      <c r="J40" s="69" t="s">
        <v>13</v>
      </c>
      <c r="K40" s="69" t="s">
        <v>13</v>
      </c>
      <c r="L40" s="69" t="s">
        <v>13</v>
      </c>
      <c r="M40" s="69" t="s">
        <v>13</v>
      </c>
      <c r="N40" s="69" t="s">
        <v>13</v>
      </c>
    </row>
    <row r="41" spans="2:14" ht="13.5" customHeight="1" x14ac:dyDescent="0.2">
      <c r="B41" s="122"/>
      <c r="C41" s="26" t="s">
        <v>22</v>
      </c>
      <c r="D41" s="111">
        <v>3.3085</v>
      </c>
      <c r="E41" s="111">
        <v>9.2669999999999995</v>
      </c>
      <c r="F41" s="69" t="s">
        <v>13</v>
      </c>
      <c r="G41" s="111">
        <v>9.1999999999999998E-3</v>
      </c>
      <c r="H41" s="69" t="s">
        <v>13</v>
      </c>
      <c r="I41" s="69" t="s">
        <v>13</v>
      </c>
      <c r="J41" s="69" t="s">
        <v>13</v>
      </c>
      <c r="K41" s="69" t="s">
        <v>13</v>
      </c>
      <c r="L41" s="69" t="s">
        <v>13</v>
      </c>
      <c r="M41" s="69" t="s">
        <v>13</v>
      </c>
      <c r="N41" s="69" t="s">
        <v>13</v>
      </c>
    </row>
    <row r="42" spans="2:14" x14ac:dyDescent="0.2">
      <c r="B42" s="122"/>
      <c r="C42" s="26" t="s">
        <v>23</v>
      </c>
      <c r="D42" s="111">
        <v>3.3085</v>
      </c>
      <c r="E42" s="111">
        <v>9.2669999999999995</v>
      </c>
      <c r="F42" s="69" t="s">
        <v>13</v>
      </c>
      <c r="G42" s="111">
        <v>9.1999999999999998E-3</v>
      </c>
      <c r="H42" s="69" t="s">
        <v>13</v>
      </c>
      <c r="I42" s="69" t="s">
        <v>13</v>
      </c>
      <c r="J42" s="69" t="s">
        <v>13</v>
      </c>
      <c r="K42" s="69" t="s">
        <v>13</v>
      </c>
      <c r="L42" s="69" t="s">
        <v>13</v>
      </c>
      <c r="M42" s="69" t="s">
        <v>13</v>
      </c>
      <c r="N42" s="69" t="s">
        <v>13</v>
      </c>
    </row>
    <row r="43" spans="2:14" ht="13.5" customHeight="1" x14ac:dyDescent="0.2">
      <c r="B43" s="122"/>
      <c r="C43" s="26" t="s">
        <v>24</v>
      </c>
      <c r="D43" s="111">
        <v>3.3085</v>
      </c>
      <c r="E43" s="111">
        <v>9.2669999999999995</v>
      </c>
      <c r="F43" s="69" t="s">
        <v>13</v>
      </c>
      <c r="G43" s="111">
        <v>9.1999999999999998E-3</v>
      </c>
      <c r="H43" s="69" t="s">
        <v>13</v>
      </c>
      <c r="I43" s="69" t="s">
        <v>13</v>
      </c>
      <c r="J43" s="69" t="s">
        <v>13</v>
      </c>
      <c r="K43" s="69" t="s">
        <v>13</v>
      </c>
      <c r="L43" s="69" t="s">
        <v>13</v>
      </c>
      <c r="M43" s="69" t="s">
        <v>13</v>
      </c>
      <c r="N43" s="69" t="s">
        <v>13</v>
      </c>
    </row>
    <row r="44" spans="2:14" x14ac:dyDescent="0.2">
      <c r="B44" s="122"/>
      <c r="C44" s="26" t="s">
        <v>12</v>
      </c>
      <c r="D44" s="111">
        <v>3.3085</v>
      </c>
      <c r="E44" s="111">
        <v>9.2669999999999995</v>
      </c>
      <c r="F44" s="69" t="s">
        <v>13</v>
      </c>
      <c r="G44" s="111">
        <v>9.1999999999999998E-3</v>
      </c>
      <c r="H44" s="69" t="s">
        <v>13</v>
      </c>
      <c r="I44" s="69" t="s">
        <v>13</v>
      </c>
      <c r="J44" s="69" t="s">
        <v>13</v>
      </c>
      <c r="K44" s="69" t="s">
        <v>13</v>
      </c>
      <c r="L44" s="69" t="s">
        <v>13</v>
      </c>
      <c r="M44" s="69" t="s">
        <v>13</v>
      </c>
      <c r="N44" s="69" t="s">
        <v>13</v>
      </c>
    </row>
    <row r="45" spans="2:14" ht="13.5" customHeight="1" x14ac:dyDescent="0.2">
      <c r="B45" s="122"/>
      <c r="C45" s="26" t="s">
        <v>14</v>
      </c>
      <c r="D45" s="111">
        <v>3.3085</v>
      </c>
      <c r="E45" s="111">
        <v>9.2669999999999995</v>
      </c>
      <c r="F45" s="69" t="s">
        <v>13</v>
      </c>
      <c r="G45" s="111">
        <v>9.1999999999999998E-3</v>
      </c>
      <c r="H45" s="69" t="s">
        <v>13</v>
      </c>
      <c r="I45" s="69" t="s">
        <v>13</v>
      </c>
      <c r="J45" s="69" t="s">
        <v>13</v>
      </c>
      <c r="K45" s="69" t="s">
        <v>13</v>
      </c>
      <c r="L45" s="69" t="s">
        <v>13</v>
      </c>
      <c r="M45" s="69" t="s">
        <v>13</v>
      </c>
      <c r="N45" s="69" t="s">
        <v>13</v>
      </c>
    </row>
    <row r="46" spans="2:14" x14ac:dyDescent="0.2">
      <c r="B46" s="122"/>
      <c r="C46" s="26" t="s">
        <v>15</v>
      </c>
      <c r="D46" s="111">
        <v>3.3085</v>
      </c>
      <c r="E46" s="111">
        <v>9.2669999999999995</v>
      </c>
      <c r="F46" s="69" t="s">
        <v>13</v>
      </c>
      <c r="G46" s="111">
        <v>9.1999999999999998E-3</v>
      </c>
      <c r="H46" s="69" t="s">
        <v>13</v>
      </c>
      <c r="I46" s="69" t="s">
        <v>13</v>
      </c>
      <c r="J46" s="69" t="s">
        <v>13</v>
      </c>
      <c r="K46" s="69" t="s">
        <v>13</v>
      </c>
      <c r="L46" s="69" t="s">
        <v>13</v>
      </c>
      <c r="M46" s="69" t="s">
        <v>13</v>
      </c>
      <c r="N46" s="69" t="s">
        <v>13</v>
      </c>
    </row>
    <row r="47" spans="2:14" ht="13.5" customHeight="1" x14ac:dyDescent="0.2">
      <c r="B47" s="122"/>
      <c r="C47" s="26" t="s">
        <v>16</v>
      </c>
      <c r="D47" s="111">
        <v>3.3085</v>
      </c>
      <c r="E47" s="111">
        <v>9.2669999999999995</v>
      </c>
      <c r="F47" s="69" t="s">
        <v>13</v>
      </c>
      <c r="G47" s="111">
        <v>9.1999999999999998E-3</v>
      </c>
      <c r="H47" s="69" t="s">
        <v>13</v>
      </c>
      <c r="I47" s="69" t="s">
        <v>13</v>
      </c>
      <c r="J47" s="69" t="s">
        <v>13</v>
      </c>
      <c r="K47" s="69" t="s">
        <v>13</v>
      </c>
      <c r="L47" s="69" t="s">
        <v>13</v>
      </c>
      <c r="M47" s="69" t="s">
        <v>13</v>
      </c>
      <c r="N47" s="69" t="s">
        <v>13</v>
      </c>
    </row>
    <row r="48" spans="2:14" x14ac:dyDescent="0.2">
      <c r="B48" s="122"/>
      <c r="C48" s="26" t="s">
        <v>17</v>
      </c>
      <c r="D48" s="111">
        <v>3.3085</v>
      </c>
      <c r="E48" s="111">
        <v>9.2669999999999995</v>
      </c>
      <c r="F48" s="69" t="s">
        <v>13</v>
      </c>
      <c r="G48" s="111">
        <v>9.1999999999999998E-3</v>
      </c>
      <c r="H48" s="69" t="s">
        <v>13</v>
      </c>
      <c r="I48" s="69" t="s">
        <v>13</v>
      </c>
      <c r="J48" s="69" t="s">
        <v>13</v>
      </c>
      <c r="K48" s="69" t="s">
        <v>13</v>
      </c>
      <c r="L48" s="69" t="s">
        <v>13</v>
      </c>
      <c r="M48" s="69" t="s">
        <v>13</v>
      </c>
      <c r="N48" s="69" t="s">
        <v>13</v>
      </c>
    </row>
    <row r="49" spans="2:14" ht="13.5" customHeight="1" x14ac:dyDescent="0.2">
      <c r="B49" s="110">
        <v>1951</v>
      </c>
      <c r="C49" s="26" t="s">
        <v>18</v>
      </c>
      <c r="D49" s="111">
        <v>3.3085</v>
      </c>
      <c r="E49" s="111">
        <v>9.2669999999999995</v>
      </c>
      <c r="F49" s="69" t="s">
        <v>13</v>
      </c>
      <c r="G49" s="111">
        <v>9.1999999999999998E-3</v>
      </c>
      <c r="H49" s="69" t="s">
        <v>13</v>
      </c>
      <c r="I49" s="69" t="s">
        <v>13</v>
      </c>
      <c r="J49" s="69" t="s">
        <v>13</v>
      </c>
      <c r="K49" s="69" t="s">
        <v>13</v>
      </c>
      <c r="L49" s="69" t="s">
        <v>13</v>
      </c>
      <c r="M49" s="69" t="s">
        <v>13</v>
      </c>
      <c r="N49" s="69" t="s">
        <v>13</v>
      </c>
    </row>
    <row r="50" spans="2:14" x14ac:dyDescent="0.2">
      <c r="B50" s="122"/>
      <c r="C50" s="26" t="s">
        <v>19</v>
      </c>
      <c r="D50" s="111">
        <v>3.3085</v>
      </c>
      <c r="E50" s="111">
        <v>9.2669999999999995</v>
      </c>
      <c r="F50" s="69" t="s">
        <v>13</v>
      </c>
      <c r="G50" s="111">
        <v>9.1999999999999998E-3</v>
      </c>
      <c r="H50" s="69" t="s">
        <v>13</v>
      </c>
      <c r="I50" s="69" t="s">
        <v>13</v>
      </c>
      <c r="J50" s="69" t="s">
        <v>13</v>
      </c>
      <c r="K50" s="69" t="s">
        <v>13</v>
      </c>
      <c r="L50" s="69" t="s">
        <v>13</v>
      </c>
      <c r="M50" s="69" t="s">
        <v>13</v>
      </c>
      <c r="N50" s="69" t="s">
        <v>13</v>
      </c>
    </row>
    <row r="51" spans="2:14" ht="13.5" customHeight="1" x14ac:dyDescent="0.2">
      <c r="B51" s="122"/>
      <c r="C51" s="26" t="s">
        <v>20</v>
      </c>
      <c r="D51" s="111">
        <v>3.3085</v>
      </c>
      <c r="E51" s="111">
        <v>9.2669999999999995</v>
      </c>
      <c r="F51" s="69" t="s">
        <v>13</v>
      </c>
      <c r="G51" s="111">
        <v>9.1999999999999998E-3</v>
      </c>
      <c r="H51" s="69" t="s">
        <v>13</v>
      </c>
      <c r="I51" s="69" t="s">
        <v>13</v>
      </c>
      <c r="J51" s="69" t="s">
        <v>13</v>
      </c>
      <c r="K51" s="69" t="s">
        <v>13</v>
      </c>
      <c r="L51" s="69" t="s">
        <v>13</v>
      </c>
      <c r="M51" s="69" t="s">
        <v>13</v>
      </c>
      <c r="N51" s="69" t="s">
        <v>13</v>
      </c>
    </row>
    <row r="52" spans="2:14" x14ac:dyDescent="0.2">
      <c r="B52" s="122"/>
      <c r="C52" s="26" t="s">
        <v>21</v>
      </c>
      <c r="D52" s="111">
        <v>3.3085</v>
      </c>
      <c r="E52" s="111">
        <v>9.2669999999999995</v>
      </c>
      <c r="F52" s="69" t="s">
        <v>13</v>
      </c>
      <c r="G52" s="111">
        <v>9.1999999999999998E-3</v>
      </c>
      <c r="H52" s="69" t="s">
        <v>13</v>
      </c>
      <c r="I52" s="69" t="s">
        <v>13</v>
      </c>
      <c r="J52" s="69" t="s">
        <v>13</v>
      </c>
      <c r="K52" s="69" t="s">
        <v>13</v>
      </c>
      <c r="L52" s="69" t="s">
        <v>13</v>
      </c>
      <c r="M52" s="69" t="s">
        <v>13</v>
      </c>
      <c r="N52" s="69" t="s">
        <v>13</v>
      </c>
    </row>
    <row r="53" spans="2:14" ht="13.5" customHeight="1" x14ac:dyDescent="0.2">
      <c r="B53" s="122"/>
      <c r="C53" s="26" t="s">
        <v>22</v>
      </c>
      <c r="D53" s="111">
        <v>3.3085</v>
      </c>
      <c r="E53" s="111">
        <v>9.2669999999999995</v>
      </c>
      <c r="F53" s="69" t="s">
        <v>13</v>
      </c>
      <c r="G53" s="111">
        <v>9.1999999999999998E-3</v>
      </c>
      <c r="H53" s="69" t="s">
        <v>13</v>
      </c>
      <c r="I53" s="69" t="s">
        <v>13</v>
      </c>
      <c r="J53" s="69" t="s">
        <v>13</v>
      </c>
      <c r="K53" s="69" t="s">
        <v>13</v>
      </c>
      <c r="L53" s="69" t="s">
        <v>13</v>
      </c>
      <c r="M53" s="69" t="s">
        <v>13</v>
      </c>
      <c r="N53" s="69" t="s">
        <v>13</v>
      </c>
    </row>
    <row r="54" spans="2:14" x14ac:dyDescent="0.2">
      <c r="B54" s="122"/>
      <c r="C54" s="26" t="s">
        <v>23</v>
      </c>
      <c r="D54" s="111">
        <v>3.3085</v>
      </c>
      <c r="E54" s="111">
        <v>9.2669999999999995</v>
      </c>
      <c r="F54" s="69" t="s">
        <v>13</v>
      </c>
      <c r="G54" s="111">
        <v>9.1999999999999998E-3</v>
      </c>
      <c r="H54" s="69" t="s">
        <v>13</v>
      </c>
      <c r="I54" s="69" t="s">
        <v>13</v>
      </c>
      <c r="J54" s="69" t="s">
        <v>13</v>
      </c>
      <c r="K54" s="69" t="s">
        <v>13</v>
      </c>
      <c r="L54" s="69" t="s">
        <v>13</v>
      </c>
      <c r="M54" s="69" t="s">
        <v>13</v>
      </c>
      <c r="N54" s="69" t="s">
        <v>13</v>
      </c>
    </row>
    <row r="55" spans="2:14" ht="13.5" customHeight="1" x14ac:dyDescent="0.2">
      <c r="B55" s="122"/>
      <c r="C55" s="26" t="s">
        <v>24</v>
      </c>
      <c r="D55" s="111">
        <v>3.3085</v>
      </c>
      <c r="E55" s="111">
        <v>9.2669999999999995</v>
      </c>
      <c r="F55" s="69" t="s">
        <v>13</v>
      </c>
      <c r="G55" s="111">
        <v>9.1999999999999998E-3</v>
      </c>
      <c r="H55" s="69" t="s">
        <v>13</v>
      </c>
      <c r="I55" s="69" t="s">
        <v>13</v>
      </c>
      <c r="J55" s="69" t="s">
        <v>13</v>
      </c>
      <c r="K55" s="69" t="s">
        <v>13</v>
      </c>
      <c r="L55" s="69" t="s">
        <v>13</v>
      </c>
      <c r="M55" s="69" t="s">
        <v>13</v>
      </c>
      <c r="N55" s="69" t="s">
        <v>13</v>
      </c>
    </row>
    <row r="56" spans="2:14" x14ac:dyDescent="0.2">
      <c r="B56" s="122"/>
      <c r="C56" s="26" t="s">
        <v>12</v>
      </c>
      <c r="D56" s="111">
        <v>3.3085</v>
      </c>
      <c r="E56" s="111">
        <v>9.2669999999999995</v>
      </c>
      <c r="F56" s="69" t="s">
        <v>13</v>
      </c>
      <c r="G56" s="111">
        <v>9.1999999999999998E-3</v>
      </c>
      <c r="H56" s="69" t="s">
        <v>13</v>
      </c>
      <c r="I56" s="69" t="s">
        <v>13</v>
      </c>
      <c r="J56" s="69" t="s">
        <v>13</v>
      </c>
      <c r="K56" s="69" t="s">
        <v>13</v>
      </c>
      <c r="L56" s="69" t="s">
        <v>13</v>
      </c>
      <c r="M56" s="69" t="s">
        <v>13</v>
      </c>
      <c r="N56" s="69" t="s">
        <v>13</v>
      </c>
    </row>
    <row r="57" spans="2:14" ht="13.5" customHeight="1" x14ac:dyDescent="0.2">
      <c r="B57" s="122"/>
      <c r="C57" s="26" t="s">
        <v>14</v>
      </c>
      <c r="D57" s="111">
        <v>3.3085</v>
      </c>
      <c r="E57" s="111">
        <v>9.2669999999999995</v>
      </c>
      <c r="F57" s="69" t="s">
        <v>13</v>
      </c>
      <c r="G57" s="111">
        <v>9.1999999999999998E-3</v>
      </c>
      <c r="H57" s="69" t="s">
        <v>13</v>
      </c>
      <c r="I57" s="69" t="s">
        <v>13</v>
      </c>
      <c r="J57" s="69" t="s">
        <v>13</v>
      </c>
      <c r="K57" s="69" t="s">
        <v>13</v>
      </c>
      <c r="L57" s="69" t="s">
        <v>13</v>
      </c>
      <c r="M57" s="69" t="s">
        <v>13</v>
      </c>
      <c r="N57" s="69" t="s">
        <v>13</v>
      </c>
    </row>
    <row r="58" spans="2:14" x14ac:dyDescent="0.2">
      <c r="B58" s="122"/>
      <c r="C58" s="26" t="s">
        <v>15</v>
      </c>
      <c r="D58" s="111">
        <v>3.3085</v>
      </c>
      <c r="E58" s="111">
        <v>9.2669999999999995</v>
      </c>
      <c r="F58" s="69" t="s">
        <v>13</v>
      </c>
      <c r="G58" s="111">
        <v>9.1999999999999998E-3</v>
      </c>
      <c r="H58" s="69" t="s">
        <v>13</v>
      </c>
      <c r="I58" s="69" t="s">
        <v>13</v>
      </c>
      <c r="J58" s="69" t="s">
        <v>13</v>
      </c>
      <c r="K58" s="69" t="s">
        <v>13</v>
      </c>
      <c r="L58" s="69" t="s">
        <v>13</v>
      </c>
      <c r="M58" s="69" t="s">
        <v>13</v>
      </c>
      <c r="N58" s="69" t="s">
        <v>13</v>
      </c>
    </row>
    <row r="59" spans="2:14" ht="13.5" customHeight="1" x14ac:dyDescent="0.2">
      <c r="B59" s="122"/>
      <c r="C59" s="26" t="s">
        <v>16</v>
      </c>
      <c r="D59" s="111">
        <v>3.3085</v>
      </c>
      <c r="E59" s="111">
        <v>9.2669999999999995</v>
      </c>
      <c r="F59" s="69" t="s">
        <v>13</v>
      </c>
      <c r="G59" s="111">
        <v>9.1999999999999998E-3</v>
      </c>
      <c r="H59" s="69" t="s">
        <v>13</v>
      </c>
      <c r="I59" s="69" t="s">
        <v>13</v>
      </c>
      <c r="J59" s="69" t="s">
        <v>13</v>
      </c>
      <c r="K59" s="69" t="s">
        <v>13</v>
      </c>
      <c r="L59" s="69" t="s">
        <v>13</v>
      </c>
      <c r="M59" s="69" t="s">
        <v>13</v>
      </c>
      <c r="N59" s="69" t="s">
        <v>13</v>
      </c>
    </row>
    <row r="60" spans="2:14" x14ac:dyDescent="0.2">
      <c r="B60" s="122"/>
      <c r="C60" s="26" t="s">
        <v>17</v>
      </c>
      <c r="D60" s="111">
        <v>3.3085</v>
      </c>
      <c r="E60" s="111">
        <v>9.2669999999999995</v>
      </c>
      <c r="F60" s="69" t="s">
        <v>13</v>
      </c>
      <c r="G60" s="111">
        <v>9.1999999999999998E-3</v>
      </c>
      <c r="H60" s="69" t="s">
        <v>13</v>
      </c>
      <c r="I60" s="69" t="s">
        <v>13</v>
      </c>
      <c r="J60" s="69" t="s">
        <v>13</v>
      </c>
      <c r="K60" s="69" t="s">
        <v>13</v>
      </c>
      <c r="L60" s="69" t="s">
        <v>13</v>
      </c>
      <c r="M60" s="69" t="s">
        <v>13</v>
      </c>
      <c r="N60" s="69" t="s">
        <v>13</v>
      </c>
    </row>
    <row r="61" spans="2:14" ht="13.5" customHeight="1" x14ac:dyDescent="0.2">
      <c r="B61" s="110">
        <v>1952</v>
      </c>
      <c r="C61" s="26" t="s">
        <v>18</v>
      </c>
      <c r="D61" s="111">
        <v>3.3085</v>
      </c>
      <c r="E61" s="111">
        <v>9.2669999999999995</v>
      </c>
      <c r="F61" s="69" t="s">
        <v>13</v>
      </c>
      <c r="G61" s="111">
        <v>9.1999999999999998E-3</v>
      </c>
      <c r="H61" s="69" t="s">
        <v>13</v>
      </c>
      <c r="I61" s="69" t="s">
        <v>13</v>
      </c>
      <c r="J61" s="69" t="s">
        <v>13</v>
      </c>
      <c r="K61" s="69" t="s">
        <v>13</v>
      </c>
      <c r="L61" s="69" t="s">
        <v>13</v>
      </c>
      <c r="M61" s="69" t="s">
        <v>13</v>
      </c>
      <c r="N61" s="69" t="s">
        <v>13</v>
      </c>
    </row>
    <row r="62" spans="2:14" x14ac:dyDescent="0.2">
      <c r="B62" s="122"/>
      <c r="C62" s="26" t="s">
        <v>19</v>
      </c>
      <c r="D62" s="111">
        <v>3.3085</v>
      </c>
      <c r="E62" s="111">
        <v>9.2669999999999995</v>
      </c>
      <c r="F62" s="69" t="s">
        <v>13</v>
      </c>
      <c r="G62" s="111">
        <v>9.1999999999999998E-3</v>
      </c>
      <c r="H62" s="69" t="s">
        <v>13</v>
      </c>
      <c r="I62" s="69" t="s">
        <v>13</v>
      </c>
      <c r="J62" s="69" t="s">
        <v>13</v>
      </c>
      <c r="K62" s="69" t="s">
        <v>13</v>
      </c>
      <c r="L62" s="69" t="s">
        <v>13</v>
      </c>
      <c r="M62" s="69" t="s">
        <v>13</v>
      </c>
      <c r="N62" s="69" t="s">
        <v>13</v>
      </c>
    </row>
    <row r="63" spans="2:14" ht="13.5" customHeight="1" x14ac:dyDescent="0.2">
      <c r="B63" s="122"/>
      <c r="C63" s="26" t="s">
        <v>20</v>
      </c>
      <c r="D63" s="111">
        <v>3.3085</v>
      </c>
      <c r="E63" s="111">
        <v>9.2669999999999995</v>
      </c>
      <c r="F63" s="69" t="s">
        <v>13</v>
      </c>
      <c r="G63" s="111">
        <v>9.1999999999999998E-3</v>
      </c>
      <c r="H63" s="69" t="s">
        <v>13</v>
      </c>
      <c r="I63" s="69" t="s">
        <v>13</v>
      </c>
      <c r="J63" s="69" t="s">
        <v>13</v>
      </c>
      <c r="K63" s="69" t="s">
        <v>13</v>
      </c>
      <c r="L63" s="69" t="s">
        <v>13</v>
      </c>
      <c r="M63" s="69" t="s">
        <v>13</v>
      </c>
      <c r="N63" s="69" t="s">
        <v>13</v>
      </c>
    </row>
    <row r="64" spans="2:14" x14ac:dyDescent="0.2">
      <c r="B64" s="122"/>
      <c r="C64" s="26" t="s">
        <v>21</v>
      </c>
      <c r="D64" s="111">
        <v>3.3085</v>
      </c>
      <c r="E64" s="111">
        <v>9.2669999999999995</v>
      </c>
      <c r="F64" s="69" t="s">
        <v>13</v>
      </c>
      <c r="G64" s="111">
        <v>9.1999999999999998E-3</v>
      </c>
      <c r="H64" s="69" t="s">
        <v>13</v>
      </c>
      <c r="I64" s="69" t="s">
        <v>13</v>
      </c>
      <c r="J64" s="69" t="s">
        <v>13</v>
      </c>
      <c r="K64" s="69" t="s">
        <v>13</v>
      </c>
      <c r="L64" s="69" t="s">
        <v>13</v>
      </c>
      <c r="M64" s="69" t="s">
        <v>13</v>
      </c>
      <c r="N64" s="69" t="s">
        <v>13</v>
      </c>
    </row>
    <row r="65" spans="2:14" ht="13.5" customHeight="1" x14ac:dyDescent="0.2">
      <c r="B65" s="122"/>
      <c r="C65" s="26" t="s">
        <v>22</v>
      </c>
      <c r="D65" s="111">
        <v>3.3085</v>
      </c>
      <c r="E65" s="111">
        <v>9.2669999999999995</v>
      </c>
      <c r="F65" s="69" t="s">
        <v>13</v>
      </c>
      <c r="G65" s="111">
        <v>9.1999999999999998E-3</v>
      </c>
      <c r="H65" s="69" t="s">
        <v>13</v>
      </c>
      <c r="I65" s="69" t="s">
        <v>13</v>
      </c>
      <c r="J65" s="69" t="s">
        <v>13</v>
      </c>
      <c r="K65" s="69" t="s">
        <v>13</v>
      </c>
      <c r="L65" s="69" t="s">
        <v>13</v>
      </c>
      <c r="M65" s="69" t="s">
        <v>13</v>
      </c>
      <c r="N65" s="69" t="s">
        <v>13</v>
      </c>
    </row>
    <row r="66" spans="2:14" x14ac:dyDescent="0.2">
      <c r="B66" s="122"/>
      <c r="C66" s="26" t="s">
        <v>23</v>
      </c>
      <c r="D66" s="111">
        <v>3.3085</v>
      </c>
      <c r="E66" s="111">
        <v>9.2669999999999995</v>
      </c>
      <c r="F66" s="69" t="s">
        <v>13</v>
      </c>
      <c r="G66" s="111">
        <v>9.1999999999999998E-3</v>
      </c>
      <c r="H66" s="69" t="s">
        <v>13</v>
      </c>
      <c r="I66" s="69" t="s">
        <v>13</v>
      </c>
      <c r="J66" s="69" t="s">
        <v>13</v>
      </c>
      <c r="K66" s="69" t="s">
        <v>13</v>
      </c>
      <c r="L66" s="69" t="s">
        <v>13</v>
      </c>
      <c r="M66" s="69" t="s">
        <v>13</v>
      </c>
      <c r="N66" s="69" t="s">
        <v>13</v>
      </c>
    </row>
    <row r="67" spans="2:14" ht="13.5" customHeight="1" x14ac:dyDescent="0.2">
      <c r="B67" s="122"/>
      <c r="C67" s="26" t="s">
        <v>24</v>
      </c>
      <c r="D67" s="111">
        <v>3.3085</v>
      </c>
      <c r="E67" s="111">
        <v>9.2669999999999995</v>
      </c>
      <c r="F67" s="69" t="s">
        <v>13</v>
      </c>
      <c r="G67" s="111">
        <v>9.1999999999999998E-3</v>
      </c>
      <c r="H67" s="69" t="s">
        <v>13</v>
      </c>
      <c r="I67" s="69" t="s">
        <v>13</v>
      </c>
      <c r="J67" s="69" t="s">
        <v>13</v>
      </c>
      <c r="K67" s="69" t="s">
        <v>13</v>
      </c>
      <c r="L67" s="69" t="s">
        <v>13</v>
      </c>
      <c r="M67" s="69" t="s">
        <v>13</v>
      </c>
      <c r="N67" s="69" t="s">
        <v>13</v>
      </c>
    </row>
    <row r="68" spans="2:14" x14ac:dyDescent="0.2">
      <c r="B68" s="122"/>
      <c r="C68" s="26" t="s">
        <v>12</v>
      </c>
      <c r="D68" s="111">
        <v>3.3085</v>
      </c>
      <c r="E68" s="111">
        <v>9.2669999999999995</v>
      </c>
      <c r="F68" s="69" t="s">
        <v>13</v>
      </c>
      <c r="G68" s="111">
        <v>9.1999999999999998E-3</v>
      </c>
      <c r="H68" s="69" t="s">
        <v>13</v>
      </c>
      <c r="I68" s="69" t="s">
        <v>13</v>
      </c>
      <c r="J68" s="69" t="s">
        <v>13</v>
      </c>
      <c r="K68" s="69" t="s">
        <v>13</v>
      </c>
      <c r="L68" s="69" t="s">
        <v>13</v>
      </c>
      <c r="M68" s="69" t="s">
        <v>13</v>
      </c>
      <c r="N68" s="69" t="s">
        <v>13</v>
      </c>
    </row>
    <row r="69" spans="2:14" ht="13.5" customHeight="1" x14ac:dyDescent="0.2">
      <c r="B69" s="122"/>
      <c r="C69" s="26" t="s">
        <v>14</v>
      </c>
      <c r="D69" s="111">
        <v>3.3085</v>
      </c>
      <c r="E69" s="111">
        <v>9.2669999999999995</v>
      </c>
      <c r="F69" s="69" t="s">
        <v>13</v>
      </c>
      <c r="G69" s="111">
        <v>9.1999999999999998E-3</v>
      </c>
      <c r="H69" s="69" t="s">
        <v>13</v>
      </c>
      <c r="I69" s="69" t="s">
        <v>13</v>
      </c>
      <c r="J69" s="69" t="s">
        <v>13</v>
      </c>
      <c r="K69" s="69" t="s">
        <v>13</v>
      </c>
      <c r="L69" s="69" t="s">
        <v>13</v>
      </c>
      <c r="M69" s="69" t="s">
        <v>13</v>
      </c>
      <c r="N69" s="69" t="s">
        <v>13</v>
      </c>
    </row>
    <row r="70" spans="2:14" x14ac:dyDescent="0.2">
      <c r="B70" s="122"/>
      <c r="C70" s="26" t="s">
        <v>15</v>
      </c>
      <c r="D70" s="111">
        <v>3.3085</v>
      </c>
      <c r="E70" s="111">
        <v>9.2669999999999995</v>
      </c>
      <c r="F70" s="69" t="s">
        <v>13</v>
      </c>
      <c r="G70" s="111">
        <v>9.1999999999999998E-3</v>
      </c>
      <c r="H70" s="69" t="s">
        <v>13</v>
      </c>
      <c r="I70" s="69" t="s">
        <v>13</v>
      </c>
      <c r="J70" s="69" t="s">
        <v>13</v>
      </c>
      <c r="K70" s="69" t="s">
        <v>13</v>
      </c>
      <c r="L70" s="69" t="s">
        <v>13</v>
      </c>
      <c r="M70" s="69" t="s">
        <v>13</v>
      </c>
      <c r="N70" s="69" t="s">
        <v>13</v>
      </c>
    </row>
    <row r="71" spans="2:14" ht="13.5" customHeight="1" x14ac:dyDescent="0.2">
      <c r="B71" s="122"/>
      <c r="C71" s="26" t="s">
        <v>16</v>
      </c>
      <c r="D71" s="111">
        <v>3.3085</v>
      </c>
      <c r="E71" s="111">
        <v>9.2669999999999995</v>
      </c>
      <c r="F71" s="69" t="s">
        <v>13</v>
      </c>
      <c r="G71" s="111">
        <v>9.1999999999999998E-3</v>
      </c>
      <c r="H71" s="69" t="s">
        <v>13</v>
      </c>
      <c r="I71" s="69" t="s">
        <v>13</v>
      </c>
      <c r="J71" s="69" t="s">
        <v>13</v>
      </c>
      <c r="K71" s="69" t="s">
        <v>13</v>
      </c>
      <c r="L71" s="69" t="s">
        <v>13</v>
      </c>
      <c r="M71" s="69" t="s">
        <v>13</v>
      </c>
      <c r="N71" s="69" t="s">
        <v>13</v>
      </c>
    </row>
    <row r="72" spans="2:14" x14ac:dyDescent="0.2">
      <c r="B72" s="122"/>
      <c r="C72" s="26" t="s">
        <v>17</v>
      </c>
      <c r="D72" s="111">
        <v>3.3085</v>
      </c>
      <c r="E72" s="111">
        <v>9.2669999999999995</v>
      </c>
      <c r="F72" s="69" t="s">
        <v>13</v>
      </c>
      <c r="G72" s="111">
        <v>9.1999999999999998E-3</v>
      </c>
      <c r="H72" s="69" t="s">
        <v>13</v>
      </c>
      <c r="I72" s="69" t="s">
        <v>13</v>
      </c>
      <c r="J72" s="69" t="s">
        <v>13</v>
      </c>
      <c r="K72" s="69" t="s">
        <v>13</v>
      </c>
      <c r="L72" s="69" t="s">
        <v>13</v>
      </c>
      <c r="M72" s="69" t="s">
        <v>13</v>
      </c>
      <c r="N72" s="69" t="s">
        <v>13</v>
      </c>
    </row>
    <row r="73" spans="2:14" ht="13.5" customHeight="1" x14ac:dyDescent="0.2">
      <c r="B73" s="110">
        <v>1953</v>
      </c>
      <c r="C73" s="26" t="s">
        <v>18</v>
      </c>
      <c r="D73" s="111">
        <v>3.3085</v>
      </c>
      <c r="E73" s="111">
        <v>9.2669999999999995</v>
      </c>
      <c r="F73" s="69" t="s">
        <v>13</v>
      </c>
      <c r="G73" s="111">
        <v>9.1999999999999998E-3</v>
      </c>
      <c r="H73" s="69" t="s">
        <v>13</v>
      </c>
      <c r="I73" s="69" t="s">
        <v>13</v>
      </c>
      <c r="J73" s="69" t="s">
        <v>13</v>
      </c>
      <c r="K73" s="69" t="s">
        <v>13</v>
      </c>
      <c r="L73" s="69" t="s">
        <v>13</v>
      </c>
      <c r="M73" s="69" t="s">
        <v>13</v>
      </c>
      <c r="N73" s="69" t="s">
        <v>13</v>
      </c>
    </row>
    <row r="74" spans="2:14" x14ac:dyDescent="0.2">
      <c r="B74" s="122"/>
      <c r="C74" s="26" t="s">
        <v>19</v>
      </c>
      <c r="D74" s="111">
        <v>3.3085</v>
      </c>
      <c r="E74" s="111">
        <v>9.2669999999999995</v>
      </c>
      <c r="F74" s="69" t="s">
        <v>13</v>
      </c>
      <c r="G74" s="111">
        <v>9.1999999999999998E-3</v>
      </c>
      <c r="H74" s="69" t="s">
        <v>13</v>
      </c>
      <c r="I74" s="69" t="s">
        <v>13</v>
      </c>
      <c r="J74" s="69" t="s">
        <v>13</v>
      </c>
      <c r="K74" s="69" t="s">
        <v>13</v>
      </c>
      <c r="L74" s="69" t="s">
        <v>13</v>
      </c>
      <c r="M74" s="69" t="s">
        <v>13</v>
      </c>
      <c r="N74" s="69" t="s">
        <v>13</v>
      </c>
    </row>
    <row r="75" spans="2:14" ht="13.5" customHeight="1" x14ac:dyDescent="0.2">
      <c r="B75" s="122"/>
      <c r="C75" s="26" t="s">
        <v>20</v>
      </c>
      <c r="D75" s="111">
        <v>3.3085</v>
      </c>
      <c r="E75" s="111">
        <v>9.2669999999999995</v>
      </c>
      <c r="F75" s="69" t="s">
        <v>13</v>
      </c>
      <c r="G75" s="111">
        <v>9.1999999999999998E-3</v>
      </c>
      <c r="H75" s="69" t="s">
        <v>13</v>
      </c>
      <c r="I75" s="69" t="s">
        <v>13</v>
      </c>
      <c r="J75" s="69" t="s">
        <v>13</v>
      </c>
      <c r="K75" s="69" t="s">
        <v>13</v>
      </c>
      <c r="L75" s="69" t="s">
        <v>13</v>
      </c>
      <c r="M75" s="69" t="s">
        <v>13</v>
      </c>
      <c r="N75" s="69" t="s">
        <v>13</v>
      </c>
    </row>
    <row r="76" spans="2:14" x14ac:dyDescent="0.2">
      <c r="B76" s="122"/>
      <c r="C76" s="26" t="s">
        <v>21</v>
      </c>
      <c r="D76" s="111">
        <v>3.3085</v>
      </c>
      <c r="E76" s="111">
        <v>9.2669999999999995</v>
      </c>
      <c r="F76" s="69" t="s">
        <v>13</v>
      </c>
      <c r="G76" s="111">
        <v>9.1999999999999998E-3</v>
      </c>
      <c r="H76" s="69" t="s">
        <v>13</v>
      </c>
      <c r="I76" s="69" t="s">
        <v>13</v>
      </c>
      <c r="J76" s="69" t="s">
        <v>13</v>
      </c>
      <c r="K76" s="69" t="s">
        <v>13</v>
      </c>
      <c r="L76" s="69" t="s">
        <v>13</v>
      </c>
      <c r="M76" s="69" t="s">
        <v>13</v>
      </c>
      <c r="N76" s="69" t="s">
        <v>13</v>
      </c>
    </row>
    <row r="77" spans="2:14" ht="13.5" customHeight="1" x14ac:dyDescent="0.2">
      <c r="B77" s="122"/>
      <c r="C77" s="26" t="s">
        <v>22</v>
      </c>
      <c r="D77" s="111">
        <v>3.3085</v>
      </c>
      <c r="E77" s="111">
        <v>9.2669999999999995</v>
      </c>
      <c r="F77" s="69" t="s">
        <v>13</v>
      </c>
      <c r="G77" s="111">
        <v>9.1999999999999998E-3</v>
      </c>
      <c r="H77" s="69" t="s">
        <v>13</v>
      </c>
      <c r="I77" s="69" t="s">
        <v>13</v>
      </c>
      <c r="J77" s="69" t="s">
        <v>13</v>
      </c>
      <c r="K77" s="69" t="s">
        <v>13</v>
      </c>
      <c r="L77" s="69" t="s">
        <v>13</v>
      </c>
      <c r="M77" s="69" t="s">
        <v>13</v>
      </c>
      <c r="N77" s="69" t="s">
        <v>13</v>
      </c>
    </row>
    <row r="78" spans="2:14" x14ac:dyDescent="0.2">
      <c r="B78" s="122"/>
      <c r="C78" s="26" t="s">
        <v>23</v>
      </c>
      <c r="D78" s="111">
        <v>3.3085</v>
      </c>
      <c r="E78" s="111">
        <v>9.2669999999999995</v>
      </c>
      <c r="F78" s="69" t="s">
        <v>13</v>
      </c>
      <c r="G78" s="111">
        <v>9.1999999999999998E-3</v>
      </c>
      <c r="H78" s="69" t="s">
        <v>13</v>
      </c>
      <c r="I78" s="69" t="s">
        <v>13</v>
      </c>
      <c r="J78" s="69" t="s">
        <v>13</v>
      </c>
      <c r="K78" s="69" t="s">
        <v>13</v>
      </c>
      <c r="L78" s="69" t="s">
        <v>13</v>
      </c>
      <c r="M78" s="69" t="s">
        <v>13</v>
      </c>
      <c r="N78" s="69" t="s">
        <v>13</v>
      </c>
    </row>
    <row r="79" spans="2:14" ht="13.5" customHeight="1" x14ac:dyDescent="0.2">
      <c r="B79" s="122"/>
      <c r="C79" s="26" t="s">
        <v>24</v>
      </c>
      <c r="D79" s="111">
        <v>3.3085</v>
      </c>
      <c r="E79" s="111">
        <v>9.2669999999999995</v>
      </c>
      <c r="F79" s="69" t="s">
        <v>13</v>
      </c>
      <c r="G79" s="111">
        <v>9.1999999999999998E-3</v>
      </c>
      <c r="H79" s="69" t="s">
        <v>13</v>
      </c>
      <c r="I79" s="69" t="s">
        <v>13</v>
      </c>
      <c r="J79" s="69" t="s">
        <v>13</v>
      </c>
      <c r="K79" s="69" t="s">
        <v>13</v>
      </c>
      <c r="L79" s="69" t="s">
        <v>13</v>
      </c>
      <c r="M79" s="69" t="s">
        <v>13</v>
      </c>
      <c r="N79" s="69" t="s">
        <v>13</v>
      </c>
    </row>
    <row r="80" spans="2:14" x14ac:dyDescent="0.2">
      <c r="B80" s="122"/>
      <c r="C80" s="26" t="s">
        <v>12</v>
      </c>
      <c r="D80" s="111">
        <v>3.3085</v>
      </c>
      <c r="E80" s="111">
        <v>9.2669999999999995</v>
      </c>
      <c r="F80" s="69" t="s">
        <v>13</v>
      </c>
      <c r="G80" s="111">
        <v>9.1999999999999998E-3</v>
      </c>
      <c r="H80" s="69" t="s">
        <v>13</v>
      </c>
      <c r="I80" s="69" t="s">
        <v>13</v>
      </c>
      <c r="J80" s="69" t="s">
        <v>13</v>
      </c>
      <c r="K80" s="69" t="s">
        <v>13</v>
      </c>
      <c r="L80" s="69" t="s">
        <v>13</v>
      </c>
      <c r="M80" s="69" t="s">
        <v>13</v>
      </c>
      <c r="N80" s="69" t="s">
        <v>13</v>
      </c>
    </row>
    <row r="81" spans="2:14" ht="13.5" customHeight="1" x14ac:dyDescent="0.2">
      <c r="B81" s="122"/>
      <c r="C81" s="26" t="s">
        <v>14</v>
      </c>
      <c r="D81" s="111">
        <v>3.3085</v>
      </c>
      <c r="E81" s="111">
        <v>9.2669999999999995</v>
      </c>
      <c r="F81" s="69" t="s">
        <v>13</v>
      </c>
      <c r="G81" s="111">
        <v>9.1999999999999998E-3</v>
      </c>
      <c r="H81" s="69" t="s">
        <v>13</v>
      </c>
      <c r="I81" s="69" t="s">
        <v>13</v>
      </c>
      <c r="J81" s="69" t="s">
        <v>13</v>
      </c>
      <c r="K81" s="69" t="s">
        <v>13</v>
      </c>
      <c r="L81" s="69" t="s">
        <v>13</v>
      </c>
      <c r="M81" s="69" t="s">
        <v>13</v>
      </c>
      <c r="N81" s="69" t="s">
        <v>13</v>
      </c>
    </row>
    <row r="82" spans="2:14" x14ac:dyDescent="0.2">
      <c r="B82" s="122"/>
      <c r="C82" s="26" t="s">
        <v>15</v>
      </c>
      <c r="D82" s="111">
        <v>3.3085</v>
      </c>
      <c r="E82" s="111">
        <v>9.2669999999999995</v>
      </c>
      <c r="F82" s="69" t="s">
        <v>13</v>
      </c>
      <c r="G82" s="111">
        <v>9.1999999999999998E-3</v>
      </c>
      <c r="H82" s="69" t="s">
        <v>13</v>
      </c>
      <c r="I82" s="69" t="s">
        <v>13</v>
      </c>
      <c r="J82" s="69" t="s">
        <v>13</v>
      </c>
      <c r="K82" s="69" t="s">
        <v>13</v>
      </c>
      <c r="L82" s="69" t="s">
        <v>13</v>
      </c>
      <c r="M82" s="69" t="s">
        <v>13</v>
      </c>
      <c r="N82" s="69" t="s">
        <v>13</v>
      </c>
    </row>
    <row r="83" spans="2:14" ht="13.5" customHeight="1" x14ac:dyDescent="0.2">
      <c r="B83" s="122"/>
      <c r="C83" s="26" t="s">
        <v>16</v>
      </c>
      <c r="D83" s="111">
        <v>3.3085</v>
      </c>
      <c r="E83" s="111">
        <v>9.2669999999999995</v>
      </c>
      <c r="F83" s="69" t="s">
        <v>13</v>
      </c>
      <c r="G83" s="111">
        <v>9.1999999999999998E-3</v>
      </c>
      <c r="H83" s="69" t="s">
        <v>13</v>
      </c>
      <c r="I83" s="69" t="s">
        <v>13</v>
      </c>
      <c r="J83" s="69" t="s">
        <v>13</v>
      </c>
      <c r="K83" s="69" t="s">
        <v>13</v>
      </c>
      <c r="L83" s="69" t="s">
        <v>13</v>
      </c>
      <c r="M83" s="69" t="s">
        <v>13</v>
      </c>
      <c r="N83" s="69" t="s">
        <v>13</v>
      </c>
    </row>
    <row r="84" spans="2:14" x14ac:dyDescent="0.2">
      <c r="B84" s="122"/>
      <c r="C84" s="26" t="s">
        <v>17</v>
      </c>
      <c r="D84" s="111">
        <v>3.3085</v>
      </c>
      <c r="E84" s="111">
        <v>9.2669999999999995</v>
      </c>
      <c r="F84" s="69" t="s">
        <v>13</v>
      </c>
      <c r="G84" s="111">
        <v>9.1999999999999998E-3</v>
      </c>
      <c r="H84" s="69" t="s">
        <v>13</v>
      </c>
      <c r="I84" s="69" t="s">
        <v>13</v>
      </c>
      <c r="J84" s="69" t="s">
        <v>13</v>
      </c>
      <c r="K84" s="69" t="s">
        <v>13</v>
      </c>
      <c r="L84" s="69" t="s">
        <v>13</v>
      </c>
      <c r="M84" s="69" t="s">
        <v>13</v>
      </c>
      <c r="N84" s="69" t="s">
        <v>13</v>
      </c>
    </row>
    <row r="85" spans="2:14" ht="13.5" customHeight="1" x14ac:dyDescent="0.2">
      <c r="B85" s="110">
        <v>1954</v>
      </c>
      <c r="C85" s="26" t="s">
        <v>18</v>
      </c>
      <c r="D85" s="111">
        <v>3.3085</v>
      </c>
      <c r="E85" s="111">
        <v>9.2669999999999995</v>
      </c>
      <c r="F85" s="69" t="s">
        <v>13</v>
      </c>
      <c r="G85" s="111">
        <v>9.1999999999999998E-3</v>
      </c>
      <c r="H85" s="69" t="s">
        <v>13</v>
      </c>
      <c r="I85" s="69" t="s">
        <v>13</v>
      </c>
      <c r="J85" s="69" t="s">
        <v>13</v>
      </c>
      <c r="K85" s="69" t="s">
        <v>13</v>
      </c>
      <c r="L85" s="69" t="s">
        <v>13</v>
      </c>
      <c r="M85" s="69" t="s">
        <v>13</v>
      </c>
      <c r="N85" s="69" t="s">
        <v>13</v>
      </c>
    </row>
    <row r="86" spans="2:14" x14ac:dyDescent="0.2">
      <c r="B86" s="122"/>
      <c r="C86" s="26" t="s">
        <v>19</v>
      </c>
      <c r="D86" s="111">
        <v>3.3085</v>
      </c>
      <c r="E86" s="111">
        <v>9.2669999999999995</v>
      </c>
      <c r="F86" s="69" t="s">
        <v>13</v>
      </c>
      <c r="G86" s="111">
        <v>9.1999999999999998E-3</v>
      </c>
      <c r="H86" s="69" t="s">
        <v>13</v>
      </c>
      <c r="I86" s="69" t="s">
        <v>13</v>
      </c>
      <c r="J86" s="69" t="s">
        <v>13</v>
      </c>
      <c r="K86" s="69" t="s">
        <v>13</v>
      </c>
      <c r="L86" s="69" t="s">
        <v>13</v>
      </c>
      <c r="M86" s="69" t="s">
        <v>13</v>
      </c>
      <c r="N86" s="69" t="s">
        <v>13</v>
      </c>
    </row>
    <row r="87" spans="2:14" ht="13.5" customHeight="1" x14ac:dyDescent="0.2">
      <c r="B87" s="122"/>
      <c r="C87" s="26" t="s">
        <v>20</v>
      </c>
      <c r="D87" s="111">
        <v>3.3085</v>
      </c>
      <c r="E87" s="111">
        <v>9.2669999999999995</v>
      </c>
      <c r="F87" s="69" t="s">
        <v>13</v>
      </c>
      <c r="G87" s="111">
        <v>9.1999999999999998E-3</v>
      </c>
      <c r="H87" s="69" t="s">
        <v>13</v>
      </c>
      <c r="I87" s="69" t="s">
        <v>13</v>
      </c>
      <c r="J87" s="69" t="s">
        <v>13</v>
      </c>
      <c r="K87" s="69" t="s">
        <v>13</v>
      </c>
      <c r="L87" s="69" t="s">
        <v>13</v>
      </c>
      <c r="M87" s="69" t="s">
        <v>13</v>
      </c>
      <c r="N87" s="69" t="s">
        <v>13</v>
      </c>
    </row>
    <row r="88" spans="2:14" x14ac:dyDescent="0.2">
      <c r="B88" s="122"/>
      <c r="C88" s="26" t="s">
        <v>21</v>
      </c>
      <c r="D88" s="111">
        <v>3.3085</v>
      </c>
      <c r="E88" s="111">
        <v>9.2669999999999995</v>
      </c>
      <c r="F88" s="69" t="s">
        <v>13</v>
      </c>
      <c r="G88" s="111">
        <v>9.1999999999999998E-3</v>
      </c>
      <c r="H88" s="69" t="s">
        <v>13</v>
      </c>
      <c r="I88" s="69" t="s">
        <v>13</v>
      </c>
      <c r="J88" s="69" t="s">
        <v>13</v>
      </c>
      <c r="K88" s="69" t="s">
        <v>13</v>
      </c>
      <c r="L88" s="69" t="s">
        <v>13</v>
      </c>
      <c r="M88" s="69" t="s">
        <v>13</v>
      </c>
      <c r="N88" s="69" t="s">
        <v>13</v>
      </c>
    </row>
    <row r="89" spans="2:14" ht="13.5" customHeight="1" x14ac:dyDescent="0.2">
      <c r="B89" s="122"/>
      <c r="C89" s="26" t="s">
        <v>22</v>
      </c>
      <c r="D89" s="111">
        <v>3.3085</v>
      </c>
      <c r="E89" s="111">
        <v>9.2669999999999995</v>
      </c>
      <c r="F89" s="69" t="s">
        <v>13</v>
      </c>
      <c r="G89" s="111">
        <v>9.1999999999999998E-3</v>
      </c>
      <c r="H89" s="69" t="s">
        <v>13</v>
      </c>
      <c r="I89" s="69" t="s">
        <v>13</v>
      </c>
      <c r="J89" s="69" t="s">
        <v>13</v>
      </c>
      <c r="K89" s="69" t="s">
        <v>13</v>
      </c>
      <c r="L89" s="69" t="s">
        <v>13</v>
      </c>
      <c r="M89" s="69" t="s">
        <v>13</v>
      </c>
      <c r="N89" s="69" t="s">
        <v>13</v>
      </c>
    </row>
    <row r="90" spans="2:14" x14ac:dyDescent="0.2">
      <c r="B90" s="122"/>
      <c r="C90" s="26" t="s">
        <v>23</v>
      </c>
      <c r="D90" s="111">
        <v>3.3085</v>
      </c>
      <c r="E90" s="111">
        <v>9.2669999999999995</v>
      </c>
      <c r="F90" s="69" t="s">
        <v>13</v>
      </c>
      <c r="G90" s="111">
        <v>9.1999999999999998E-3</v>
      </c>
      <c r="H90" s="69" t="s">
        <v>13</v>
      </c>
      <c r="I90" s="69" t="s">
        <v>13</v>
      </c>
      <c r="J90" s="69" t="s">
        <v>13</v>
      </c>
      <c r="K90" s="69" t="s">
        <v>13</v>
      </c>
      <c r="L90" s="69" t="s">
        <v>13</v>
      </c>
      <c r="M90" s="69" t="s">
        <v>13</v>
      </c>
      <c r="N90" s="69" t="s">
        <v>13</v>
      </c>
    </row>
    <row r="91" spans="2:14" ht="13.5" customHeight="1" x14ac:dyDescent="0.2">
      <c r="B91" s="122"/>
      <c r="C91" s="26" t="s">
        <v>24</v>
      </c>
      <c r="D91" s="111">
        <v>3.3085</v>
      </c>
      <c r="E91" s="111">
        <v>9.2669999999999995</v>
      </c>
      <c r="F91" s="69" t="s">
        <v>13</v>
      </c>
      <c r="G91" s="111">
        <v>9.1999999999999998E-3</v>
      </c>
      <c r="H91" s="69" t="s">
        <v>13</v>
      </c>
      <c r="I91" s="69" t="s">
        <v>13</v>
      </c>
      <c r="J91" s="69" t="s">
        <v>13</v>
      </c>
      <c r="K91" s="69" t="s">
        <v>13</v>
      </c>
      <c r="L91" s="69" t="s">
        <v>13</v>
      </c>
      <c r="M91" s="69" t="s">
        <v>13</v>
      </c>
      <c r="N91" s="69" t="s">
        <v>13</v>
      </c>
    </row>
    <row r="92" spans="2:14" x14ac:dyDescent="0.2">
      <c r="B92" s="122"/>
      <c r="C92" s="26" t="s">
        <v>12</v>
      </c>
      <c r="D92" s="111">
        <v>3.3085</v>
      </c>
      <c r="E92" s="111">
        <v>9.2669999999999995</v>
      </c>
      <c r="F92" s="69" t="s">
        <v>13</v>
      </c>
      <c r="G92" s="111">
        <v>9.1999999999999998E-3</v>
      </c>
      <c r="H92" s="69" t="s">
        <v>13</v>
      </c>
      <c r="I92" s="69" t="s">
        <v>13</v>
      </c>
      <c r="J92" s="69" t="s">
        <v>13</v>
      </c>
      <c r="K92" s="69" t="s">
        <v>13</v>
      </c>
      <c r="L92" s="69" t="s">
        <v>13</v>
      </c>
      <c r="M92" s="69" t="s">
        <v>13</v>
      </c>
      <c r="N92" s="69" t="s">
        <v>13</v>
      </c>
    </row>
    <row r="93" spans="2:14" ht="13.5" customHeight="1" x14ac:dyDescent="0.2">
      <c r="B93" s="122"/>
      <c r="C93" s="26" t="s">
        <v>14</v>
      </c>
      <c r="D93" s="111">
        <v>3.3085</v>
      </c>
      <c r="E93" s="111">
        <v>9.2669999999999995</v>
      </c>
      <c r="F93" s="69" t="s">
        <v>13</v>
      </c>
      <c r="G93" s="111">
        <v>9.1999999999999998E-3</v>
      </c>
      <c r="H93" s="69" t="s">
        <v>13</v>
      </c>
      <c r="I93" s="69" t="s">
        <v>13</v>
      </c>
      <c r="J93" s="69" t="s">
        <v>13</v>
      </c>
      <c r="K93" s="69" t="s">
        <v>13</v>
      </c>
      <c r="L93" s="69" t="s">
        <v>13</v>
      </c>
      <c r="M93" s="69" t="s">
        <v>13</v>
      </c>
      <c r="N93" s="69" t="s">
        <v>13</v>
      </c>
    </row>
    <row r="94" spans="2:14" x14ac:dyDescent="0.2">
      <c r="B94" s="122"/>
      <c r="C94" s="26" t="s">
        <v>15</v>
      </c>
      <c r="D94" s="111">
        <v>3.3085</v>
      </c>
      <c r="E94" s="111">
        <v>9.2669999999999995</v>
      </c>
      <c r="F94" s="69" t="s">
        <v>13</v>
      </c>
      <c r="G94" s="111">
        <v>9.1999999999999998E-3</v>
      </c>
      <c r="H94" s="69" t="s">
        <v>13</v>
      </c>
      <c r="I94" s="69" t="s">
        <v>13</v>
      </c>
      <c r="J94" s="69" t="s">
        <v>13</v>
      </c>
      <c r="K94" s="69" t="s">
        <v>13</v>
      </c>
      <c r="L94" s="69" t="s">
        <v>13</v>
      </c>
      <c r="M94" s="69" t="s">
        <v>13</v>
      </c>
      <c r="N94" s="69" t="s">
        <v>13</v>
      </c>
    </row>
    <row r="95" spans="2:14" ht="13.5" customHeight="1" x14ac:dyDescent="0.2">
      <c r="B95" s="122"/>
      <c r="C95" s="26" t="s">
        <v>16</v>
      </c>
      <c r="D95" s="111">
        <v>3.3085</v>
      </c>
      <c r="E95" s="111">
        <v>9.2669999999999995</v>
      </c>
      <c r="F95" s="69" t="s">
        <v>13</v>
      </c>
      <c r="G95" s="111">
        <v>9.1999999999999998E-3</v>
      </c>
      <c r="H95" s="69" t="s">
        <v>13</v>
      </c>
      <c r="I95" s="69" t="s">
        <v>13</v>
      </c>
      <c r="J95" s="69" t="s">
        <v>13</v>
      </c>
      <c r="K95" s="69" t="s">
        <v>13</v>
      </c>
      <c r="L95" s="69" t="s">
        <v>13</v>
      </c>
      <c r="M95" s="69" t="s">
        <v>13</v>
      </c>
      <c r="N95" s="69" t="s">
        <v>13</v>
      </c>
    </row>
    <row r="96" spans="2:14" x14ac:dyDescent="0.2">
      <c r="B96" s="122"/>
      <c r="C96" s="26" t="s">
        <v>17</v>
      </c>
      <c r="D96" s="111">
        <v>3.3085</v>
      </c>
      <c r="E96" s="111">
        <v>9.2669999999999995</v>
      </c>
      <c r="F96" s="69" t="s">
        <v>13</v>
      </c>
      <c r="G96" s="111">
        <v>9.1999999999999998E-3</v>
      </c>
      <c r="H96" s="69" t="s">
        <v>13</v>
      </c>
      <c r="I96" s="69" t="s">
        <v>13</v>
      </c>
      <c r="J96" s="69" t="s">
        <v>13</v>
      </c>
      <c r="K96" s="69" t="s">
        <v>13</v>
      </c>
      <c r="L96" s="69" t="s">
        <v>13</v>
      </c>
      <c r="M96" s="69" t="s">
        <v>13</v>
      </c>
      <c r="N96" s="69" t="s">
        <v>13</v>
      </c>
    </row>
    <row r="97" spans="2:14" ht="13.5" customHeight="1" x14ac:dyDescent="0.2">
      <c r="B97" s="110">
        <v>1955</v>
      </c>
      <c r="C97" s="26" t="s">
        <v>18</v>
      </c>
      <c r="D97" s="111">
        <v>3.3085</v>
      </c>
      <c r="E97" s="111">
        <v>9.2669999999999995</v>
      </c>
      <c r="F97" s="69" t="s">
        <v>13</v>
      </c>
      <c r="G97" s="111">
        <v>9.1999999999999998E-3</v>
      </c>
      <c r="H97" s="69" t="s">
        <v>13</v>
      </c>
      <c r="I97" s="69" t="s">
        <v>13</v>
      </c>
      <c r="J97" s="69" t="s">
        <v>13</v>
      </c>
      <c r="K97" s="69" t="s">
        <v>13</v>
      </c>
      <c r="L97" s="69" t="s">
        <v>13</v>
      </c>
      <c r="M97" s="69" t="s">
        <v>13</v>
      </c>
      <c r="N97" s="69" t="s">
        <v>13</v>
      </c>
    </row>
    <row r="98" spans="2:14" x14ac:dyDescent="0.2">
      <c r="B98" s="122"/>
      <c r="C98" s="26" t="s">
        <v>19</v>
      </c>
      <c r="D98" s="111">
        <v>3.3085</v>
      </c>
      <c r="E98" s="111">
        <v>9.2669999999999995</v>
      </c>
      <c r="F98" s="69" t="s">
        <v>13</v>
      </c>
      <c r="G98" s="111">
        <v>9.1999999999999998E-3</v>
      </c>
      <c r="H98" s="69" t="s">
        <v>13</v>
      </c>
      <c r="I98" s="69" t="s">
        <v>13</v>
      </c>
      <c r="J98" s="69" t="s">
        <v>13</v>
      </c>
      <c r="K98" s="69" t="s">
        <v>13</v>
      </c>
      <c r="L98" s="69" t="s">
        <v>13</v>
      </c>
      <c r="M98" s="69" t="s">
        <v>13</v>
      </c>
      <c r="N98" s="69" t="s">
        <v>13</v>
      </c>
    </row>
    <row r="99" spans="2:14" ht="13.5" customHeight="1" x14ac:dyDescent="0.2">
      <c r="B99" s="122"/>
      <c r="C99" s="26" t="s">
        <v>20</v>
      </c>
      <c r="D99" s="111">
        <v>3.3085</v>
      </c>
      <c r="E99" s="111">
        <v>9.2669999999999995</v>
      </c>
      <c r="F99" s="69" t="s">
        <v>13</v>
      </c>
      <c r="G99" s="111">
        <v>9.1999999999999998E-3</v>
      </c>
      <c r="H99" s="69" t="s">
        <v>13</v>
      </c>
      <c r="I99" s="69" t="s">
        <v>13</v>
      </c>
      <c r="J99" s="69" t="s">
        <v>13</v>
      </c>
      <c r="K99" s="69" t="s">
        <v>13</v>
      </c>
      <c r="L99" s="69" t="s">
        <v>13</v>
      </c>
      <c r="M99" s="69" t="s">
        <v>13</v>
      </c>
      <c r="N99" s="69" t="s">
        <v>13</v>
      </c>
    </row>
    <row r="100" spans="2:14" x14ac:dyDescent="0.2">
      <c r="B100" s="122"/>
      <c r="C100" s="26" t="s">
        <v>21</v>
      </c>
      <c r="D100" s="111">
        <v>3.3085</v>
      </c>
      <c r="E100" s="111">
        <v>9.2669999999999995</v>
      </c>
      <c r="F100" s="69" t="s">
        <v>13</v>
      </c>
      <c r="G100" s="111">
        <v>9.1999999999999998E-3</v>
      </c>
      <c r="H100" s="69" t="s">
        <v>13</v>
      </c>
      <c r="I100" s="69" t="s">
        <v>13</v>
      </c>
      <c r="J100" s="69" t="s">
        <v>13</v>
      </c>
      <c r="K100" s="69" t="s">
        <v>13</v>
      </c>
      <c r="L100" s="69" t="s">
        <v>13</v>
      </c>
      <c r="M100" s="69" t="s">
        <v>13</v>
      </c>
      <c r="N100" s="69" t="s">
        <v>13</v>
      </c>
    </row>
    <row r="101" spans="2:14" ht="13.5" customHeight="1" x14ac:dyDescent="0.2">
      <c r="B101" s="122"/>
      <c r="C101" s="26" t="s">
        <v>22</v>
      </c>
      <c r="D101" s="111">
        <v>3.3085</v>
      </c>
      <c r="E101" s="111">
        <v>9.2669999999999995</v>
      </c>
      <c r="F101" s="69" t="s">
        <v>13</v>
      </c>
      <c r="G101" s="111">
        <v>9.1999999999999998E-3</v>
      </c>
      <c r="H101" s="69" t="s">
        <v>13</v>
      </c>
      <c r="I101" s="69" t="s">
        <v>13</v>
      </c>
      <c r="J101" s="69" t="s">
        <v>13</v>
      </c>
      <c r="K101" s="69" t="s">
        <v>13</v>
      </c>
      <c r="L101" s="69" t="s">
        <v>13</v>
      </c>
      <c r="M101" s="69" t="s">
        <v>13</v>
      </c>
      <c r="N101" s="69" t="s">
        <v>13</v>
      </c>
    </row>
    <row r="102" spans="2:14" x14ac:dyDescent="0.2">
      <c r="B102" s="122"/>
      <c r="C102" s="26" t="s">
        <v>23</v>
      </c>
      <c r="D102" s="111">
        <v>3.3085</v>
      </c>
      <c r="E102" s="111">
        <v>9.2669999999999995</v>
      </c>
      <c r="F102" s="69" t="s">
        <v>13</v>
      </c>
      <c r="G102" s="111">
        <v>9.1999999999999998E-3</v>
      </c>
      <c r="H102" s="69" t="s">
        <v>13</v>
      </c>
      <c r="I102" s="69" t="s">
        <v>13</v>
      </c>
      <c r="J102" s="69" t="s">
        <v>13</v>
      </c>
      <c r="K102" s="69" t="s">
        <v>13</v>
      </c>
      <c r="L102" s="69" t="s">
        <v>13</v>
      </c>
      <c r="M102" s="69" t="s">
        <v>13</v>
      </c>
      <c r="N102" s="69" t="s">
        <v>13</v>
      </c>
    </row>
    <row r="103" spans="2:14" ht="13.5" customHeight="1" x14ac:dyDescent="0.2">
      <c r="B103" s="122"/>
      <c r="C103" s="26" t="s">
        <v>24</v>
      </c>
      <c r="D103" s="111">
        <v>3.3085</v>
      </c>
      <c r="E103" s="111">
        <v>9.2669999999999995</v>
      </c>
      <c r="F103" s="69" t="s">
        <v>13</v>
      </c>
      <c r="G103" s="111">
        <v>9.1999999999999998E-3</v>
      </c>
      <c r="H103" s="69" t="s">
        <v>13</v>
      </c>
      <c r="I103" s="69" t="s">
        <v>13</v>
      </c>
      <c r="J103" s="69" t="s">
        <v>13</v>
      </c>
      <c r="K103" s="69" t="s">
        <v>13</v>
      </c>
      <c r="L103" s="69" t="s">
        <v>13</v>
      </c>
      <c r="M103" s="69" t="s">
        <v>13</v>
      </c>
      <c r="N103" s="69" t="s">
        <v>13</v>
      </c>
    </row>
    <row r="104" spans="2:14" x14ac:dyDescent="0.2">
      <c r="B104" s="122"/>
      <c r="C104" s="26" t="s">
        <v>12</v>
      </c>
      <c r="D104" s="111">
        <v>4.7697000000000003</v>
      </c>
      <c r="E104" s="111">
        <v>13.3391</v>
      </c>
      <c r="F104" s="69" t="s">
        <v>13</v>
      </c>
      <c r="G104" s="111">
        <v>1.32E-2</v>
      </c>
      <c r="H104" s="69" t="s">
        <v>13</v>
      </c>
      <c r="I104" s="69" t="s">
        <v>13</v>
      </c>
      <c r="J104" s="69" t="s">
        <v>13</v>
      </c>
      <c r="K104" s="69" t="s">
        <v>13</v>
      </c>
      <c r="L104" s="69" t="s">
        <v>13</v>
      </c>
      <c r="M104" s="69" t="s">
        <v>13</v>
      </c>
      <c r="N104" s="69" t="s">
        <v>13</v>
      </c>
    </row>
    <row r="105" spans="2:14" ht="13.5" customHeight="1" x14ac:dyDescent="0.2">
      <c r="B105" s="122"/>
      <c r="C105" s="26" t="s">
        <v>14</v>
      </c>
      <c r="D105" s="111">
        <v>4.7697000000000003</v>
      </c>
      <c r="E105" s="111">
        <v>13.3391</v>
      </c>
      <c r="F105" s="69" t="s">
        <v>13</v>
      </c>
      <c r="G105" s="111">
        <v>1.32E-2</v>
      </c>
      <c r="H105" s="69" t="s">
        <v>13</v>
      </c>
      <c r="I105" s="69" t="s">
        <v>13</v>
      </c>
      <c r="J105" s="69" t="s">
        <v>13</v>
      </c>
      <c r="K105" s="69" t="s">
        <v>13</v>
      </c>
      <c r="L105" s="69" t="s">
        <v>13</v>
      </c>
      <c r="M105" s="69" t="s">
        <v>13</v>
      </c>
      <c r="N105" s="69" t="s">
        <v>13</v>
      </c>
    </row>
    <row r="106" spans="2:14" x14ac:dyDescent="0.2">
      <c r="B106" s="122"/>
      <c r="C106" s="26" t="s">
        <v>15</v>
      </c>
      <c r="D106" s="111">
        <v>4.7697000000000003</v>
      </c>
      <c r="E106" s="111">
        <v>13.3391</v>
      </c>
      <c r="F106" s="69" t="s">
        <v>13</v>
      </c>
      <c r="G106" s="111">
        <v>1.32E-2</v>
      </c>
      <c r="H106" s="69" t="s">
        <v>13</v>
      </c>
      <c r="I106" s="69" t="s">
        <v>13</v>
      </c>
      <c r="J106" s="69" t="s">
        <v>13</v>
      </c>
      <c r="K106" s="69" t="s">
        <v>13</v>
      </c>
      <c r="L106" s="69" t="s">
        <v>13</v>
      </c>
      <c r="M106" s="69" t="s">
        <v>13</v>
      </c>
      <c r="N106" s="69" t="s">
        <v>13</v>
      </c>
    </row>
    <row r="107" spans="2:14" ht="13.5" customHeight="1" x14ac:dyDescent="0.2">
      <c r="B107" s="122"/>
      <c r="C107" s="26" t="s">
        <v>16</v>
      </c>
      <c r="D107" s="111">
        <v>4.7697000000000003</v>
      </c>
      <c r="E107" s="111">
        <v>13.3391</v>
      </c>
      <c r="F107" s="69" t="s">
        <v>13</v>
      </c>
      <c r="G107" s="111">
        <v>1.32E-2</v>
      </c>
      <c r="H107" s="69" t="s">
        <v>13</v>
      </c>
      <c r="I107" s="69" t="s">
        <v>13</v>
      </c>
      <c r="J107" s="69" t="s">
        <v>13</v>
      </c>
      <c r="K107" s="69" t="s">
        <v>13</v>
      </c>
      <c r="L107" s="69" t="s">
        <v>13</v>
      </c>
      <c r="M107" s="69" t="s">
        <v>13</v>
      </c>
      <c r="N107" s="69" t="s">
        <v>13</v>
      </c>
    </row>
    <row r="108" spans="2:14" x14ac:dyDescent="0.2">
      <c r="B108" s="122"/>
      <c r="C108" s="26" t="s">
        <v>17</v>
      </c>
      <c r="D108" s="111">
        <v>4.7697000000000003</v>
      </c>
      <c r="E108" s="111">
        <v>13.3391</v>
      </c>
      <c r="F108" s="69" t="s">
        <v>13</v>
      </c>
      <c r="G108" s="111">
        <v>1.32E-2</v>
      </c>
      <c r="H108" s="69" t="s">
        <v>13</v>
      </c>
      <c r="I108" s="69" t="s">
        <v>13</v>
      </c>
      <c r="J108" s="69" t="s">
        <v>13</v>
      </c>
      <c r="K108" s="69" t="s">
        <v>13</v>
      </c>
      <c r="L108" s="69" t="s">
        <v>13</v>
      </c>
      <c r="M108" s="69" t="s">
        <v>13</v>
      </c>
      <c r="N108" s="69" t="s">
        <v>13</v>
      </c>
    </row>
    <row r="109" spans="2:14" ht="13.5" customHeight="1" x14ac:dyDescent="0.2">
      <c r="B109" s="110">
        <v>1956</v>
      </c>
      <c r="C109" s="26" t="s">
        <v>18</v>
      </c>
      <c r="D109" s="111">
        <v>4.7697000000000003</v>
      </c>
      <c r="E109" s="111">
        <v>13.3391</v>
      </c>
      <c r="F109" s="69" t="s">
        <v>13</v>
      </c>
      <c r="G109" s="111">
        <v>1.32E-2</v>
      </c>
      <c r="H109" s="69" t="s">
        <v>13</v>
      </c>
      <c r="I109" s="69" t="s">
        <v>13</v>
      </c>
      <c r="J109" s="69" t="s">
        <v>13</v>
      </c>
      <c r="K109" s="69" t="s">
        <v>13</v>
      </c>
      <c r="L109" s="69" t="s">
        <v>13</v>
      </c>
      <c r="M109" s="69" t="s">
        <v>13</v>
      </c>
      <c r="N109" s="69" t="s">
        <v>13</v>
      </c>
    </row>
    <row r="110" spans="2:14" x14ac:dyDescent="0.2">
      <c r="B110" s="122"/>
      <c r="C110" s="26" t="s">
        <v>19</v>
      </c>
      <c r="D110" s="111">
        <v>4.7697000000000003</v>
      </c>
      <c r="E110" s="111">
        <v>13.3391</v>
      </c>
      <c r="F110" s="69" t="s">
        <v>13</v>
      </c>
      <c r="G110" s="111">
        <v>1.32E-2</v>
      </c>
      <c r="H110" s="69" t="s">
        <v>13</v>
      </c>
      <c r="I110" s="69" t="s">
        <v>13</v>
      </c>
      <c r="J110" s="69" t="s">
        <v>13</v>
      </c>
      <c r="K110" s="69" t="s">
        <v>13</v>
      </c>
      <c r="L110" s="69" t="s">
        <v>13</v>
      </c>
      <c r="M110" s="69" t="s">
        <v>13</v>
      </c>
      <c r="N110" s="69" t="s">
        <v>13</v>
      </c>
    </row>
    <row r="111" spans="2:14" ht="13.5" customHeight="1" x14ac:dyDescent="0.2">
      <c r="B111" s="122"/>
      <c r="C111" s="26" t="s">
        <v>20</v>
      </c>
      <c r="D111" s="111">
        <v>4.7697000000000003</v>
      </c>
      <c r="E111" s="111">
        <v>13.3391</v>
      </c>
      <c r="F111" s="69" t="s">
        <v>13</v>
      </c>
      <c r="G111" s="111">
        <v>1.32E-2</v>
      </c>
      <c r="H111" s="69" t="s">
        <v>13</v>
      </c>
      <c r="I111" s="69" t="s">
        <v>13</v>
      </c>
      <c r="J111" s="69" t="s">
        <v>13</v>
      </c>
      <c r="K111" s="69" t="s">
        <v>13</v>
      </c>
      <c r="L111" s="69" t="s">
        <v>13</v>
      </c>
      <c r="M111" s="69" t="s">
        <v>13</v>
      </c>
      <c r="N111" s="69" t="s">
        <v>13</v>
      </c>
    </row>
    <row r="112" spans="2:14" x14ac:dyDescent="0.2">
      <c r="B112" s="122"/>
      <c r="C112" s="26" t="s">
        <v>21</v>
      </c>
      <c r="D112" s="111">
        <v>4.7697000000000003</v>
      </c>
      <c r="E112" s="111">
        <v>13.3391</v>
      </c>
      <c r="F112" s="69" t="s">
        <v>13</v>
      </c>
      <c r="G112" s="111">
        <v>1.32E-2</v>
      </c>
      <c r="H112" s="69" t="s">
        <v>13</v>
      </c>
      <c r="I112" s="69" t="s">
        <v>13</v>
      </c>
      <c r="J112" s="69" t="s">
        <v>13</v>
      </c>
      <c r="K112" s="69" t="s">
        <v>13</v>
      </c>
      <c r="L112" s="69" t="s">
        <v>13</v>
      </c>
      <c r="M112" s="69" t="s">
        <v>13</v>
      </c>
      <c r="N112" s="69" t="s">
        <v>13</v>
      </c>
    </row>
    <row r="113" spans="2:14" ht="13.5" customHeight="1" x14ac:dyDescent="0.2">
      <c r="B113" s="122"/>
      <c r="C113" s="26" t="s">
        <v>22</v>
      </c>
      <c r="D113" s="111">
        <v>4.7697000000000003</v>
      </c>
      <c r="E113" s="111">
        <v>13.3391</v>
      </c>
      <c r="F113" s="69" t="s">
        <v>13</v>
      </c>
      <c r="G113" s="111">
        <v>1.32E-2</v>
      </c>
      <c r="H113" s="69" t="s">
        <v>13</v>
      </c>
      <c r="I113" s="69" t="s">
        <v>13</v>
      </c>
      <c r="J113" s="69" t="s">
        <v>13</v>
      </c>
      <c r="K113" s="69" t="s">
        <v>13</v>
      </c>
      <c r="L113" s="69" t="s">
        <v>13</v>
      </c>
      <c r="M113" s="69" t="s">
        <v>13</v>
      </c>
      <c r="N113" s="69" t="s">
        <v>13</v>
      </c>
    </row>
    <row r="114" spans="2:14" x14ac:dyDescent="0.2">
      <c r="B114" s="122"/>
      <c r="C114" s="26" t="s">
        <v>23</v>
      </c>
      <c r="D114" s="111">
        <v>4.7697000000000003</v>
      </c>
      <c r="E114" s="111">
        <v>13.3391</v>
      </c>
      <c r="F114" s="69" t="s">
        <v>13</v>
      </c>
      <c r="G114" s="111">
        <v>1.32E-2</v>
      </c>
      <c r="H114" s="69" t="s">
        <v>13</v>
      </c>
      <c r="I114" s="69" t="s">
        <v>13</v>
      </c>
      <c r="J114" s="69" t="s">
        <v>13</v>
      </c>
      <c r="K114" s="69" t="s">
        <v>13</v>
      </c>
      <c r="L114" s="69" t="s">
        <v>13</v>
      </c>
      <c r="M114" s="69" t="s">
        <v>13</v>
      </c>
      <c r="N114" s="69" t="s">
        <v>13</v>
      </c>
    </row>
    <row r="115" spans="2:14" ht="13.5" customHeight="1" x14ac:dyDescent="0.2">
      <c r="B115" s="122"/>
      <c r="C115" s="26" t="s">
        <v>24</v>
      </c>
      <c r="D115" s="111">
        <v>4.7697000000000003</v>
      </c>
      <c r="E115" s="111">
        <v>13.3391</v>
      </c>
      <c r="F115" s="69" t="s">
        <v>13</v>
      </c>
      <c r="G115" s="111">
        <v>1.32E-2</v>
      </c>
      <c r="H115" s="69" t="s">
        <v>13</v>
      </c>
      <c r="I115" s="69" t="s">
        <v>13</v>
      </c>
      <c r="J115" s="69" t="s">
        <v>13</v>
      </c>
      <c r="K115" s="69" t="s">
        <v>13</v>
      </c>
      <c r="L115" s="69" t="s">
        <v>13</v>
      </c>
      <c r="M115" s="69" t="s">
        <v>13</v>
      </c>
      <c r="N115" s="69" t="s">
        <v>13</v>
      </c>
    </row>
    <row r="116" spans="2:14" x14ac:dyDescent="0.2">
      <c r="B116" s="122"/>
      <c r="C116" s="26" t="s">
        <v>12</v>
      </c>
      <c r="D116" s="111">
        <v>4.7697000000000003</v>
      </c>
      <c r="E116" s="111">
        <v>13.3391</v>
      </c>
      <c r="F116" s="69" t="s">
        <v>13</v>
      </c>
      <c r="G116" s="111">
        <v>1.32E-2</v>
      </c>
      <c r="H116" s="69" t="s">
        <v>13</v>
      </c>
      <c r="I116" s="69" t="s">
        <v>13</v>
      </c>
      <c r="J116" s="69" t="s">
        <v>13</v>
      </c>
      <c r="K116" s="69" t="s">
        <v>13</v>
      </c>
      <c r="L116" s="69" t="s">
        <v>13</v>
      </c>
      <c r="M116" s="69" t="s">
        <v>13</v>
      </c>
      <c r="N116" s="69" t="s">
        <v>13</v>
      </c>
    </row>
    <row r="117" spans="2:14" ht="13.5" customHeight="1" x14ac:dyDescent="0.2">
      <c r="B117" s="122"/>
      <c r="C117" s="26" t="s">
        <v>14</v>
      </c>
      <c r="D117" s="111">
        <v>4.7697000000000003</v>
      </c>
      <c r="E117" s="111">
        <v>13.3391</v>
      </c>
      <c r="F117" s="69" t="s">
        <v>13</v>
      </c>
      <c r="G117" s="111">
        <v>1.32E-2</v>
      </c>
      <c r="H117" s="69" t="s">
        <v>13</v>
      </c>
      <c r="I117" s="69" t="s">
        <v>13</v>
      </c>
      <c r="J117" s="69" t="s">
        <v>13</v>
      </c>
      <c r="K117" s="69" t="s">
        <v>13</v>
      </c>
      <c r="L117" s="69" t="s">
        <v>13</v>
      </c>
      <c r="M117" s="69" t="s">
        <v>13</v>
      </c>
      <c r="N117" s="69" t="s">
        <v>13</v>
      </c>
    </row>
    <row r="118" spans="2:14" x14ac:dyDescent="0.2">
      <c r="B118" s="122"/>
      <c r="C118" s="26" t="s">
        <v>15</v>
      </c>
      <c r="D118" s="111">
        <v>4.7697000000000003</v>
      </c>
      <c r="E118" s="111">
        <v>13.3391</v>
      </c>
      <c r="F118" s="69" t="s">
        <v>13</v>
      </c>
      <c r="G118" s="111">
        <v>1.32E-2</v>
      </c>
      <c r="H118" s="69" t="s">
        <v>13</v>
      </c>
      <c r="I118" s="69" t="s">
        <v>13</v>
      </c>
      <c r="J118" s="69" t="s">
        <v>13</v>
      </c>
      <c r="K118" s="69" t="s">
        <v>13</v>
      </c>
      <c r="L118" s="69" t="s">
        <v>13</v>
      </c>
      <c r="M118" s="69" t="s">
        <v>13</v>
      </c>
      <c r="N118" s="69" t="s">
        <v>13</v>
      </c>
    </row>
    <row r="119" spans="2:14" ht="13.5" customHeight="1" x14ac:dyDescent="0.2">
      <c r="B119" s="122"/>
      <c r="C119" s="26" t="s">
        <v>16</v>
      </c>
      <c r="D119" s="111">
        <v>4.7697000000000003</v>
      </c>
      <c r="E119" s="111">
        <v>13.3391</v>
      </c>
      <c r="F119" s="69" t="s">
        <v>13</v>
      </c>
      <c r="G119" s="111">
        <v>1.32E-2</v>
      </c>
      <c r="H119" s="69" t="s">
        <v>13</v>
      </c>
      <c r="I119" s="69" t="s">
        <v>13</v>
      </c>
      <c r="J119" s="69" t="s">
        <v>13</v>
      </c>
      <c r="K119" s="69" t="s">
        <v>13</v>
      </c>
      <c r="L119" s="69" t="s">
        <v>13</v>
      </c>
      <c r="M119" s="69" t="s">
        <v>13</v>
      </c>
      <c r="N119" s="69" t="s">
        <v>13</v>
      </c>
    </row>
    <row r="120" spans="2:14" x14ac:dyDescent="0.2">
      <c r="B120" s="122"/>
      <c r="C120" s="26" t="s">
        <v>17</v>
      </c>
      <c r="D120" s="111">
        <v>4.7697000000000003</v>
      </c>
      <c r="E120" s="111">
        <v>13.3391</v>
      </c>
      <c r="F120" s="69" t="s">
        <v>13</v>
      </c>
      <c r="G120" s="111">
        <v>1.32E-2</v>
      </c>
      <c r="H120" s="69" t="s">
        <v>13</v>
      </c>
      <c r="I120" s="69" t="s">
        <v>13</v>
      </c>
      <c r="J120" s="69" t="s">
        <v>13</v>
      </c>
      <c r="K120" s="69" t="s">
        <v>13</v>
      </c>
      <c r="L120" s="69" t="s">
        <v>13</v>
      </c>
      <c r="M120" s="69" t="s">
        <v>13</v>
      </c>
      <c r="N120" s="69" t="s">
        <v>13</v>
      </c>
    </row>
    <row r="121" spans="2:14" ht="13.5" customHeight="1" x14ac:dyDescent="0.2">
      <c r="B121" s="109">
        <v>1957</v>
      </c>
      <c r="C121" s="26" t="s">
        <v>18</v>
      </c>
      <c r="D121" s="111">
        <v>4.7697000000000003</v>
      </c>
      <c r="E121" s="111">
        <v>13.3391</v>
      </c>
      <c r="F121" s="69" t="s">
        <v>13</v>
      </c>
      <c r="G121" s="111">
        <v>1.32E-2</v>
      </c>
      <c r="H121" s="111">
        <v>7.6E-3</v>
      </c>
      <c r="I121" s="111">
        <v>1.3628</v>
      </c>
      <c r="J121" s="69" t="s">
        <v>13</v>
      </c>
      <c r="K121" s="111">
        <v>4.9648000000000003</v>
      </c>
      <c r="L121" s="111">
        <v>4.7618999999999998</v>
      </c>
      <c r="M121" s="111">
        <v>1.9374773259514124</v>
      </c>
      <c r="N121" s="111">
        <v>1.2719199990672587</v>
      </c>
    </row>
    <row r="122" spans="2:14" x14ac:dyDescent="0.2">
      <c r="B122" s="122"/>
      <c r="C122" s="26" t="s">
        <v>19</v>
      </c>
      <c r="D122" s="111">
        <v>4.7697000000000003</v>
      </c>
      <c r="E122" s="111">
        <v>13.3391</v>
      </c>
      <c r="F122" s="69" t="s">
        <v>13</v>
      </c>
      <c r="G122" s="111">
        <v>1.32E-2</v>
      </c>
      <c r="H122" s="111">
        <v>7.6E-3</v>
      </c>
      <c r="I122" s="111">
        <v>1.3628</v>
      </c>
      <c r="J122" s="69" t="s">
        <v>13</v>
      </c>
      <c r="K122" s="111">
        <v>4.9772999999999996</v>
      </c>
      <c r="L122" s="111">
        <v>4.7618999999999998</v>
      </c>
      <c r="M122" s="111">
        <v>1.9374773259514124</v>
      </c>
      <c r="N122" s="111">
        <v>1.2719199990672587</v>
      </c>
    </row>
    <row r="123" spans="2:14" ht="13.5" customHeight="1" x14ac:dyDescent="0.2">
      <c r="B123" s="122"/>
      <c r="C123" s="26" t="s">
        <v>20</v>
      </c>
      <c r="D123" s="111">
        <v>4.7697000000000003</v>
      </c>
      <c r="E123" s="111">
        <v>13.3391</v>
      </c>
      <c r="F123" s="69" t="s">
        <v>13</v>
      </c>
      <c r="G123" s="111">
        <v>1.32E-2</v>
      </c>
      <c r="H123" s="111">
        <v>7.6E-3</v>
      </c>
      <c r="I123" s="111">
        <v>1.3628</v>
      </c>
      <c r="J123" s="69" t="s">
        <v>13</v>
      </c>
      <c r="K123" s="111">
        <v>4.9886999999999997</v>
      </c>
      <c r="L123" s="111">
        <v>4.7618999999999998</v>
      </c>
      <c r="M123" s="111">
        <v>1.9374773259514124</v>
      </c>
      <c r="N123" s="111">
        <v>1.2719199990672587</v>
      </c>
    </row>
    <row r="124" spans="2:14" x14ac:dyDescent="0.2">
      <c r="B124" s="122"/>
      <c r="C124" s="26" t="s">
        <v>21</v>
      </c>
      <c r="D124" s="111">
        <v>4.7697000000000003</v>
      </c>
      <c r="E124" s="111">
        <v>13.3391</v>
      </c>
      <c r="F124" s="69" t="s">
        <v>13</v>
      </c>
      <c r="G124" s="111">
        <v>1.32E-2</v>
      </c>
      <c r="H124" s="111">
        <v>7.6E-3</v>
      </c>
      <c r="I124" s="111">
        <v>1.3628</v>
      </c>
      <c r="J124" s="69" t="s">
        <v>13</v>
      </c>
      <c r="K124" s="111">
        <v>4.97</v>
      </c>
      <c r="L124" s="111">
        <v>4.7618999999999998</v>
      </c>
      <c r="M124" s="111">
        <v>1.9374773259514124</v>
      </c>
      <c r="N124" s="111">
        <v>1.2719199990672587</v>
      </c>
    </row>
    <row r="125" spans="2:14" ht="13.5" customHeight="1" x14ac:dyDescent="0.2">
      <c r="B125" s="122"/>
      <c r="C125" s="26" t="s">
        <v>22</v>
      </c>
      <c r="D125" s="111">
        <v>4.7697000000000003</v>
      </c>
      <c r="E125" s="111">
        <v>13.3391</v>
      </c>
      <c r="F125" s="69" t="s">
        <v>13</v>
      </c>
      <c r="G125" s="111">
        <v>1.32E-2</v>
      </c>
      <c r="H125" s="111">
        <v>7.6E-3</v>
      </c>
      <c r="I125" s="111">
        <v>1.3628</v>
      </c>
      <c r="J125" s="69" t="s">
        <v>13</v>
      </c>
      <c r="K125" s="111">
        <v>4.9912999999999998</v>
      </c>
      <c r="L125" s="111">
        <v>4.7618999999999998</v>
      </c>
      <c r="M125" s="111">
        <v>1.9374773259514124</v>
      </c>
      <c r="N125" s="111">
        <v>1.2719199990672587</v>
      </c>
    </row>
    <row r="126" spans="2:14" x14ac:dyDescent="0.2">
      <c r="B126" s="122"/>
      <c r="C126" s="26" t="s">
        <v>23</v>
      </c>
      <c r="D126" s="111">
        <v>4.7697000000000003</v>
      </c>
      <c r="E126" s="111">
        <v>13.3391</v>
      </c>
      <c r="F126" s="69" t="s">
        <v>13</v>
      </c>
      <c r="G126" s="111">
        <v>1.32E-2</v>
      </c>
      <c r="H126" s="111">
        <v>7.6E-3</v>
      </c>
      <c r="I126" s="111">
        <v>1.3628</v>
      </c>
      <c r="J126" s="69" t="s">
        <v>13</v>
      </c>
      <c r="K126" s="111">
        <v>5.0038999999999998</v>
      </c>
      <c r="L126" s="111">
        <v>4.7618999999999998</v>
      </c>
      <c r="M126" s="111">
        <v>1.9374773259514124</v>
      </c>
      <c r="N126" s="111">
        <v>1.2719199990672587</v>
      </c>
    </row>
    <row r="127" spans="2:14" ht="13.5" customHeight="1" x14ac:dyDescent="0.2">
      <c r="B127" s="123"/>
      <c r="C127" s="26" t="s">
        <v>24</v>
      </c>
      <c r="D127" s="111">
        <v>4.7697000000000003</v>
      </c>
      <c r="E127" s="111">
        <v>13.3391</v>
      </c>
      <c r="F127" s="69" t="s">
        <v>13</v>
      </c>
      <c r="G127" s="111">
        <v>1.32E-2</v>
      </c>
      <c r="H127" s="111">
        <v>7.6E-3</v>
      </c>
      <c r="I127" s="111">
        <v>1.3628</v>
      </c>
      <c r="J127" s="69" t="s">
        <v>13</v>
      </c>
      <c r="K127" s="111">
        <v>5.016</v>
      </c>
      <c r="L127" s="111">
        <v>4.7618999999999998</v>
      </c>
      <c r="M127" s="111">
        <v>1.9374773259514124</v>
      </c>
      <c r="N127" s="111">
        <v>1.2719199990672587</v>
      </c>
    </row>
    <row r="128" spans="2:14" x14ac:dyDescent="0.2">
      <c r="B128" s="123"/>
      <c r="C128" s="26" t="s">
        <v>12</v>
      </c>
      <c r="D128" s="111">
        <v>4.7697000000000003</v>
      </c>
      <c r="E128" s="111">
        <v>13.3391</v>
      </c>
      <c r="F128" s="69" t="s">
        <v>13</v>
      </c>
      <c r="G128" s="111">
        <v>1.32E-2</v>
      </c>
      <c r="H128" s="111">
        <v>7.6E-3</v>
      </c>
      <c r="I128" s="111">
        <v>1.3628</v>
      </c>
      <c r="J128" s="69" t="s">
        <v>13</v>
      </c>
      <c r="K128" s="111">
        <v>5.0312999999999999</v>
      </c>
      <c r="L128" s="111">
        <v>4.7618999999999998</v>
      </c>
      <c r="M128" s="111">
        <v>1.9374773259514124</v>
      </c>
      <c r="N128" s="111">
        <v>1.2719199990672587</v>
      </c>
    </row>
    <row r="129" spans="2:14" ht="13.5" customHeight="1" x14ac:dyDescent="0.2">
      <c r="B129" s="123"/>
      <c r="C129" s="26" t="s">
        <v>14</v>
      </c>
      <c r="D129" s="111">
        <v>4.7697000000000003</v>
      </c>
      <c r="E129" s="111">
        <v>13.3391</v>
      </c>
      <c r="F129" s="69" t="s">
        <v>13</v>
      </c>
      <c r="G129" s="111">
        <v>1.32E-2</v>
      </c>
      <c r="H129" s="111">
        <v>7.6E-3</v>
      </c>
      <c r="I129" s="111">
        <v>1.3628</v>
      </c>
      <c r="J129" s="69" t="s">
        <v>13</v>
      </c>
      <c r="K129" s="111">
        <v>4.9725999999999999</v>
      </c>
      <c r="L129" s="111">
        <v>4.7618999999999998</v>
      </c>
      <c r="M129" s="111">
        <v>1.9374773259514124</v>
      </c>
      <c r="N129" s="111">
        <v>1.2719199990672587</v>
      </c>
    </row>
    <row r="130" spans="2:14" x14ac:dyDescent="0.2">
      <c r="B130" s="123"/>
      <c r="C130" s="26" t="s">
        <v>15</v>
      </c>
      <c r="D130" s="111">
        <v>4.7697000000000003</v>
      </c>
      <c r="E130" s="111">
        <v>13.3391</v>
      </c>
      <c r="F130" s="69" t="s">
        <v>13</v>
      </c>
      <c r="G130" s="111">
        <v>1.32E-2</v>
      </c>
      <c r="H130" s="111">
        <v>7.6E-3</v>
      </c>
      <c r="I130" s="111">
        <v>1.3628</v>
      </c>
      <c r="J130" s="69" t="s">
        <v>13</v>
      </c>
      <c r="K130" s="111">
        <v>4.9442000000000004</v>
      </c>
      <c r="L130" s="111">
        <v>4.7618999999999998</v>
      </c>
      <c r="M130" s="111">
        <v>1.9374773259514124</v>
      </c>
      <c r="N130" s="111">
        <v>1.2719199990672587</v>
      </c>
    </row>
    <row r="131" spans="2:14" ht="13.5" customHeight="1" x14ac:dyDescent="0.2">
      <c r="B131" s="123"/>
      <c r="C131" s="26" t="s">
        <v>16</v>
      </c>
      <c r="D131" s="111">
        <v>4.7697000000000003</v>
      </c>
      <c r="E131" s="111">
        <v>13.3391</v>
      </c>
      <c r="F131" s="69" t="s">
        <v>13</v>
      </c>
      <c r="G131" s="111">
        <v>1.32E-2</v>
      </c>
      <c r="H131" s="111">
        <v>7.6E-3</v>
      </c>
      <c r="I131" s="111">
        <v>1.1358999999999999</v>
      </c>
      <c r="J131" s="69" t="s">
        <v>13</v>
      </c>
      <c r="K131" s="111">
        <v>4.9560000000000004</v>
      </c>
      <c r="L131" s="111">
        <v>4.7618999999999998</v>
      </c>
      <c r="M131" s="111">
        <v>1.9374773259514124</v>
      </c>
      <c r="N131" s="111">
        <v>1.2719199990672587</v>
      </c>
    </row>
    <row r="132" spans="2:14" x14ac:dyDescent="0.2">
      <c r="B132" s="123"/>
      <c r="C132" s="26" t="s">
        <v>17</v>
      </c>
      <c r="D132" s="111">
        <v>4.7697000000000003</v>
      </c>
      <c r="E132" s="111">
        <v>13.3391</v>
      </c>
      <c r="F132" s="69" t="s">
        <v>13</v>
      </c>
      <c r="G132" s="111">
        <v>1.32E-2</v>
      </c>
      <c r="H132" s="111">
        <v>7.6E-3</v>
      </c>
      <c r="I132" s="111">
        <v>1.1358999999999999</v>
      </c>
      <c r="J132" s="69" t="s">
        <v>13</v>
      </c>
      <c r="K132" s="111">
        <v>4.88</v>
      </c>
      <c r="L132" s="111">
        <v>4.7618999999999998</v>
      </c>
      <c r="M132" s="111">
        <v>1.9374773259514124</v>
      </c>
      <c r="N132" s="111">
        <v>1.2719199990672587</v>
      </c>
    </row>
    <row r="133" spans="2:14" ht="13.5" customHeight="1" x14ac:dyDescent="0.2">
      <c r="B133" s="109">
        <v>1958</v>
      </c>
      <c r="C133" s="26" t="s">
        <v>18</v>
      </c>
      <c r="D133" s="111">
        <v>4.7697000000000003</v>
      </c>
      <c r="E133" s="111">
        <v>13.3391</v>
      </c>
      <c r="F133" s="69" t="s">
        <v>13</v>
      </c>
      <c r="G133" s="111">
        <v>1.32E-2</v>
      </c>
      <c r="H133" s="111">
        <v>7.6E-3</v>
      </c>
      <c r="I133" s="111">
        <v>1.1355999999999999</v>
      </c>
      <c r="J133" s="69" t="s">
        <v>13</v>
      </c>
      <c r="K133" s="111">
        <v>4.8437999999999999</v>
      </c>
      <c r="L133" s="111">
        <v>4.7618999999999998</v>
      </c>
      <c r="M133" s="111">
        <v>1.9374773259514124</v>
      </c>
      <c r="N133" s="111">
        <v>1.2719199990672587</v>
      </c>
    </row>
    <row r="134" spans="2:14" x14ac:dyDescent="0.2">
      <c r="B134" s="123"/>
      <c r="C134" s="26" t="s">
        <v>19</v>
      </c>
      <c r="D134" s="111">
        <v>4.7697000000000003</v>
      </c>
      <c r="E134" s="111">
        <v>13.3391</v>
      </c>
      <c r="F134" s="69" t="s">
        <v>13</v>
      </c>
      <c r="G134" s="111">
        <v>1.32E-2</v>
      </c>
      <c r="H134" s="111">
        <v>7.6E-3</v>
      </c>
      <c r="I134" s="111">
        <v>1.1355999999999999</v>
      </c>
      <c r="J134" s="69" t="s">
        <v>13</v>
      </c>
      <c r="K134" s="111">
        <v>4.8620999999999999</v>
      </c>
      <c r="L134" s="111">
        <v>4.7618999999999998</v>
      </c>
      <c r="M134" s="111">
        <v>1.9374773259514124</v>
      </c>
      <c r="N134" s="111">
        <v>1.2719199990672587</v>
      </c>
    </row>
    <row r="135" spans="2:14" ht="13.5" customHeight="1" x14ac:dyDescent="0.2">
      <c r="B135" s="123"/>
      <c r="C135" s="26" t="s">
        <v>20</v>
      </c>
      <c r="D135" s="111">
        <v>4.7697000000000003</v>
      </c>
      <c r="E135" s="111">
        <v>13.3391</v>
      </c>
      <c r="F135" s="69" t="s">
        <v>13</v>
      </c>
      <c r="G135" s="111">
        <v>1.32E-2</v>
      </c>
      <c r="H135" s="111">
        <v>7.6E-3</v>
      </c>
      <c r="I135" s="111">
        <v>1.1355999999999999</v>
      </c>
      <c r="J135" s="69" t="s">
        <v>13</v>
      </c>
      <c r="K135" s="111">
        <v>4.8804999999999996</v>
      </c>
      <c r="L135" s="111">
        <v>4.7618999999999998</v>
      </c>
      <c r="M135" s="111">
        <v>1.9374773259514124</v>
      </c>
      <c r="N135" s="111">
        <v>1.2719199990672587</v>
      </c>
    </row>
    <row r="136" spans="2:14" x14ac:dyDescent="0.2">
      <c r="B136" s="123"/>
      <c r="C136" s="26" t="s">
        <v>21</v>
      </c>
      <c r="D136" s="111">
        <v>4.7697000000000003</v>
      </c>
      <c r="E136" s="111">
        <v>13.3391</v>
      </c>
      <c r="F136" s="69" t="s">
        <v>13</v>
      </c>
      <c r="G136" s="111">
        <v>1.32E-2</v>
      </c>
      <c r="H136" s="111">
        <v>7.6E-3</v>
      </c>
      <c r="I136" s="111">
        <v>1.1355999999999999</v>
      </c>
      <c r="J136" s="69" t="s">
        <v>13</v>
      </c>
      <c r="K136" s="111">
        <v>4.9142000000000001</v>
      </c>
      <c r="L136" s="111">
        <v>4.7618999999999998</v>
      </c>
      <c r="M136" s="111">
        <v>1.9374773259514124</v>
      </c>
      <c r="N136" s="111">
        <v>1.2719199990672587</v>
      </c>
    </row>
    <row r="137" spans="2:14" ht="13.5" customHeight="1" x14ac:dyDescent="0.2">
      <c r="B137" s="123"/>
      <c r="C137" s="26" t="s">
        <v>22</v>
      </c>
      <c r="D137" s="111">
        <v>4.7697000000000003</v>
      </c>
      <c r="E137" s="111">
        <v>13.3391</v>
      </c>
      <c r="F137" s="69" t="s">
        <v>13</v>
      </c>
      <c r="G137" s="111">
        <v>1.32E-2</v>
      </c>
      <c r="H137" s="111">
        <v>7.6E-3</v>
      </c>
      <c r="I137" s="111">
        <v>1.1355999999999999</v>
      </c>
      <c r="J137" s="69" t="s">
        <v>13</v>
      </c>
      <c r="K137" s="111">
        <v>4.9329999999999998</v>
      </c>
      <c r="L137" s="111">
        <v>4.7618999999999998</v>
      </c>
      <c r="M137" s="111">
        <v>1.9374773259514124</v>
      </c>
      <c r="N137" s="111">
        <v>1.2719199990672587</v>
      </c>
    </row>
    <row r="138" spans="2:14" x14ac:dyDescent="0.2">
      <c r="B138" s="123"/>
      <c r="C138" s="26" t="s">
        <v>23</v>
      </c>
      <c r="D138" s="111">
        <v>4.7697000000000003</v>
      </c>
      <c r="E138" s="111">
        <v>13.3391</v>
      </c>
      <c r="F138" s="69" t="s">
        <v>13</v>
      </c>
      <c r="G138" s="111">
        <v>1.32E-2</v>
      </c>
      <c r="H138" s="111">
        <v>7.6E-3</v>
      </c>
      <c r="I138" s="111">
        <v>1.1355999999999999</v>
      </c>
      <c r="J138" s="69" t="s">
        <v>13</v>
      </c>
      <c r="K138" s="111">
        <v>4.9591000000000003</v>
      </c>
      <c r="L138" s="111">
        <v>4.7618999999999998</v>
      </c>
      <c r="M138" s="111">
        <v>1.9374773259514124</v>
      </c>
      <c r="N138" s="111">
        <v>1.2719199990672587</v>
      </c>
    </row>
    <row r="139" spans="2:14" ht="13.5" customHeight="1" x14ac:dyDescent="0.2">
      <c r="B139" s="123"/>
      <c r="C139" s="26" t="s">
        <v>24</v>
      </c>
      <c r="D139" s="111">
        <v>4.7697000000000003</v>
      </c>
      <c r="E139" s="111">
        <v>13.3391</v>
      </c>
      <c r="F139" s="69" t="s">
        <v>13</v>
      </c>
      <c r="G139" s="111">
        <v>1.32E-2</v>
      </c>
      <c r="H139" s="111">
        <v>7.6E-3</v>
      </c>
      <c r="I139" s="111">
        <v>1.1375</v>
      </c>
      <c r="J139" s="69" t="s">
        <v>13</v>
      </c>
      <c r="K139" s="111">
        <v>4.9683999999999999</v>
      </c>
      <c r="L139" s="111">
        <v>4.7618999999999998</v>
      </c>
      <c r="M139" s="111">
        <v>1.9374773259514124</v>
      </c>
      <c r="N139" s="111">
        <v>1.2719199990672587</v>
      </c>
    </row>
    <row r="140" spans="2:14" x14ac:dyDescent="0.2">
      <c r="B140" s="123"/>
      <c r="C140" s="26" t="s">
        <v>12</v>
      </c>
      <c r="D140" s="111">
        <v>4.7697000000000003</v>
      </c>
      <c r="E140" s="111">
        <v>13.3391</v>
      </c>
      <c r="F140" s="69" t="s">
        <v>13</v>
      </c>
      <c r="G140" s="111">
        <v>1.32E-2</v>
      </c>
      <c r="H140" s="111">
        <v>7.6E-3</v>
      </c>
      <c r="I140" s="111">
        <v>1.1377999999999999</v>
      </c>
      <c r="J140" s="69" t="s">
        <v>13</v>
      </c>
      <c r="K140" s="111">
        <v>4.9447000000000001</v>
      </c>
      <c r="L140" s="111">
        <v>4.7618999999999998</v>
      </c>
      <c r="M140" s="111">
        <v>1.9374773259514124</v>
      </c>
      <c r="N140" s="111">
        <v>1.2719199990672587</v>
      </c>
    </row>
    <row r="141" spans="2:14" ht="13.5" customHeight="1" x14ac:dyDescent="0.2">
      <c r="B141" s="123"/>
      <c r="C141" s="26" t="s">
        <v>14</v>
      </c>
      <c r="D141" s="111">
        <v>4.7697000000000003</v>
      </c>
      <c r="E141" s="111">
        <v>13.3391</v>
      </c>
      <c r="F141" s="69" t="s">
        <v>13</v>
      </c>
      <c r="G141" s="111">
        <v>1.32E-2</v>
      </c>
      <c r="H141" s="111">
        <v>7.6E-3</v>
      </c>
      <c r="I141" s="111">
        <v>1.1375999999999999</v>
      </c>
      <c r="J141" s="69" t="s">
        <v>13</v>
      </c>
      <c r="K141" s="111">
        <v>4.883</v>
      </c>
      <c r="L141" s="111">
        <v>4.7618999999999998</v>
      </c>
      <c r="M141" s="111">
        <v>1.9374773259514124</v>
      </c>
      <c r="N141" s="111">
        <v>1.2719199990672587</v>
      </c>
    </row>
    <row r="142" spans="2:14" x14ac:dyDescent="0.2">
      <c r="B142" s="123"/>
      <c r="C142" s="26" t="s">
        <v>15</v>
      </c>
      <c r="D142" s="111">
        <v>4.7697000000000003</v>
      </c>
      <c r="E142" s="111">
        <v>13.3391</v>
      </c>
      <c r="F142" s="69" t="s">
        <v>13</v>
      </c>
      <c r="G142" s="111">
        <v>1.32E-2</v>
      </c>
      <c r="H142" s="111">
        <v>7.6E-3</v>
      </c>
      <c r="I142" s="111">
        <v>1.1374</v>
      </c>
      <c r="J142" s="69" t="s">
        <v>13</v>
      </c>
      <c r="K142" s="111">
        <v>4.9137000000000004</v>
      </c>
      <c r="L142" s="111">
        <v>4.7618999999999998</v>
      </c>
      <c r="M142" s="111">
        <v>1.9374773259514124</v>
      </c>
      <c r="N142" s="111">
        <v>1.2719199990672587</v>
      </c>
    </row>
    <row r="143" spans="2:14" ht="13.5" customHeight="1" x14ac:dyDescent="0.2">
      <c r="B143" s="123"/>
      <c r="C143" s="26" t="s">
        <v>16</v>
      </c>
      <c r="D143" s="111">
        <v>4.7697000000000003</v>
      </c>
      <c r="E143" s="111">
        <v>13.3391</v>
      </c>
      <c r="F143" s="69" t="s">
        <v>13</v>
      </c>
      <c r="G143" s="111">
        <v>1.32E-2</v>
      </c>
      <c r="H143" s="111">
        <v>7.6E-3</v>
      </c>
      <c r="I143" s="111">
        <v>1.1369</v>
      </c>
      <c r="J143" s="69" t="s">
        <v>13</v>
      </c>
      <c r="K143" s="111">
        <v>4.9257999999999997</v>
      </c>
      <c r="L143" s="111">
        <v>4.7618999999999998</v>
      </c>
      <c r="M143" s="111">
        <v>1.9374773259514124</v>
      </c>
      <c r="N143" s="111">
        <v>1.2719199990672587</v>
      </c>
    </row>
    <row r="144" spans="2:14" x14ac:dyDescent="0.2">
      <c r="B144" s="123"/>
      <c r="C144" s="26" t="s">
        <v>17</v>
      </c>
      <c r="D144" s="111">
        <v>4.7697000000000003</v>
      </c>
      <c r="E144" s="111">
        <v>13.3391</v>
      </c>
      <c r="F144" s="69" t="s">
        <v>13</v>
      </c>
      <c r="G144" s="111">
        <v>1.32E-2</v>
      </c>
      <c r="H144" s="111">
        <v>7.6E-3</v>
      </c>
      <c r="I144" s="111">
        <v>1.1355999999999999</v>
      </c>
      <c r="J144" s="69" t="s">
        <v>13</v>
      </c>
      <c r="K144" s="111">
        <v>4.9447000000000001</v>
      </c>
      <c r="L144" s="111">
        <v>4.7618999999999998</v>
      </c>
      <c r="M144" s="111">
        <v>1.9374773259514124</v>
      </c>
      <c r="N144" s="111">
        <v>1.2719199990672587</v>
      </c>
    </row>
    <row r="145" spans="2:14" ht="13.5" customHeight="1" x14ac:dyDescent="0.2">
      <c r="B145" s="109">
        <v>1959</v>
      </c>
      <c r="C145" s="26" t="s">
        <v>18</v>
      </c>
      <c r="D145" s="111">
        <v>4.7697000000000003</v>
      </c>
      <c r="E145" s="111">
        <v>13.3391</v>
      </c>
      <c r="F145" s="69" t="s">
        <v>13</v>
      </c>
      <c r="G145" s="111">
        <v>1.32E-2</v>
      </c>
      <c r="H145" s="111">
        <v>7.7000000000000002E-3</v>
      </c>
      <c r="I145" s="111">
        <v>0.96609999999999996</v>
      </c>
      <c r="J145" s="69" t="s">
        <v>13</v>
      </c>
      <c r="K145" s="111">
        <v>4.9329999999999998</v>
      </c>
      <c r="L145" s="111">
        <v>4.7618999999999998</v>
      </c>
      <c r="M145" s="111">
        <v>1.9374773259514124</v>
      </c>
      <c r="N145" s="111">
        <v>1.2719199990672587</v>
      </c>
    </row>
    <row r="146" spans="2:14" x14ac:dyDescent="0.2">
      <c r="B146" s="123"/>
      <c r="C146" s="26" t="s">
        <v>19</v>
      </c>
      <c r="D146" s="111">
        <v>4.7697000000000003</v>
      </c>
      <c r="E146" s="111">
        <v>13.3391</v>
      </c>
      <c r="F146" s="69" t="s">
        <v>13</v>
      </c>
      <c r="G146" s="111">
        <v>1.32E-2</v>
      </c>
      <c r="H146" s="111">
        <v>7.7000000000000002E-3</v>
      </c>
      <c r="I146" s="111">
        <v>0.96609999999999996</v>
      </c>
      <c r="J146" s="69" t="s">
        <v>13</v>
      </c>
      <c r="K146" s="111">
        <v>4.8925000000000001</v>
      </c>
      <c r="L146" s="111">
        <v>4.7618999999999998</v>
      </c>
      <c r="M146" s="111">
        <v>1.9374773259514124</v>
      </c>
      <c r="N146" s="111">
        <v>1.2719199990672587</v>
      </c>
    </row>
    <row r="147" spans="2:14" ht="13.5" customHeight="1" x14ac:dyDescent="0.2">
      <c r="B147" s="123"/>
      <c r="C147" s="26" t="s">
        <v>20</v>
      </c>
      <c r="D147" s="111">
        <v>4.7697000000000003</v>
      </c>
      <c r="E147" s="111">
        <v>13.3391</v>
      </c>
      <c r="F147" s="69" t="s">
        <v>13</v>
      </c>
      <c r="G147" s="111">
        <v>1.32E-2</v>
      </c>
      <c r="H147" s="111">
        <v>7.7000000000000002E-3</v>
      </c>
      <c r="I147" s="111">
        <v>0.96609999999999996</v>
      </c>
      <c r="J147" s="69" t="s">
        <v>13</v>
      </c>
      <c r="K147" s="111">
        <v>4.9181999999999997</v>
      </c>
      <c r="L147" s="111">
        <v>4.7618999999999998</v>
      </c>
      <c r="M147" s="111">
        <v>1.9374773259514124</v>
      </c>
      <c r="N147" s="111">
        <v>1.2719199990672587</v>
      </c>
    </row>
    <row r="148" spans="2:14" x14ac:dyDescent="0.2">
      <c r="B148" s="123"/>
      <c r="C148" s="26" t="s">
        <v>21</v>
      </c>
      <c r="D148" s="111">
        <v>4.7697000000000003</v>
      </c>
      <c r="E148" s="111">
        <v>13.3391</v>
      </c>
      <c r="F148" s="69" t="s">
        <v>13</v>
      </c>
      <c r="G148" s="111">
        <v>1.32E-2</v>
      </c>
      <c r="H148" s="111">
        <v>7.7000000000000002E-3</v>
      </c>
      <c r="I148" s="111">
        <v>0.96609999999999996</v>
      </c>
      <c r="J148" s="69" t="s">
        <v>13</v>
      </c>
      <c r="K148" s="111">
        <v>4.9504000000000001</v>
      </c>
      <c r="L148" s="111">
        <v>4.7618999999999998</v>
      </c>
      <c r="M148" s="111">
        <v>1.9374773259514124</v>
      </c>
      <c r="N148" s="111">
        <v>1.2719199990672587</v>
      </c>
    </row>
    <row r="149" spans="2:14" ht="13.5" customHeight="1" x14ac:dyDescent="0.2">
      <c r="B149" s="123"/>
      <c r="C149" s="26" t="s">
        <v>22</v>
      </c>
      <c r="D149" s="111">
        <v>4.7697000000000003</v>
      </c>
      <c r="E149" s="111">
        <v>13.3391</v>
      </c>
      <c r="F149" s="69" t="s">
        <v>13</v>
      </c>
      <c r="G149" s="111">
        <v>1.32E-2</v>
      </c>
      <c r="H149" s="111">
        <v>7.7000000000000002E-3</v>
      </c>
      <c r="I149" s="111">
        <v>0.96609999999999996</v>
      </c>
      <c r="J149" s="69" t="s">
        <v>13</v>
      </c>
      <c r="K149" s="111">
        <v>4.9535</v>
      </c>
      <c r="L149" s="111">
        <v>4.7618999999999998</v>
      </c>
      <c r="M149" s="111">
        <v>1.9374773259514124</v>
      </c>
      <c r="N149" s="111">
        <v>1.2719199990672587</v>
      </c>
    </row>
    <row r="150" spans="2:14" x14ac:dyDescent="0.2">
      <c r="B150" s="123"/>
      <c r="C150" s="26" t="s">
        <v>23</v>
      </c>
      <c r="D150" s="111">
        <v>4.7697000000000003</v>
      </c>
      <c r="E150" s="111">
        <v>13.3391</v>
      </c>
      <c r="F150" s="69" t="s">
        <v>13</v>
      </c>
      <c r="G150" s="111">
        <v>1.32E-2</v>
      </c>
      <c r="H150" s="111">
        <v>7.7000000000000002E-3</v>
      </c>
      <c r="I150" s="111">
        <v>0.96609999999999996</v>
      </c>
      <c r="J150" s="69" t="s">
        <v>13</v>
      </c>
      <c r="K150" s="111">
        <v>4.9747000000000003</v>
      </c>
      <c r="L150" s="111">
        <v>4.7618999999999998</v>
      </c>
      <c r="M150" s="111">
        <v>1.9374773259514124</v>
      </c>
      <c r="N150" s="111">
        <v>1.2719199990672587</v>
      </c>
    </row>
    <row r="151" spans="2:14" ht="13.5" customHeight="1" x14ac:dyDescent="0.2">
      <c r="B151" s="123"/>
      <c r="C151" s="26" t="s">
        <v>24</v>
      </c>
      <c r="D151" s="111">
        <v>4.7697000000000003</v>
      </c>
      <c r="E151" s="111">
        <v>13.3391</v>
      </c>
      <c r="F151" s="69" t="s">
        <v>13</v>
      </c>
      <c r="G151" s="111">
        <v>1.32E-2</v>
      </c>
      <c r="H151" s="111">
        <v>7.7000000000000002E-3</v>
      </c>
      <c r="I151" s="111">
        <v>0.96609999999999996</v>
      </c>
      <c r="J151" s="69" t="s">
        <v>13</v>
      </c>
      <c r="K151" s="111">
        <v>4.9819000000000004</v>
      </c>
      <c r="L151" s="111">
        <v>4.7618999999999998</v>
      </c>
      <c r="M151" s="111">
        <v>1.9374773259514124</v>
      </c>
      <c r="N151" s="111">
        <v>1.2719199990672587</v>
      </c>
    </row>
    <row r="152" spans="2:14" x14ac:dyDescent="0.2">
      <c r="B152" s="123"/>
      <c r="C152" s="26" t="s">
        <v>12</v>
      </c>
      <c r="D152" s="111">
        <v>4.7697000000000003</v>
      </c>
      <c r="E152" s="111">
        <v>13.3391</v>
      </c>
      <c r="F152" s="69" t="s">
        <v>13</v>
      </c>
      <c r="G152" s="111">
        <v>1.32E-2</v>
      </c>
      <c r="H152" s="111">
        <v>7.7000000000000002E-3</v>
      </c>
      <c r="I152" s="111">
        <v>0.96609999999999996</v>
      </c>
      <c r="J152" s="69" t="s">
        <v>13</v>
      </c>
      <c r="K152" s="111">
        <v>4.9976000000000003</v>
      </c>
      <c r="L152" s="111">
        <v>4.7618999999999998</v>
      </c>
      <c r="M152" s="111">
        <v>1.9374773259514124</v>
      </c>
      <c r="N152" s="111">
        <v>1.2719199990672587</v>
      </c>
    </row>
    <row r="153" spans="2:14" ht="13.5" customHeight="1" x14ac:dyDescent="0.2">
      <c r="B153" s="123"/>
      <c r="C153" s="26" t="s">
        <v>14</v>
      </c>
      <c r="D153" s="111">
        <v>4.7697000000000003</v>
      </c>
      <c r="E153" s="111">
        <v>13.3391</v>
      </c>
      <c r="F153" s="69" t="s">
        <v>13</v>
      </c>
      <c r="G153" s="111">
        <v>1.32E-2</v>
      </c>
      <c r="H153" s="111">
        <v>7.7000000000000002E-3</v>
      </c>
      <c r="I153" s="111">
        <v>0.96609999999999996</v>
      </c>
      <c r="J153" s="69" t="s">
        <v>13</v>
      </c>
      <c r="K153" s="111">
        <v>5.0122999999999998</v>
      </c>
      <c r="L153" s="111">
        <v>4.7618999999999998</v>
      </c>
      <c r="M153" s="111">
        <v>1.9374773259514124</v>
      </c>
      <c r="N153" s="111">
        <v>1.2719199990672587</v>
      </c>
    </row>
    <row r="154" spans="2:14" x14ac:dyDescent="0.2">
      <c r="B154" s="123"/>
      <c r="C154" s="26" t="s">
        <v>15</v>
      </c>
      <c r="D154" s="111">
        <v>4.7697000000000003</v>
      </c>
      <c r="E154" s="111">
        <v>13.3391</v>
      </c>
      <c r="F154" s="69" t="s">
        <v>13</v>
      </c>
      <c r="G154" s="111">
        <v>1.32E-2</v>
      </c>
      <c r="H154" s="111">
        <v>7.7000000000000002E-3</v>
      </c>
      <c r="I154" s="111">
        <v>0.96609999999999996</v>
      </c>
      <c r="J154" s="69" t="s">
        <v>13</v>
      </c>
      <c r="K154" s="111">
        <v>5.0328999999999997</v>
      </c>
      <c r="L154" s="111">
        <v>4.7618999999999998</v>
      </c>
      <c r="M154" s="111">
        <v>1.9374773259514124</v>
      </c>
      <c r="N154" s="111">
        <v>1.2719199990672587</v>
      </c>
    </row>
    <row r="155" spans="2:14" ht="13.5" customHeight="1" x14ac:dyDescent="0.2">
      <c r="B155" s="123"/>
      <c r="C155" s="26" t="s">
        <v>16</v>
      </c>
      <c r="D155" s="111">
        <v>4.7697000000000003</v>
      </c>
      <c r="E155" s="111">
        <v>13.3391</v>
      </c>
      <c r="F155" s="69" t="s">
        <v>13</v>
      </c>
      <c r="G155" s="111">
        <v>1.32E-2</v>
      </c>
      <c r="H155" s="111">
        <v>7.7000000000000002E-3</v>
      </c>
      <c r="I155" s="111">
        <v>0.96609999999999996</v>
      </c>
      <c r="J155" s="69" t="s">
        <v>13</v>
      </c>
      <c r="K155" s="111">
        <v>5.0191999999999997</v>
      </c>
      <c r="L155" s="111">
        <v>4.7618999999999998</v>
      </c>
      <c r="M155" s="111">
        <v>1.9374773259514124</v>
      </c>
      <c r="N155" s="111">
        <v>1.2719199990672587</v>
      </c>
    </row>
    <row r="156" spans="2:14" x14ac:dyDescent="0.2">
      <c r="B156" s="123"/>
      <c r="C156" s="26" t="s">
        <v>17</v>
      </c>
      <c r="D156" s="111">
        <v>4.7697000000000003</v>
      </c>
      <c r="E156" s="111">
        <v>13.3391</v>
      </c>
      <c r="F156" s="69" t="s">
        <v>13</v>
      </c>
      <c r="G156" s="111">
        <v>1.32E-2</v>
      </c>
      <c r="H156" s="111">
        <v>7.7000000000000002E-3</v>
      </c>
      <c r="I156" s="111">
        <v>0.96609999999999996</v>
      </c>
      <c r="J156" s="69" t="s">
        <v>13</v>
      </c>
      <c r="K156" s="111">
        <v>5.0144000000000002</v>
      </c>
      <c r="L156" s="111">
        <v>4.7618999999999998</v>
      </c>
      <c r="M156" s="111">
        <v>1.9374773259514124</v>
      </c>
      <c r="N156" s="111">
        <v>1.2719199990672587</v>
      </c>
    </row>
    <row r="157" spans="2:14" ht="13.5" customHeight="1" x14ac:dyDescent="0.2">
      <c r="B157" s="109">
        <v>1960</v>
      </c>
      <c r="C157" s="26" t="s">
        <v>18</v>
      </c>
      <c r="D157" s="111">
        <v>4.7697000000000003</v>
      </c>
      <c r="E157" s="111">
        <v>13.3391</v>
      </c>
      <c r="F157" s="69" t="s">
        <v>13</v>
      </c>
      <c r="G157" s="111">
        <v>1.32E-2</v>
      </c>
      <c r="H157" s="111">
        <v>7.7000000000000002E-3</v>
      </c>
      <c r="I157" s="111">
        <v>0.96609999999999996</v>
      </c>
      <c r="J157" s="69" t="s">
        <v>13</v>
      </c>
      <c r="K157" s="111">
        <v>5.0044000000000004</v>
      </c>
      <c r="L157" s="111">
        <v>4.7618999999999998</v>
      </c>
      <c r="M157" s="111">
        <v>1.9374773259514124</v>
      </c>
      <c r="N157" s="111">
        <v>1.0599333325089408</v>
      </c>
    </row>
    <row r="158" spans="2:14" x14ac:dyDescent="0.2">
      <c r="B158" s="123"/>
      <c r="C158" s="26" t="s">
        <v>19</v>
      </c>
      <c r="D158" s="111">
        <v>4.7697000000000003</v>
      </c>
      <c r="E158" s="111">
        <v>13.3391</v>
      </c>
      <c r="F158" s="69" t="s">
        <v>13</v>
      </c>
      <c r="G158" s="111">
        <v>1.32E-2</v>
      </c>
      <c r="H158" s="111">
        <v>7.7000000000000002E-3</v>
      </c>
      <c r="I158" s="111">
        <v>0.96609999999999996</v>
      </c>
      <c r="J158" s="69" t="s">
        <v>13</v>
      </c>
      <c r="K158" s="111">
        <v>5.0118</v>
      </c>
      <c r="L158" s="111">
        <v>4.7618999999999998</v>
      </c>
      <c r="M158" s="111">
        <v>1.9374773259514124</v>
      </c>
      <c r="N158" s="111">
        <v>1.0599333325089408</v>
      </c>
    </row>
    <row r="159" spans="2:14" ht="13.5" customHeight="1" x14ac:dyDescent="0.2">
      <c r="B159" s="123"/>
      <c r="C159" s="26" t="s">
        <v>20</v>
      </c>
      <c r="D159" s="111">
        <v>4.7697000000000003</v>
      </c>
      <c r="E159" s="111">
        <v>13.3391</v>
      </c>
      <c r="F159" s="69" t="s">
        <v>13</v>
      </c>
      <c r="G159" s="111">
        <v>1.32E-2</v>
      </c>
      <c r="H159" s="111">
        <v>7.7000000000000002E-3</v>
      </c>
      <c r="I159" s="111">
        <v>0.96609999999999996</v>
      </c>
      <c r="J159" s="69" t="s">
        <v>13</v>
      </c>
      <c r="K159" s="111">
        <v>5.016</v>
      </c>
      <c r="L159" s="111">
        <v>4.7618999999999998</v>
      </c>
      <c r="M159" s="111">
        <v>1.9374773259514124</v>
      </c>
      <c r="N159" s="111">
        <v>1.0599333325089408</v>
      </c>
    </row>
    <row r="160" spans="2:14" x14ac:dyDescent="0.2">
      <c r="B160" s="123"/>
      <c r="C160" s="26" t="s">
        <v>21</v>
      </c>
      <c r="D160" s="111">
        <v>4.7697000000000003</v>
      </c>
      <c r="E160" s="111">
        <v>13.3391</v>
      </c>
      <c r="F160" s="69" t="s">
        <v>13</v>
      </c>
      <c r="G160" s="111">
        <v>1.32E-2</v>
      </c>
      <c r="H160" s="111">
        <v>7.6E-3</v>
      </c>
      <c r="I160" s="111">
        <v>0.96609999999999996</v>
      </c>
      <c r="J160" s="69" t="s">
        <v>13</v>
      </c>
      <c r="K160" s="111">
        <v>4.9535</v>
      </c>
      <c r="L160" s="111">
        <v>4.7618999999999998</v>
      </c>
      <c r="M160" s="111">
        <v>1.9374773259514124</v>
      </c>
      <c r="N160" s="111">
        <v>1.0599333325089408</v>
      </c>
    </row>
    <row r="161" spans="2:14" ht="13.5" customHeight="1" x14ac:dyDescent="0.2">
      <c r="B161" s="123"/>
      <c r="C161" s="26" t="s">
        <v>22</v>
      </c>
      <c r="D161" s="111">
        <v>4.7697000000000003</v>
      </c>
      <c r="E161" s="111">
        <v>13.3391</v>
      </c>
      <c r="F161" s="69" t="s">
        <v>13</v>
      </c>
      <c r="G161" s="111">
        <v>1.32E-2</v>
      </c>
      <c r="H161" s="111">
        <v>7.6E-3</v>
      </c>
      <c r="I161" s="111">
        <v>0.96609999999999996</v>
      </c>
      <c r="J161" s="69" t="s">
        <v>13</v>
      </c>
      <c r="K161" s="111">
        <v>4.8765000000000001</v>
      </c>
      <c r="L161" s="111">
        <v>4.7618999999999998</v>
      </c>
      <c r="M161" s="111">
        <v>1.9374773259514124</v>
      </c>
      <c r="N161" s="111">
        <v>1.0599333325089408</v>
      </c>
    </row>
    <row r="162" spans="2:14" x14ac:dyDescent="0.2">
      <c r="B162" s="123"/>
      <c r="C162" s="26" t="s">
        <v>23</v>
      </c>
      <c r="D162" s="111">
        <v>4.7697000000000003</v>
      </c>
      <c r="E162" s="111">
        <v>13.3391</v>
      </c>
      <c r="F162" s="69" t="s">
        <v>13</v>
      </c>
      <c r="G162" s="111">
        <v>1.32E-2</v>
      </c>
      <c r="H162" s="111">
        <v>7.6E-3</v>
      </c>
      <c r="I162" s="111">
        <v>0.96609999999999996</v>
      </c>
      <c r="J162" s="69" t="s">
        <v>13</v>
      </c>
      <c r="K162" s="111">
        <v>4.8552</v>
      </c>
      <c r="L162" s="111">
        <v>4.7618999999999998</v>
      </c>
      <c r="M162" s="111">
        <v>1.9374773259514124</v>
      </c>
      <c r="N162" s="111">
        <v>1.0599333325089408</v>
      </c>
    </row>
    <row r="163" spans="2:14" ht="13.5" customHeight="1" x14ac:dyDescent="0.2">
      <c r="B163" s="123"/>
      <c r="C163" s="26" t="s">
        <v>24</v>
      </c>
      <c r="D163" s="111">
        <v>4.7697000000000003</v>
      </c>
      <c r="E163" s="111">
        <v>13.3391</v>
      </c>
      <c r="F163" s="69" t="s">
        <v>13</v>
      </c>
      <c r="G163" s="111">
        <v>1.32E-2</v>
      </c>
      <c r="H163" s="111">
        <v>7.6E-3</v>
      </c>
      <c r="I163" s="111">
        <v>0.96609999999999996</v>
      </c>
      <c r="J163" s="69" t="s">
        <v>13</v>
      </c>
      <c r="K163" s="111">
        <v>4.875</v>
      </c>
      <c r="L163" s="111">
        <v>4.7618999999999998</v>
      </c>
      <c r="M163" s="111">
        <v>1.9374773259514124</v>
      </c>
      <c r="N163" s="111">
        <v>1.0599333325089408</v>
      </c>
    </row>
    <row r="164" spans="2:14" x14ac:dyDescent="0.2">
      <c r="B164" s="123"/>
      <c r="C164" s="26" t="s">
        <v>12</v>
      </c>
      <c r="D164" s="111">
        <v>4.7697000000000003</v>
      </c>
      <c r="E164" s="111">
        <v>13.3391</v>
      </c>
      <c r="F164" s="69" t="s">
        <v>13</v>
      </c>
      <c r="G164" s="111">
        <v>1.32E-2</v>
      </c>
      <c r="H164" s="111">
        <v>7.6E-3</v>
      </c>
      <c r="I164" s="111">
        <v>0.96609999999999996</v>
      </c>
      <c r="J164" s="69" t="s">
        <v>13</v>
      </c>
      <c r="K164" s="111">
        <v>4.9181999999999997</v>
      </c>
      <c r="L164" s="111">
        <v>4.7618999999999998</v>
      </c>
      <c r="M164" s="111">
        <v>1.9374773259514124</v>
      </c>
      <c r="N164" s="111">
        <v>1.0599333325089408</v>
      </c>
    </row>
    <row r="165" spans="2:14" ht="13.5" customHeight="1" x14ac:dyDescent="0.2">
      <c r="B165" s="123"/>
      <c r="C165" s="26" t="s">
        <v>14</v>
      </c>
      <c r="D165" s="111">
        <v>4.7697000000000003</v>
      </c>
      <c r="E165" s="111">
        <v>13.3391</v>
      </c>
      <c r="F165" s="69" t="s">
        <v>13</v>
      </c>
      <c r="G165" s="111">
        <v>1.32E-2</v>
      </c>
      <c r="H165" s="111">
        <v>7.6E-3</v>
      </c>
      <c r="I165" s="111">
        <v>0.96609999999999996</v>
      </c>
      <c r="J165" s="69" t="s">
        <v>13</v>
      </c>
      <c r="K165" s="111">
        <v>4.9046000000000003</v>
      </c>
      <c r="L165" s="111">
        <v>4.7618999999999998</v>
      </c>
      <c r="M165" s="111">
        <v>1.9374773259514124</v>
      </c>
      <c r="N165" s="111">
        <v>1.0599333325089408</v>
      </c>
    </row>
    <row r="166" spans="2:14" x14ac:dyDescent="0.2">
      <c r="B166" s="123"/>
      <c r="C166" s="26" t="s">
        <v>15</v>
      </c>
      <c r="D166" s="111">
        <v>4.7697000000000003</v>
      </c>
      <c r="E166" s="111">
        <v>13.3391</v>
      </c>
      <c r="F166" s="69" t="s">
        <v>13</v>
      </c>
      <c r="G166" s="111">
        <v>1.32E-2</v>
      </c>
      <c r="H166" s="111">
        <v>7.6E-3</v>
      </c>
      <c r="I166" s="111">
        <v>0.96609999999999996</v>
      </c>
      <c r="J166" s="69" t="s">
        <v>13</v>
      </c>
      <c r="K166" s="111">
        <v>4.8745000000000003</v>
      </c>
      <c r="L166" s="111">
        <v>4.7618999999999998</v>
      </c>
      <c r="M166" s="111">
        <v>1.9374773259514124</v>
      </c>
      <c r="N166" s="111">
        <v>1.0599333325089408</v>
      </c>
    </row>
    <row r="167" spans="2:14" ht="13.5" customHeight="1" x14ac:dyDescent="0.2">
      <c r="B167" s="123"/>
      <c r="C167" s="26" t="s">
        <v>16</v>
      </c>
      <c r="D167" s="111">
        <v>4.7697000000000003</v>
      </c>
      <c r="E167" s="111">
        <v>13.3391</v>
      </c>
      <c r="F167" s="69" t="s">
        <v>13</v>
      </c>
      <c r="G167" s="111">
        <v>1.32E-2</v>
      </c>
      <c r="H167" s="111">
        <v>7.6E-3</v>
      </c>
      <c r="I167" s="111">
        <v>0.96609999999999996</v>
      </c>
      <c r="J167" s="69" t="s">
        <v>13</v>
      </c>
      <c r="K167" s="111">
        <v>4.8834999999999997</v>
      </c>
      <c r="L167" s="111">
        <v>4.7618999999999998</v>
      </c>
      <c r="M167" s="111">
        <v>1.9374773259514124</v>
      </c>
      <c r="N167" s="111">
        <v>1.0599333325089408</v>
      </c>
    </row>
    <row r="168" spans="2:14" x14ac:dyDescent="0.2">
      <c r="B168" s="123"/>
      <c r="C168" s="26" t="s">
        <v>17</v>
      </c>
      <c r="D168" s="111">
        <v>4.7697000000000003</v>
      </c>
      <c r="E168" s="111">
        <v>13.3391</v>
      </c>
      <c r="F168" s="69" t="s">
        <v>13</v>
      </c>
      <c r="G168" s="111">
        <v>1.32E-2</v>
      </c>
      <c r="H168" s="111">
        <v>7.6E-3</v>
      </c>
      <c r="I168" s="111">
        <v>0.96609999999999996</v>
      </c>
      <c r="J168" s="69" t="s">
        <v>13</v>
      </c>
      <c r="K168" s="111">
        <v>4.8552</v>
      </c>
      <c r="L168" s="111">
        <v>4.7618999999999998</v>
      </c>
      <c r="M168" s="111">
        <v>1.9374773259514124</v>
      </c>
      <c r="N168" s="111">
        <v>1.0599333325089408</v>
      </c>
    </row>
    <row r="169" spans="2:14" ht="13.5" customHeight="1" x14ac:dyDescent="0.2">
      <c r="B169" s="109">
        <v>1961</v>
      </c>
      <c r="C169" s="26" t="s">
        <v>18</v>
      </c>
      <c r="D169" s="111">
        <v>4.7697000000000003</v>
      </c>
      <c r="E169" s="111">
        <v>13.3391</v>
      </c>
      <c r="F169" s="69" t="s">
        <v>13</v>
      </c>
      <c r="G169" s="111">
        <v>1.32E-2</v>
      </c>
      <c r="H169" s="111">
        <v>7.6E-3</v>
      </c>
      <c r="I169" s="111">
        <v>0.96609999999999996</v>
      </c>
      <c r="J169" s="69" t="s">
        <v>13</v>
      </c>
      <c r="K169" s="111">
        <v>4.8037999999999998</v>
      </c>
      <c r="L169" s="111">
        <v>4.7618999999999998</v>
      </c>
      <c r="M169" s="111">
        <v>1.9374773259514124</v>
      </c>
      <c r="N169" s="111">
        <v>1.0599333325089408</v>
      </c>
    </row>
    <row r="170" spans="2:14" x14ac:dyDescent="0.2">
      <c r="B170" s="123"/>
      <c r="C170" s="26" t="s">
        <v>19</v>
      </c>
      <c r="D170" s="111">
        <v>4.7697000000000003</v>
      </c>
      <c r="E170" s="111">
        <v>13.3391</v>
      </c>
      <c r="F170" s="69" t="s">
        <v>13</v>
      </c>
      <c r="G170" s="111">
        <v>1.32E-2</v>
      </c>
      <c r="H170" s="111">
        <v>7.6E-3</v>
      </c>
      <c r="I170" s="111">
        <v>0.96609999999999996</v>
      </c>
      <c r="J170" s="69" t="s">
        <v>13</v>
      </c>
      <c r="K170" s="111">
        <v>4.8197999999999999</v>
      </c>
      <c r="L170" s="111">
        <v>4.7618999999999998</v>
      </c>
      <c r="M170" s="111">
        <v>1.9374773259514124</v>
      </c>
      <c r="N170" s="111">
        <v>1.0599333325089408</v>
      </c>
    </row>
    <row r="171" spans="2:14" ht="13.5" customHeight="1" x14ac:dyDescent="0.2">
      <c r="B171" s="123"/>
      <c r="C171" s="26" t="s">
        <v>20</v>
      </c>
      <c r="D171" s="111">
        <v>4.7697000000000003</v>
      </c>
      <c r="E171" s="111">
        <v>13.3391</v>
      </c>
      <c r="F171" s="69" t="s">
        <v>13</v>
      </c>
      <c r="G171" s="111">
        <v>1.32E-2</v>
      </c>
      <c r="H171" s="111">
        <v>7.6E-3</v>
      </c>
      <c r="I171" s="111">
        <v>0.96609999999999996</v>
      </c>
      <c r="J171" s="69" t="s">
        <v>13</v>
      </c>
      <c r="K171" s="111">
        <v>4.8311000000000002</v>
      </c>
      <c r="L171" s="111">
        <v>4.7618999999999998</v>
      </c>
      <c r="M171" s="111">
        <v>1.9374773259514124</v>
      </c>
      <c r="N171" s="111">
        <v>1.0599333325089408</v>
      </c>
    </row>
    <row r="172" spans="2:14" x14ac:dyDescent="0.2">
      <c r="B172" s="123"/>
      <c r="C172" s="26" t="s">
        <v>21</v>
      </c>
      <c r="D172" s="111">
        <v>4.7697000000000003</v>
      </c>
      <c r="E172" s="111">
        <v>13.3391</v>
      </c>
      <c r="F172" s="69" t="s">
        <v>13</v>
      </c>
      <c r="G172" s="111">
        <v>1.32E-2</v>
      </c>
      <c r="H172" s="111">
        <v>7.6E-3</v>
      </c>
      <c r="I172" s="111">
        <v>0.96609999999999996</v>
      </c>
      <c r="J172" s="69" t="s">
        <v>13</v>
      </c>
      <c r="K172" s="111">
        <v>4.8231999999999999</v>
      </c>
      <c r="L172" s="111">
        <v>4.7618999999999998</v>
      </c>
      <c r="M172" s="111">
        <v>1.9374773259514124</v>
      </c>
      <c r="N172" s="111">
        <v>1.0599333325089408</v>
      </c>
    </row>
    <row r="173" spans="2:14" ht="13.5" customHeight="1" x14ac:dyDescent="0.2">
      <c r="B173" s="123"/>
      <c r="C173" s="26" t="s">
        <v>22</v>
      </c>
      <c r="D173" s="111">
        <v>4.7697000000000003</v>
      </c>
      <c r="E173" s="111">
        <v>13.3391</v>
      </c>
      <c r="F173" s="69" t="s">
        <v>13</v>
      </c>
      <c r="G173" s="111">
        <v>1.32E-2</v>
      </c>
      <c r="H173" s="111">
        <v>7.6E-3</v>
      </c>
      <c r="I173" s="111">
        <v>0.96609999999999996</v>
      </c>
      <c r="J173" s="69" t="s">
        <v>13</v>
      </c>
      <c r="K173" s="111">
        <v>4.8300999999999998</v>
      </c>
      <c r="L173" s="111">
        <v>4.7618999999999998</v>
      </c>
      <c r="M173" s="111">
        <v>1.9374773259514124</v>
      </c>
      <c r="N173" s="111">
        <v>1.0599333325089408</v>
      </c>
    </row>
    <row r="174" spans="2:14" x14ac:dyDescent="0.2">
      <c r="B174" s="123"/>
      <c r="C174" s="26" t="s">
        <v>23</v>
      </c>
      <c r="D174" s="111">
        <v>4.7697000000000003</v>
      </c>
      <c r="E174" s="111">
        <v>13.3391</v>
      </c>
      <c r="F174" s="69" t="s">
        <v>13</v>
      </c>
      <c r="G174" s="111">
        <v>1.32E-2</v>
      </c>
      <c r="H174" s="111">
        <v>7.6E-3</v>
      </c>
      <c r="I174" s="111">
        <v>0.96609999999999996</v>
      </c>
      <c r="J174" s="69" t="s">
        <v>13</v>
      </c>
      <c r="K174" s="111">
        <v>4.7435999999999998</v>
      </c>
      <c r="L174" s="111">
        <v>4.7618999999999998</v>
      </c>
      <c r="M174" s="111">
        <v>1.9374773259514124</v>
      </c>
      <c r="N174" s="111">
        <v>1.0599333325089408</v>
      </c>
    </row>
    <row r="175" spans="2:14" ht="13.5" customHeight="1" x14ac:dyDescent="0.2">
      <c r="B175" s="123"/>
      <c r="C175" s="26" t="s">
        <v>24</v>
      </c>
      <c r="D175" s="111">
        <v>4.7697000000000003</v>
      </c>
      <c r="E175" s="111">
        <v>13.3391</v>
      </c>
      <c r="F175" s="69" t="s">
        <v>13</v>
      </c>
      <c r="G175" s="111">
        <v>1.32E-2</v>
      </c>
      <c r="H175" s="111">
        <v>7.6E-3</v>
      </c>
      <c r="I175" s="111">
        <v>0.96609999999999996</v>
      </c>
      <c r="J175" s="69" t="s">
        <v>13</v>
      </c>
      <c r="K175" s="111">
        <v>4.6124000000000001</v>
      </c>
      <c r="L175" s="111">
        <v>4.7618999999999998</v>
      </c>
      <c r="M175" s="111">
        <v>1.9374773259514124</v>
      </c>
      <c r="N175" s="111">
        <v>1.0599333325089408</v>
      </c>
    </row>
    <row r="176" spans="2:14" x14ac:dyDescent="0.2">
      <c r="B176" s="123"/>
      <c r="C176" s="26" t="s">
        <v>12</v>
      </c>
      <c r="D176" s="111">
        <v>4.7697000000000003</v>
      </c>
      <c r="E176" s="111">
        <v>13.3391</v>
      </c>
      <c r="F176" s="69" t="s">
        <v>13</v>
      </c>
      <c r="G176" s="111">
        <v>1.32E-2</v>
      </c>
      <c r="H176" s="111">
        <v>7.6E-3</v>
      </c>
      <c r="I176" s="111">
        <v>0.96609999999999996</v>
      </c>
      <c r="J176" s="69" t="s">
        <v>13</v>
      </c>
      <c r="K176" s="111">
        <v>4.6239999999999997</v>
      </c>
      <c r="L176" s="111">
        <v>4.7618999999999998</v>
      </c>
      <c r="M176" s="111">
        <v>1.9374773259514124</v>
      </c>
      <c r="N176" s="111">
        <v>1.0599333325089408</v>
      </c>
    </row>
    <row r="177" spans="2:14" ht="13.5" customHeight="1" x14ac:dyDescent="0.2">
      <c r="B177" s="123"/>
      <c r="C177" s="26" t="s">
        <v>14</v>
      </c>
      <c r="D177" s="111">
        <v>4.7697000000000003</v>
      </c>
      <c r="E177" s="111">
        <v>13.3391</v>
      </c>
      <c r="F177" s="69" t="s">
        <v>13</v>
      </c>
      <c r="G177" s="111">
        <v>1.32E-2</v>
      </c>
      <c r="H177" s="111">
        <v>7.6E-3</v>
      </c>
      <c r="I177" s="111">
        <v>0.96609999999999996</v>
      </c>
      <c r="J177" s="69" t="s">
        <v>13</v>
      </c>
      <c r="K177" s="111">
        <v>4.6272000000000002</v>
      </c>
      <c r="L177" s="111">
        <v>4.7618999999999998</v>
      </c>
      <c r="M177" s="111">
        <v>1.9374773259514124</v>
      </c>
      <c r="N177" s="111">
        <v>1.0599333325089408</v>
      </c>
    </row>
    <row r="178" spans="2:14" x14ac:dyDescent="0.2">
      <c r="B178" s="123"/>
      <c r="C178" s="26" t="s">
        <v>15</v>
      </c>
      <c r="D178" s="111">
        <v>4.7697000000000003</v>
      </c>
      <c r="E178" s="111">
        <v>13.3391</v>
      </c>
      <c r="F178" s="69" t="s">
        <v>13</v>
      </c>
      <c r="G178" s="111">
        <v>1.32E-2</v>
      </c>
      <c r="H178" s="111">
        <v>7.6E-3</v>
      </c>
      <c r="I178" s="111">
        <v>0.96609999999999996</v>
      </c>
      <c r="J178" s="69" t="s">
        <v>13</v>
      </c>
      <c r="K178" s="111">
        <v>4.6294000000000004</v>
      </c>
      <c r="L178" s="111">
        <v>4.7618999999999998</v>
      </c>
      <c r="M178" s="111">
        <v>1.9374773259514124</v>
      </c>
      <c r="N178" s="111">
        <v>1.0599333325089408</v>
      </c>
    </row>
    <row r="179" spans="2:14" ht="13.5" customHeight="1" x14ac:dyDescent="0.2">
      <c r="B179" s="123"/>
      <c r="C179" s="26" t="s">
        <v>16</v>
      </c>
      <c r="D179" s="111">
        <v>4.7697000000000003</v>
      </c>
      <c r="E179" s="111">
        <v>13.3391</v>
      </c>
      <c r="F179" s="69" t="s">
        <v>13</v>
      </c>
      <c r="G179" s="111">
        <v>1.32E-2</v>
      </c>
      <c r="H179" s="111">
        <v>7.6E-3</v>
      </c>
      <c r="I179" s="111">
        <v>0.96609999999999996</v>
      </c>
      <c r="J179" s="69" t="s">
        <v>13</v>
      </c>
      <c r="K179" s="111">
        <v>4.6052999999999997</v>
      </c>
      <c r="L179" s="111">
        <v>4.7618999999999998</v>
      </c>
      <c r="M179" s="111">
        <v>1.9374773259514124</v>
      </c>
      <c r="N179" s="111">
        <v>1.0599333325089408</v>
      </c>
    </row>
    <row r="180" spans="2:14" x14ac:dyDescent="0.2">
      <c r="B180" s="123"/>
      <c r="C180" s="26" t="s">
        <v>17</v>
      </c>
      <c r="D180" s="111">
        <v>4.7697000000000003</v>
      </c>
      <c r="E180" s="111">
        <v>13.3391</v>
      </c>
      <c r="F180" s="69" t="s">
        <v>13</v>
      </c>
      <c r="G180" s="111">
        <v>1.32E-2</v>
      </c>
      <c r="H180" s="111">
        <v>7.6E-3</v>
      </c>
      <c r="I180" s="111">
        <v>0.96609999999999996</v>
      </c>
      <c r="J180" s="69" t="s">
        <v>13</v>
      </c>
      <c r="K180" s="111">
        <v>4.5743999999999998</v>
      </c>
      <c r="L180" s="111">
        <v>4.7618999999999998</v>
      </c>
      <c r="M180" s="111">
        <v>1.9374773259514124</v>
      </c>
      <c r="N180" s="111">
        <v>1.0599333325089408</v>
      </c>
    </row>
    <row r="181" spans="2:14" ht="13.5" customHeight="1" x14ac:dyDescent="0.2">
      <c r="B181" s="109">
        <v>1962</v>
      </c>
      <c r="C181" s="26" t="s">
        <v>18</v>
      </c>
      <c r="D181" s="111">
        <v>4.7697000000000003</v>
      </c>
      <c r="E181" s="111">
        <v>13.3391</v>
      </c>
      <c r="F181" s="69" t="s">
        <v>13</v>
      </c>
      <c r="G181" s="111">
        <v>1.32E-2</v>
      </c>
      <c r="H181" s="111">
        <v>7.6E-3</v>
      </c>
      <c r="I181" s="111">
        <v>0.96609999999999996</v>
      </c>
      <c r="J181" s="69" t="s">
        <v>13</v>
      </c>
      <c r="K181" s="111">
        <v>4.5643000000000002</v>
      </c>
      <c r="L181" s="111">
        <v>4.7618999999999998</v>
      </c>
      <c r="M181" s="111">
        <v>1.9374773259514124</v>
      </c>
      <c r="N181" s="111">
        <v>1.0599333325089408</v>
      </c>
    </row>
    <row r="182" spans="2:14" x14ac:dyDescent="0.2">
      <c r="B182" s="123"/>
      <c r="C182" s="26" t="s">
        <v>19</v>
      </c>
      <c r="D182" s="111">
        <v>4.7697000000000003</v>
      </c>
      <c r="E182" s="111">
        <v>13.3391</v>
      </c>
      <c r="F182" s="69" t="s">
        <v>13</v>
      </c>
      <c r="G182" s="111">
        <v>1.32E-2</v>
      </c>
      <c r="H182" s="111">
        <v>7.6E-3</v>
      </c>
      <c r="I182" s="111">
        <v>0.96609999999999996</v>
      </c>
      <c r="J182" s="69" t="s">
        <v>13</v>
      </c>
      <c r="K182" s="111">
        <v>4.5477999999999996</v>
      </c>
      <c r="L182" s="111">
        <v>4.7618999999999998</v>
      </c>
      <c r="M182" s="111">
        <v>1.9374773259514124</v>
      </c>
      <c r="N182" s="111">
        <v>1.0599333325089408</v>
      </c>
    </row>
    <row r="183" spans="2:14" ht="13.5" customHeight="1" x14ac:dyDescent="0.2">
      <c r="B183" s="123"/>
      <c r="C183" s="26" t="s">
        <v>20</v>
      </c>
      <c r="D183" s="111">
        <v>4.7697000000000003</v>
      </c>
      <c r="E183" s="111">
        <v>13.3391</v>
      </c>
      <c r="F183" s="69" t="s">
        <v>13</v>
      </c>
      <c r="G183" s="111">
        <v>1.32E-2</v>
      </c>
      <c r="H183" s="111">
        <v>7.6E-3</v>
      </c>
      <c r="I183" s="111">
        <v>0.96609999999999996</v>
      </c>
      <c r="J183" s="69" t="s">
        <v>13</v>
      </c>
      <c r="K183" s="111">
        <v>4.5452000000000004</v>
      </c>
      <c r="L183" s="111">
        <v>4.7618999999999998</v>
      </c>
      <c r="M183" s="111">
        <v>1.9374773259514124</v>
      </c>
      <c r="N183" s="111">
        <v>1.0599333325089408</v>
      </c>
    </row>
    <row r="184" spans="2:14" x14ac:dyDescent="0.2">
      <c r="B184" s="123"/>
      <c r="C184" s="26" t="s">
        <v>21</v>
      </c>
      <c r="D184" s="111">
        <v>4.7697000000000003</v>
      </c>
      <c r="E184" s="111">
        <v>13.3391</v>
      </c>
      <c r="F184" s="69" t="s">
        <v>13</v>
      </c>
      <c r="G184" s="111">
        <v>1.32E-2</v>
      </c>
      <c r="H184" s="111">
        <v>7.6E-3</v>
      </c>
      <c r="I184" s="111">
        <v>0.96609999999999996</v>
      </c>
      <c r="J184" s="69" t="s">
        <v>13</v>
      </c>
      <c r="K184" s="111">
        <v>4.5434000000000001</v>
      </c>
      <c r="L184" s="111">
        <v>4.7618999999999998</v>
      </c>
      <c r="M184" s="111">
        <v>1.9374773259514124</v>
      </c>
      <c r="N184" s="111">
        <v>1.0599333325089408</v>
      </c>
    </row>
    <row r="185" spans="2:14" ht="13.5" customHeight="1" x14ac:dyDescent="0.2">
      <c r="B185" s="123"/>
      <c r="C185" s="26" t="s">
        <v>22</v>
      </c>
      <c r="D185" s="111">
        <v>4.7697000000000003</v>
      </c>
      <c r="E185" s="111">
        <v>13.3391</v>
      </c>
      <c r="F185" s="69" t="s">
        <v>13</v>
      </c>
      <c r="G185" s="111">
        <v>1.32E-2</v>
      </c>
      <c r="H185" s="111">
        <v>7.6E-3</v>
      </c>
      <c r="I185" s="111">
        <v>0.96609999999999996</v>
      </c>
      <c r="J185" s="69" t="s">
        <v>13</v>
      </c>
      <c r="K185" s="111">
        <v>4.4074</v>
      </c>
      <c r="L185" s="111">
        <v>4.7618999999999998</v>
      </c>
      <c r="M185" s="111">
        <v>1.9374773259514124</v>
      </c>
      <c r="N185" s="111">
        <v>1.0599333325089408</v>
      </c>
    </row>
    <row r="186" spans="2:14" x14ac:dyDescent="0.2">
      <c r="B186" s="123"/>
      <c r="C186" s="26" t="s">
        <v>23</v>
      </c>
      <c r="D186" s="111">
        <v>4.7697000000000003</v>
      </c>
      <c r="E186" s="111">
        <v>13.3391</v>
      </c>
      <c r="F186" s="69" t="s">
        <v>13</v>
      </c>
      <c r="G186" s="111">
        <v>1.32E-2</v>
      </c>
      <c r="H186" s="111">
        <v>7.6E-3</v>
      </c>
      <c r="I186" s="111">
        <v>0.96609999999999996</v>
      </c>
      <c r="J186" s="69" t="s">
        <v>13</v>
      </c>
      <c r="K186" s="111">
        <v>4.3842999999999996</v>
      </c>
      <c r="L186" s="111">
        <v>4.7618999999999998</v>
      </c>
      <c r="M186" s="111">
        <v>1.9374773259514124</v>
      </c>
      <c r="N186" s="111">
        <v>1.0599333325089408</v>
      </c>
    </row>
    <row r="187" spans="2:14" ht="13.5" customHeight="1" x14ac:dyDescent="0.2">
      <c r="B187" s="123"/>
      <c r="C187" s="26" t="s">
        <v>24</v>
      </c>
      <c r="D187" s="111">
        <v>4.7697000000000003</v>
      </c>
      <c r="E187" s="111">
        <v>13.3391</v>
      </c>
      <c r="F187" s="69" t="s">
        <v>13</v>
      </c>
      <c r="G187" s="111">
        <v>1.32E-2</v>
      </c>
      <c r="H187" s="111">
        <v>7.6E-3</v>
      </c>
      <c r="I187" s="111">
        <v>0.96609999999999996</v>
      </c>
      <c r="J187" s="69" t="s">
        <v>13</v>
      </c>
      <c r="K187" s="111">
        <v>4.4208999999999996</v>
      </c>
      <c r="L187" s="111">
        <v>4.7618999999999998</v>
      </c>
      <c r="M187" s="111">
        <v>1.9374773259514124</v>
      </c>
      <c r="N187" s="111">
        <v>1.0599333325089408</v>
      </c>
    </row>
    <row r="188" spans="2:14" x14ac:dyDescent="0.2">
      <c r="B188" s="123"/>
      <c r="C188" s="26" t="s">
        <v>12</v>
      </c>
      <c r="D188" s="111">
        <v>4.7697000000000003</v>
      </c>
      <c r="E188" s="111">
        <v>13.3391</v>
      </c>
      <c r="F188" s="69" t="s">
        <v>13</v>
      </c>
      <c r="G188" s="111">
        <v>1.32E-2</v>
      </c>
      <c r="H188" s="111">
        <v>7.6E-3</v>
      </c>
      <c r="I188" s="111">
        <v>0.96609999999999996</v>
      </c>
      <c r="J188" s="69" t="s">
        <v>13</v>
      </c>
      <c r="K188" s="111">
        <v>4.4261999999999997</v>
      </c>
      <c r="L188" s="111">
        <v>4.7618999999999998</v>
      </c>
      <c r="M188" s="111">
        <v>1.9374773259514124</v>
      </c>
      <c r="N188" s="111">
        <v>1.0599333325089408</v>
      </c>
    </row>
    <row r="189" spans="2:14" ht="13.5" customHeight="1" x14ac:dyDescent="0.2">
      <c r="B189" s="123"/>
      <c r="C189" s="26" t="s">
        <v>14</v>
      </c>
      <c r="D189" s="111">
        <v>4.7697000000000003</v>
      </c>
      <c r="E189" s="111">
        <v>13.3391</v>
      </c>
      <c r="F189" s="69" t="s">
        <v>13</v>
      </c>
      <c r="G189" s="111">
        <v>1.32E-2</v>
      </c>
      <c r="H189" s="111">
        <v>7.6E-3</v>
      </c>
      <c r="I189" s="111">
        <v>0.96609999999999996</v>
      </c>
      <c r="J189" s="69" t="s">
        <v>13</v>
      </c>
      <c r="K189" s="111">
        <v>4.4295</v>
      </c>
      <c r="L189" s="111">
        <v>4.7618999999999998</v>
      </c>
      <c r="M189" s="111">
        <v>1.9374773259514124</v>
      </c>
      <c r="N189" s="111">
        <v>1.0599333325089408</v>
      </c>
    </row>
    <row r="190" spans="2:14" x14ac:dyDescent="0.2">
      <c r="B190" s="123"/>
      <c r="C190" s="26" t="s">
        <v>15</v>
      </c>
      <c r="D190" s="111">
        <v>4.7697000000000003</v>
      </c>
      <c r="E190" s="111">
        <v>13.3391</v>
      </c>
      <c r="F190" s="69" t="s">
        <v>13</v>
      </c>
      <c r="G190" s="111">
        <v>1.32E-2</v>
      </c>
      <c r="H190" s="111">
        <v>7.6E-3</v>
      </c>
      <c r="I190" s="111">
        <v>0.96609999999999996</v>
      </c>
      <c r="J190" s="69" t="s">
        <v>13</v>
      </c>
      <c r="K190" s="111">
        <v>4.4328000000000003</v>
      </c>
      <c r="L190" s="111">
        <v>4.7618999999999998</v>
      </c>
      <c r="M190" s="111">
        <v>1.9374773259514124</v>
      </c>
      <c r="N190" s="111">
        <v>1.0599333325089408</v>
      </c>
    </row>
    <row r="191" spans="2:14" ht="13.5" customHeight="1" x14ac:dyDescent="0.2">
      <c r="B191" s="123"/>
      <c r="C191" s="26" t="s">
        <v>16</v>
      </c>
      <c r="D191" s="111">
        <v>4.7697000000000003</v>
      </c>
      <c r="E191" s="111">
        <v>13.3391</v>
      </c>
      <c r="F191" s="69" t="s">
        <v>13</v>
      </c>
      <c r="G191" s="111">
        <v>1.32E-2</v>
      </c>
      <c r="H191" s="111">
        <v>7.6E-3</v>
      </c>
      <c r="I191" s="111">
        <v>0.96609999999999996</v>
      </c>
      <c r="J191" s="69" t="s">
        <v>13</v>
      </c>
      <c r="K191" s="111">
        <v>4.4295</v>
      </c>
      <c r="L191" s="111">
        <v>4.7618999999999998</v>
      </c>
      <c r="M191" s="111">
        <v>1.9374773259514124</v>
      </c>
      <c r="N191" s="111">
        <v>1.0599333325089408</v>
      </c>
    </row>
    <row r="192" spans="2:14" x14ac:dyDescent="0.2">
      <c r="B192" s="123"/>
      <c r="C192" s="26" t="s">
        <v>17</v>
      </c>
      <c r="D192" s="111">
        <v>4.7697000000000003</v>
      </c>
      <c r="E192" s="111">
        <v>13.3391</v>
      </c>
      <c r="F192" s="69" t="s">
        <v>13</v>
      </c>
      <c r="G192" s="111">
        <v>1.32E-2</v>
      </c>
      <c r="H192" s="111">
        <v>7.6E-3</v>
      </c>
      <c r="I192" s="111">
        <v>0.96609999999999996</v>
      </c>
      <c r="J192" s="69" t="s">
        <v>13</v>
      </c>
      <c r="K192" s="111">
        <v>4.4328000000000003</v>
      </c>
      <c r="L192" s="111">
        <v>4.7618999999999998</v>
      </c>
      <c r="M192" s="111">
        <v>1.9374773259514124</v>
      </c>
      <c r="N192" s="111">
        <v>1.0599333325089408</v>
      </c>
    </row>
    <row r="193" spans="2:14" ht="13.5" customHeight="1" x14ac:dyDescent="0.2">
      <c r="B193" s="109">
        <v>1963</v>
      </c>
      <c r="C193" s="26" t="s">
        <v>18</v>
      </c>
      <c r="D193" s="111">
        <v>4.7697000000000003</v>
      </c>
      <c r="E193" s="111">
        <v>13.3391</v>
      </c>
      <c r="F193" s="69" t="s">
        <v>13</v>
      </c>
      <c r="G193" s="111">
        <v>1.32E-2</v>
      </c>
      <c r="H193" s="111">
        <v>7.6E-3</v>
      </c>
      <c r="I193" s="111">
        <v>0.96609999999999996</v>
      </c>
      <c r="J193" s="69" t="s">
        <v>13</v>
      </c>
      <c r="K193" s="111">
        <v>4.4283000000000001</v>
      </c>
      <c r="L193" s="111">
        <v>4.7618999999999998</v>
      </c>
      <c r="M193" s="111">
        <v>1.9374773259514124</v>
      </c>
      <c r="N193" s="111">
        <v>1.0599333325089408</v>
      </c>
    </row>
    <row r="194" spans="2:14" x14ac:dyDescent="0.2">
      <c r="B194" s="123"/>
      <c r="C194" s="26" t="s">
        <v>19</v>
      </c>
      <c r="D194" s="111">
        <v>4.7697000000000003</v>
      </c>
      <c r="E194" s="111">
        <v>13.3391</v>
      </c>
      <c r="F194" s="69" t="s">
        <v>13</v>
      </c>
      <c r="G194" s="111">
        <v>1.32E-2</v>
      </c>
      <c r="H194" s="111">
        <v>7.6E-3</v>
      </c>
      <c r="I194" s="111">
        <v>0.96609999999999996</v>
      </c>
      <c r="J194" s="69" t="s">
        <v>13</v>
      </c>
      <c r="K194" s="111">
        <v>4.4261999999999997</v>
      </c>
      <c r="L194" s="111">
        <v>4.7618999999999998</v>
      </c>
      <c r="M194" s="111">
        <v>1.9374773259514124</v>
      </c>
      <c r="N194" s="111">
        <v>1.0599333325089408</v>
      </c>
    </row>
    <row r="195" spans="2:14" ht="13.5" customHeight="1" x14ac:dyDescent="0.2">
      <c r="B195" s="123"/>
      <c r="C195" s="26" t="s">
        <v>20</v>
      </c>
      <c r="D195" s="111">
        <v>4.7697000000000003</v>
      </c>
      <c r="E195" s="111">
        <v>13.3391</v>
      </c>
      <c r="F195" s="69" t="s">
        <v>13</v>
      </c>
      <c r="G195" s="111">
        <v>1.32E-2</v>
      </c>
      <c r="H195" s="111">
        <v>7.6E-3</v>
      </c>
      <c r="I195" s="111">
        <v>0.96609999999999996</v>
      </c>
      <c r="J195" s="69" t="s">
        <v>13</v>
      </c>
      <c r="K195" s="111">
        <v>4.4245999999999999</v>
      </c>
      <c r="L195" s="111">
        <v>4.7618999999999998</v>
      </c>
      <c r="M195" s="111">
        <v>1.9374773259514124</v>
      </c>
      <c r="N195" s="111">
        <v>1.0599333325089408</v>
      </c>
    </row>
    <row r="196" spans="2:14" x14ac:dyDescent="0.2">
      <c r="B196" s="123"/>
      <c r="C196" s="26" t="s">
        <v>21</v>
      </c>
      <c r="D196" s="111">
        <v>4.7697000000000003</v>
      </c>
      <c r="E196" s="111">
        <v>13.3391</v>
      </c>
      <c r="F196" s="69" t="s">
        <v>13</v>
      </c>
      <c r="G196" s="111">
        <v>1.32E-2</v>
      </c>
      <c r="H196" s="111">
        <v>7.6E-3</v>
      </c>
      <c r="I196" s="111">
        <v>0.96609999999999996</v>
      </c>
      <c r="J196" s="69" t="s">
        <v>13</v>
      </c>
      <c r="K196" s="111">
        <v>4.4295</v>
      </c>
      <c r="L196" s="111">
        <v>4.7618999999999998</v>
      </c>
      <c r="M196" s="111">
        <v>1.9374773259514124</v>
      </c>
      <c r="N196" s="111">
        <v>1.0599333325089408</v>
      </c>
    </row>
    <row r="197" spans="2:14" ht="13.5" customHeight="1" x14ac:dyDescent="0.2">
      <c r="B197" s="123"/>
      <c r="C197" s="26" t="s">
        <v>22</v>
      </c>
      <c r="D197" s="111">
        <v>4.7697000000000003</v>
      </c>
      <c r="E197" s="111">
        <v>13.3391</v>
      </c>
      <c r="F197" s="69" t="s">
        <v>13</v>
      </c>
      <c r="G197" s="111">
        <v>1.32E-2</v>
      </c>
      <c r="H197" s="111">
        <v>7.6E-3</v>
      </c>
      <c r="I197" s="111">
        <v>0.96609999999999996</v>
      </c>
      <c r="J197" s="69" t="s">
        <v>13</v>
      </c>
      <c r="K197" s="111">
        <v>4.4279000000000002</v>
      </c>
      <c r="L197" s="111">
        <v>4.7618999999999998</v>
      </c>
      <c r="M197" s="111">
        <v>1.9374773259514124</v>
      </c>
      <c r="N197" s="111">
        <v>1.0599333325089408</v>
      </c>
    </row>
    <row r="198" spans="2:14" x14ac:dyDescent="0.2">
      <c r="B198" s="123"/>
      <c r="C198" s="26" t="s">
        <v>23</v>
      </c>
      <c r="D198" s="111">
        <v>4.7697000000000003</v>
      </c>
      <c r="E198" s="111">
        <v>13.3391</v>
      </c>
      <c r="F198" s="69" t="s">
        <v>13</v>
      </c>
      <c r="G198" s="111">
        <v>1.32E-2</v>
      </c>
      <c r="H198" s="111">
        <v>7.6E-3</v>
      </c>
      <c r="I198" s="111">
        <v>0.96609999999999996</v>
      </c>
      <c r="J198" s="69" t="s">
        <v>13</v>
      </c>
      <c r="K198" s="111">
        <v>4.4238</v>
      </c>
      <c r="L198" s="111">
        <v>4.7618999999999998</v>
      </c>
      <c r="M198" s="111">
        <v>1.9374773259514124</v>
      </c>
      <c r="N198" s="111">
        <v>1.0599333325089408</v>
      </c>
    </row>
    <row r="199" spans="2:14" ht="13.5" customHeight="1" x14ac:dyDescent="0.2">
      <c r="B199" s="123"/>
      <c r="C199" s="26" t="s">
        <v>24</v>
      </c>
      <c r="D199" s="111">
        <v>4.7697000000000003</v>
      </c>
      <c r="E199" s="111">
        <v>13.3391</v>
      </c>
      <c r="F199" s="69" t="s">
        <v>13</v>
      </c>
      <c r="G199" s="111">
        <v>1.32E-2</v>
      </c>
      <c r="H199" s="111">
        <v>7.6E-3</v>
      </c>
      <c r="I199" s="111">
        <v>0.96609999999999996</v>
      </c>
      <c r="J199" s="69" t="s">
        <v>13</v>
      </c>
      <c r="K199" s="111">
        <v>4.4176000000000002</v>
      </c>
      <c r="L199" s="111">
        <v>4.7618999999999998</v>
      </c>
      <c r="M199" s="111">
        <v>1.9374773259514124</v>
      </c>
      <c r="N199" s="111">
        <v>1.0599333325089408</v>
      </c>
    </row>
    <row r="200" spans="2:14" x14ac:dyDescent="0.2">
      <c r="B200" s="123"/>
      <c r="C200" s="26" t="s">
        <v>12</v>
      </c>
      <c r="D200" s="111">
        <v>4.7697000000000003</v>
      </c>
      <c r="E200" s="111">
        <v>13.3391</v>
      </c>
      <c r="F200" s="69" t="s">
        <v>13</v>
      </c>
      <c r="G200" s="111">
        <v>1.32E-2</v>
      </c>
      <c r="H200" s="111">
        <v>7.6E-3</v>
      </c>
      <c r="I200" s="111">
        <v>0.96609999999999996</v>
      </c>
      <c r="J200" s="69" t="s">
        <v>13</v>
      </c>
      <c r="K200" s="111">
        <v>4.4046000000000003</v>
      </c>
      <c r="L200" s="111">
        <v>4.7618999999999998</v>
      </c>
      <c r="M200" s="111">
        <v>1.9374773259514124</v>
      </c>
      <c r="N200" s="111">
        <v>1.0599333325089408</v>
      </c>
    </row>
    <row r="201" spans="2:14" ht="13.5" customHeight="1" x14ac:dyDescent="0.2">
      <c r="B201" s="123"/>
      <c r="C201" s="26" t="s">
        <v>14</v>
      </c>
      <c r="D201" s="111">
        <v>4.7697000000000003</v>
      </c>
      <c r="E201" s="111">
        <v>13.3391</v>
      </c>
      <c r="F201" s="69" t="s">
        <v>13</v>
      </c>
      <c r="G201" s="111">
        <v>1.32E-2</v>
      </c>
      <c r="H201" s="111">
        <v>7.6E-3</v>
      </c>
      <c r="I201" s="111">
        <v>0.96609999999999996</v>
      </c>
      <c r="J201" s="69" t="s">
        <v>13</v>
      </c>
      <c r="K201" s="111">
        <v>4.4172000000000002</v>
      </c>
      <c r="L201" s="111">
        <v>4.7618999999999998</v>
      </c>
      <c r="M201" s="111">
        <v>1.9374773259514124</v>
      </c>
      <c r="N201" s="111">
        <v>1.0599333325089408</v>
      </c>
    </row>
    <row r="202" spans="2:14" x14ac:dyDescent="0.2">
      <c r="B202" s="123"/>
      <c r="C202" s="26" t="s">
        <v>15</v>
      </c>
      <c r="D202" s="111">
        <v>4.7697000000000003</v>
      </c>
      <c r="E202" s="111">
        <v>13.3391</v>
      </c>
      <c r="F202" s="69" t="s">
        <v>13</v>
      </c>
      <c r="G202" s="111">
        <v>1.32E-2</v>
      </c>
      <c r="H202" s="111">
        <v>7.6E-3</v>
      </c>
      <c r="I202" s="111">
        <v>0.96609999999999996</v>
      </c>
      <c r="J202" s="69" t="s">
        <v>13</v>
      </c>
      <c r="K202" s="111">
        <v>4.4249999999999998</v>
      </c>
      <c r="L202" s="111">
        <v>4.7618999999999998</v>
      </c>
      <c r="M202" s="111">
        <v>1.9374773259514124</v>
      </c>
      <c r="N202" s="111">
        <v>1.0599333325089408</v>
      </c>
    </row>
    <row r="203" spans="2:14" ht="13.5" customHeight="1" x14ac:dyDescent="0.2">
      <c r="B203" s="123"/>
      <c r="C203" s="26" t="s">
        <v>16</v>
      </c>
      <c r="D203" s="111">
        <v>4.7697000000000003</v>
      </c>
      <c r="E203" s="111">
        <v>13.3391</v>
      </c>
      <c r="F203" s="69" t="s">
        <v>13</v>
      </c>
      <c r="G203" s="111">
        <v>1.32E-2</v>
      </c>
      <c r="H203" s="111">
        <v>7.6E-3</v>
      </c>
      <c r="I203" s="111">
        <v>0.96609999999999996</v>
      </c>
      <c r="J203" s="69" t="s">
        <v>13</v>
      </c>
      <c r="K203" s="111">
        <v>4.4261999999999997</v>
      </c>
      <c r="L203" s="111">
        <v>4.7618999999999998</v>
      </c>
      <c r="M203" s="111">
        <v>1.9374773259514124</v>
      </c>
      <c r="N203" s="111">
        <v>1.0599333325089408</v>
      </c>
    </row>
    <row r="204" spans="2:14" x14ac:dyDescent="0.2">
      <c r="B204" s="123"/>
      <c r="C204" s="26" t="s">
        <v>17</v>
      </c>
      <c r="D204" s="111">
        <v>4.7697000000000003</v>
      </c>
      <c r="E204" s="111">
        <v>13.3391</v>
      </c>
      <c r="F204" s="69" t="s">
        <v>13</v>
      </c>
      <c r="G204" s="111">
        <v>1.32E-2</v>
      </c>
      <c r="H204" s="111">
        <v>7.6E-3</v>
      </c>
      <c r="I204" s="111">
        <v>0.96609999999999996</v>
      </c>
      <c r="J204" s="69" t="s">
        <v>13</v>
      </c>
      <c r="K204" s="111">
        <v>4.4192999999999998</v>
      </c>
      <c r="L204" s="111">
        <v>4.7618999999999998</v>
      </c>
      <c r="M204" s="111">
        <v>1.9374773259514124</v>
      </c>
      <c r="N204" s="111">
        <v>1.0599333325089408</v>
      </c>
    </row>
    <row r="205" spans="2:14" ht="13.5" customHeight="1" x14ac:dyDescent="0.2">
      <c r="B205" s="109">
        <v>1964</v>
      </c>
      <c r="C205" s="26" t="s">
        <v>18</v>
      </c>
      <c r="D205" s="111">
        <v>4.7697000000000003</v>
      </c>
      <c r="E205" s="111">
        <v>13.3391</v>
      </c>
      <c r="F205" s="69" t="s">
        <v>13</v>
      </c>
      <c r="G205" s="111">
        <v>1.32E-2</v>
      </c>
      <c r="H205" s="111">
        <v>7.6E-3</v>
      </c>
      <c r="I205" s="111">
        <v>0.96609999999999996</v>
      </c>
      <c r="J205" s="69" t="s">
        <v>13</v>
      </c>
      <c r="K205" s="111">
        <v>4.4156000000000004</v>
      </c>
      <c r="L205" s="111">
        <v>4.7618999999999998</v>
      </c>
      <c r="M205" s="111">
        <v>1.9374773259514124</v>
      </c>
      <c r="N205" s="111">
        <v>1.0599333325089408</v>
      </c>
    </row>
    <row r="206" spans="2:14" x14ac:dyDescent="0.2">
      <c r="B206" s="123"/>
      <c r="C206" s="26" t="s">
        <v>19</v>
      </c>
      <c r="D206" s="111">
        <v>4.7697000000000003</v>
      </c>
      <c r="E206" s="111">
        <v>13.3391</v>
      </c>
      <c r="F206" s="69" t="s">
        <v>13</v>
      </c>
      <c r="G206" s="111">
        <v>1.32E-2</v>
      </c>
      <c r="H206" s="111">
        <v>7.6E-3</v>
      </c>
      <c r="I206" s="111">
        <v>0.96609999999999996</v>
      </c>
      <c r="J206" s="69" t="s">
        <v>13</v>
      </c>
      <c r="K206" s="111">
        <v>4.4164000000000003</v>
      </c>
      <c r="L206" s="111">
        <v>4.7618999999999998</v>
      </c>
      <c r="M206" s="111">
        <v>1.9374773259514124</v>
      </c>
      <c r="N206" s="111">
        <v>1.0599333325089408</v>
      </c>
    </row>
    <row r="207" spans="2:14" ht="13.5" customHeight="1" x14ac:dyDescent="0.2">
      <c r="B207" s="123"/>
      <c r="C207" s="26" t="s">
        <v>20</v>
      </c>
      <c r="D207" s="111">
        <v>4.7697000000000003</v>
      </c>
      <c r="E207" s="111">
        <v>13.3391</v>
      </c>
      <c r="F207" s="69" t="s">
        <v>13</v>
      </c>
      <c r="G207" s="111">
        <v>1.32E-2</v>
      </c>
      <c r="H207" s="111">
        <v>7.6E-3</v>
      </c>
      <c r="I207" s="111">
        <v>0.96609999999999996</v>
      </c>
      <c r="J207" s="69" t="s">
        <v>13</v>
      </c>
      <c r="K207" s="111">
        <v>4.4142999999999999</v>
      </c>
      <c r="L207" s="111">
        <v>4.7618999999999998</v>
      </c>
      <c r="M207" s="111">
        <v>1.9374773259514124</v>
      </c>
      <c r="N207" s="111">
        <v>1.0599333325089408</v>
      </c>
    </row>
    <row r="208" spans="2:14" x14ac:dyDescent="0.2">
      <c r="B208" s="123"/>
      <c r="C208" s="26" t="s">
        <v>21</v>
      </c>
      <c r="D208" s="111">
        <v>4.7697000000000003</v>
      </c>
      <c r="E208" s="111">
        <v>13.3391</v>
      </c>
      <c r="F208" s="69" t="s">
        <v>13</v>
      </c>
      <c r="G208" s="111">
        <v>1.32E-2</v>
      </c>
      <c r="H208" s="111">
        <v>7.6E-3</v>
      </c>
      <c r="I208" s="111">
        <v>0.96609999999999996</v>
      </c>
      <c r="J208" s="69" t="s">
        <v>13</v>
      </c>
      <c r="K208" s="111">
        <v>4.4127000000000001</v>
      </c>
      <c r="L208" s="111">
        <v>4.7618999999999998</v>
      </c>
      <c r="M208" s="111">
        <v>1.9374773259514124</v>
      </c>
      <c r="N208" s="111">
        <v>1.0599333325089408</v>
      </c>
    </row>
    <row r="209" spans="2:14" ht="13.5" customHeight="1" x14ac:dyDescent="0.2">
      <c r="B209" s="123"/>
      <c r="C209" s="26" t="s">
        <v>22</v>
      </c>
      <c r="D209" s="111">
        <v>4.7697000000000003</v>
      </c>
      <c r="E209" s="111">
        <v>13.3391</v>
      </c>
      <c r="F209" s="69" t="s">
        <v>13</v>
      </c>
      <c r="G209" s="111">
        <v>1.32E-2</v>
      </c>
      <c r="H209" s="111">
        <v>7.6E-3</v>
      </c>
      <c r="I209" s="111">
        <v>0.96609999999999996</v>
      </c>
      <c r="J209" s="69" t="s">
        <v>13</v>
      </c>
      <c r="K209" s="111">
        <v>4.4127000000000001</v>
      </c>
      <c r="L209" s="111">
        <v>4.7618999999999998</v>
      </c>
      <c r="M209" s="111">
        <v>1.9374773259514124</v>
      </c>
      <c r="N209" s="111">
        <v>1.0599333325089408</v>
      </c>
    </row>
    <row r="210" spans="2:14" x14ac:dyDescent="0.2">
      <c r="B210" s="123"/>
      <c r="C210" s="26" t="s">
        <v>23</v>
      </c>
      <c r="D210" s="111">
        <v>4.7697000000000003</v>
      </c>
      <c r="E210" s="111">
        <v>13.3391</v>
      </c>
      <c r="F210" s="69" t="s">
        <v>13</v>
      </c>
      <c r="G210" s="111">
        <v>1.32E-2</v>
      </c>
      <c r="H210" s="111">
        <v>7.6E-3</v>
      </c>
      <c r="I210" s="111">
        <v>0.96609999999999996</v>
      </c>
      <c r="J210" s="69" t="s">
        <v>13</v>
      </c>
      <c r="K210" s="111">
        <v>4.4127000000000001</v>
      </c>
      <c r="L210" s="111">
        <v>4.7618999999999998</v>
      </c>
      <c r="M210" s="111">
        <v>1.9374773259514124</v>
      </c>
      <c r="N210" s="111">
        <v>1.0599333325089408</v>
      </c>
    </row>
    <row r="211" spans="2:14" ht="13.5" customHeight="1" x14ac:dyDescent="0.2">
      <c r="B211" s="123"/>
      <c r="C211" s="26" t="s">
        <v>24</v>
      </c>
      <c r="D211" s="111">
        <v>4.7697000000000003</v>
      </c>
      <c r="E211" s="111">
        <v>13.3391</v>
      </c>
      <c r="F211" s="69" t="s">
        <v>13</v>
      </c>
      <c r="G211" s="111">
        <v>1.32E-2</v>
      </c>
      <c r="H211" s="111">
        <v>7.6E-3</v>
      </c>
      <c r="I211" s="111">
        <v>0.96609999999999996</v>
      </c>
      <c r="J211" s="69" t="s">
        <v>13</v>
      </c>
      <c r="K211" s="111">
        <v>4.4111000000000002</v>
      </c>
      <c r="L211" s="111">
        <v>4.7618999999999998</v>
      </c>
      <c r="M211" s="111">
        <v>1.9374773259514124</v>
      </c>
      <c r="N211" s="111">
        <v>1.0599333325089408</v>
      </c>
    </row>
    <row r="212" spans="2:14" x14ac:dyDescent="0.2">
      <c r="B212" s="123"/>
      <c r="C212" s="26" t="s">
        <v>12</v>
      </c>
      <c r="D212" s="111">
        <v>4.7697000000000003</v>
      </c>
      <c r="E212" s="111">
        <v>13.3391</v>
      </c>
      <c r="F212" s="69" t="s">
        <v>13</v>
      </c>
      <c r="G212" s="111">
        <v>1.32E-2</v>
      </c>
      <c r="H212" s="111">
        <v>7.6E-3</v>
      </c>
      <c r="I212" s="111">
        <v>0.96609999999999996</v>
      </c>
      <c r="J212" s="69" t="s">
        <v>13</v>
      </c>
      <c r="K212" s="111">
        <v>4.4217000000000004</v>
      </c>
      <c r="L212" s="111">
        <v>4.7618999999999998</v>
      </c>
      <c r="M212" s="111">
        <v>1.9374773259514124</v>
      </c>
      <c r="N212" s="111">
        <v>1.0599333325089408</v>
      </c>
    </row>
    <row r="213" spans="2:14" ht="13.5" customHeight="1" x14ac:dyDescent="0.2">
      <c r="B213" s="123"/>
      <c r="C213" s="26" t="s">
        <v>14</v>
      </c>
      <c r="D213" s="111">
        <v>4.7697000000000003</v>
      </c>
      <c r="E213" s="111">
        <v>13.3391</v>
      </c>
      <c r="F213" s="69" t="s">
        <v>13</v>
      </c>
      <c r="G213" s="111">
        <v>1.32E-2</v>
      </c>
      <c r="H213" s="111">
        <v>7.6E-3</v>
      </c>
      <c r="I213" s="111">
        <v>0.96609999999999996</v>
      </c>
      <c r="J213" s="69" t="s">
        <v>13</v>
      </c>
      <c r="K213" s="111">
        <v>4.4324000000000003</v>
      </c>
      <c r="L213" s="111">
        <v>4.7618999999999998</v>
      </c>
      <c r="M213" s="111">
        <v>1.9374773259514124</v>
      </c>
      <c r="N213" s="111">
        <v>1.0599333325089408</v>
      </c>
    </row>
    <row r="214" spans="2:14" x14ac:dyDescent="0.2">
      <c r="B214" s="123"/>
      <c r="C214" s="26" t="s">
        <v>15</v>
      </c>
      <c r="D214" s="111">
        <v>4.7697000000000003</v>
      </c>
      <c r="E214" s="111">
        <v>13.3391</v>
      </c>
      <c r="F214" s="69" t="s">
        <v>13</v>
      </c>
      <c r="G214" s="111">
        <v>1.32E-2</v>
      </c>
      <c r="H214" s="111">
        <v>7.6E-3</v>
      </c>
      <c r="I214" s="111">
        <v>0.96609999999999996</v>
      </c>
      <c r="J214" s="69" t="s">
        <v>13</v>
      </c>
      <c r="K214" s="111">
        <v>4.4356999999999998</v>
      </c>
      <c r="L214" s="111">
        <v>4.7618999999999998</v>
      </c>
      <c r="M214" s="111">
        <v>1.9374773259514124</v>
      </c>
      <c r="N214" s="111">
        <v>1.0599333325089408</v>
      </c>
    </row>
    <row r="215" spans="2:14" ht="13.5" customHeight="1" x14ac:dyDescent="0.2">
      <c r="B215" s="123"/>
      <c r="C215" s="26" t="s">
        <v>16</v>
      </c>
      <c r="D215" s="111">
        <v>4.7697000000000003</v>
      </c>
      <c r="E215" s="111">
        <v>13.3391</v>
      </c>
      <c r="F215" s="69" t="s">
        <v>13</v>
      </c>
      <c r="G215" s="111">
        <v>1.32E-2</v>
      </c>
      <c r="H215" s="111">
        <v>7.6E-3</v>
      </c>
      <c r="I215" s="111">
        <v>0.96609999999999996</v>
      </c>
      <c r="J215" s="69" t="s">
        <v>13</v>
      </c>
      <c r="K215" s="111">
        <v>4.4414999999999996</v>
      </c>
      <c r="L215" s="111">
        <v>4.7618999999999998</v>
      </c>
      <c r="M215" s="111">
        <v>1.9374773259514124</v>
      </c>
      <c r="N215" s="111">
        <v>1.0599333325089408</v>
      </c>
    </row>
    <row r="216" spans="2:14" x14ac:dyDescent="0.2">
      <c r="B216" s="123"/>
      <c r="C216" s="26" t="s">
        <v>17</v>
      </c>
      <c r="D216" s="111">
        <v>4.7697000000000003</v>
      </c>
      <c r="E216" s="111">
        <v>13.3391</v>
      </c>
      <c r="F216" s="69" t="s">
        <v>13</v>
      </c>
      <c r="G216" s="111">
        <v>1.32E-2</v>
      </c>
      <c r="H216" s="111">
        <v>7.6E-3</v>
      </c>
      <c r="I216" s="111">
        <v>0.96609999999999996</v>
      </c>
      <c r="J216" s="69" t="s">
        <v>13</v>
      </c>
      <c r="K216" s="111">
        <v>4.4386000000000001</v>
      </c>
      <c r="L216" s="111">
        <v>4.7618999999999998</v>
      </c>
      <c r="M216" s="111">
        <v>1.9374773259514124</v>
      </c>
      <c r="N216" s="111">
        <v>1.0599333325089408</v>
      </c>
    </row>
    <row r="217" spans="2:14" ht="13.5" customHeight="1" x14ac:dyDescent="0.2">
      <c r="B217" s="109">
        <v>1965</v>
      </c>
      <c r="C217" s="26" t="s">
        <v>18</v>
      </c>
      <c r="D217" s="111">
        <v>4.7697000000000003</v>
      </c>
      <c r="E217" s="111">
        <v>13.3391</v>
      </c>
      <c r="F217" s="69" t="s">
        <v>13</v>
      </c>
      <c r="G217" s="111">
        <v>1.32E-2</v>
      </c>
      <c r="H217" s="111">
        <v>7.6E-3</v>
      </c>
      <c r="I217" s="111">
        <v>0.96609999999999996</v>
      </c>
      <c r="J217" s="69" t="s">
        <v>13</v>
      </c>
      <c r="K217" s="111">
        <v>4.4419000000000004</v>
      </c>
      <c r="L217" s="111">
        <v>4.7618999999999998</v>
      </c>
      <c r="M217" s="111">
        <v>1.9374773259514124</v>
      </c>
      <c r="N217" s="111">
        <v>1.0599333325089408</v>
      </c>
    </row>
    <row r="218" spans="2:14" x14ac:dyDescent="0.2">
      <c r="B218" s="123"/>
      <c r="C218" s="26" t="s">
        <v>19</v>
      </c>
      <c r="D218" s="111">
        <v>4.7697000000000003</v>
      </c>
      <c r="E218" s="111">
        <v>13.3391</v>
      </c>
      <c r="F218" s="69" t="s">
        <v>13</v>
      </c>
      <c r="G218" s="111">
        <v>1.32E-2</v>
      </c>
      <c r="H218" s="111">
        <v>7.6E-3</v>
      </c>
      <c r="I218" s="111">
        <v>0.96609999999999996</v>
      </c>
      <c r="J218" s="69" t="s">
        <v>13</v>
      </c>
      <c r="K218" s="111">
        <v>4.4336000000000002</v>
      </c>
      <c r="L218" s="111">
        <v>4.7618999999999998</v>
      </c>
      <c r="M218" s="111">
        <v>1.9374773259514124</v>
      </c>
      <c r="N218" s="111">
        <v>1.0599333325089408</v>
      </c>
    </row>
    <row r="219" spans="2:14" ht="13.5" customHeight="1" x14ac:dyDescent="0.2">
      <c r="B219" s="123"/>
      <c r="C219" s="26" t="s">
        <v>20</v>
      </c>
      <c r="D219" s="111">
        <v>4.7697000000000003</v>
      </c>
      <c r="E219" s="111">
        <v>13.3391</v>
      </c>
      <c r="F219" s="69" t="s">
        <v>13</v>
      </c>
      <c r="G219" s="111">
        <v>1.32E-2</v>
      </c>
      <c r="H219" s="111">
        <v>7.6E-3</v>
      </c>
      <c r="I219" s="111">
        <v>0.96609999999999996</v>
      </c>
      <c r="J219" s="69" t="s">
        <v>13</v>
      </c>
      <c r="K219" s="111">
        <v>4.4119000000000002</v>
      </c>
      <c r="L219" s="111">
        <v>4.7618999999999998</v>
      </c>
      <c r="M219" s="111">
        <v>1.9374773259514124</v>
      </c>
      <c r="N219" s="111">
        <v>1.0599333325089408</v>
      </c>
    </row>
    <row r="220" spans="2:14" x14ac:dyDescent="0.2">
      <c r="B220" s="123"/>
      <c r="C220" s="26" t="s">
        <v>21</v>
      </c>
      <c r="D220" s="111">
        <v>4.7697000000000003</v>
      </c>
      <c r="E220" s="111">
        <v>13.3391</v>
      </c>
      <c r="F220" s="69" t="s">
        <v>13</v>
      </c>
      <c r="G220" s="111">
        <v>1.32E-2</v>
      </c>
      <c r="H220" s="111">
        <v>7.6E-3</v>
      </c>
      <c r="I220" s="111">
        <v>0.96609999999999996</v>
      </c>
      <c r="J220" s="69" t="s">
        <v>13</v>
      </c>
      <c r="K220" s="111">
        <v>4.4196999999999997</v>
      </c>
      <c r="L220" s="111">
        <v>4.7618999999999998</v>
      </c>
      <c r="M220" s="111">
        <v>1.9374773259514124</v>
      </c>
      <c r="N220" s="111">
        <v>1.0599333325089408</v>
      </c>
    </row>
    <row r="221" spans="2:14" ht="13.5" customHeight="1" x14ac:dyDescent="0.2">
      <c r="B221" s="123"/>
      <c r="C221" s="26" t="s">
        <v>22</v>
      </c>
      <c r="D221" s="111">
        <v>4.7697000000000003</v>
      </c>
      <c r="E221" s="111">
        <v>13.3391</v>
      </c>
      <c r="F221" s="69" t="s">
        <v>13</v>
      </c>
      <c r="G221" s="111">
        <v>1.32E-2</v>
      </c>
      <c r="H221" s="111">
        <v>7.6E-3</v>
      </c>
      <c r="I221" s="111">
        <v>0.96609999999999996</v>
      </c>
      <c r="J221" s="69" t="s">
        <v>13</v>
      </c>
      <c r="K221" s="111">
        <v>4.4184000000000001</v>
      </c>
      <c r="L221" s="111">
        <v>4.7618999999999998</v>
      </c>
      <c r="M221" s="111">
        <v>1.9374773259514124</v>
      </c>
      <c r="N221" s="111">
        <v>1.0599333325089408</v>
      </c>
    </row>
    <row r="222" spans="2:14" x14ac:dyDescent="0.2">
      <c r="B222" s="123"/>
      <c r="C222" s="26" t="s">
        <v>23</v>
      </c>
      <c r="D222" s="111">
        <v>4.7697000000000003</v>
      </c>
      <c r="E222" s="111">
        <v>13.3391</v>
      </c>
      <c r="F222" s="69" t="s">
        <v>13</v>
      </c>
      <c r="G222" s="111">
        <v>1.32E-2</v>
      </c>
      <c r="H222" s="111">
        <v>7.6E-3</v>
      </c>
      <c r="I222" s="111">
        <v>0.96609999999999996</v>
      </c>
      <c r="J222" s="69" t="s">
        <v>13</v>
      </c>
      <c r="K222" s="111">
        <v>4.407</v>
      </c>
      <c r="L222" s="111">
        <v>4.7618999999999998</v>
      </c>
      <c r="M222" s="111">
        <v>1.9374773259514124</v>
      </c>
      <c r="N222" s="111">
        <v>1.0599333325089408</v>
      </c>
    </row>
    <row r="223" spans="2:14" ht="13.5" customHeight="1" x14ac:dyDescent="0.2">
      <c r="B223" s="123"/>
      <c r="C223" s="26" t="s">
        <v>24</v>
      </c>
      <c r="D223" s="111">
        <v>4.7697000000000003</v>
      </c>
      <c r="E223" s="111">
        <v>13.3391</v>
      </c>
      <c r="F223" s="69" t="s">
        <v>13</v>
      </c>
      <c r="G223" s="111">
        <v>1.32E-2</v>
      </c>
      <c r="H223" s="111">
        <v>7.6E-3</v>
      </c>
      <c r="I223" s="111">
        <v>0.96609999999999996</v>
      </c>
      <c r="J223" s="69" t="s">
        <v>13</v>
      </c>
      <c r="K223" s="111">
        <v>4.4020999999999999</v>
      </c>
      <c r="L223" s="111">
        <v>4.7618999999999998</v>
      </c>
      <c r="M223" s="111">
        <v>1.9374773259514124</v>
      </c>
      <c r="N223" s="111">
        <v>1.0599333325089408</v>
      </c>
    </row>
    <row r="224" spans="2:14" x14ac:dyDescent="0.2">
      <c r="B224" s="123"/>
      <c r="C224" s="26" t="s">
        <v>12</v>
      </c>
      <c r="D224" s="111">
        <v>4.7697000000000003</v>
      </c>
      <c r="E224" s="111">
        <v>13.3391</v>
      </c>
      <c r="F224" s="69" t="s">
        <v>13</v>
      </c>
      <c r="G224" s="111">
        <v>1.32E-2</v>
      </c>
      <c r="H224" s="111">
        <v>7.6E-3</v>
      </c>
      <c r="I224" s="111">
        <v>0.96609999999999996</v>
      </c>
      <c r="J224" s="69" t="s">
        <v>13</v>
      </c>
      <c r="K224" s="111">
        <v>4.4229000000000003</v>
      </c>
      <c r="L224" s="111">
        <v>4.7618999999999998</v>
      </c>
      <c r="M224" s="111">
        <v>1.9374773259514124</v>
      </c>
      <c r="N224" s="111">
        <v>1.0599333325089408</v>
      </c>
    </row>
    <row r="225" spans="2:14" ht="13.5" customHeight="1" x14ac:dyDescent="0.2">
      <c r="B225" s="123"/>
      <c r="C225" s="26" t="s">
        <v>14</v>
      </c>
      <c r="D225" s="111">
        <v>4.7697000000000003</v>
      </c>
      <c r="E225" s="111">
        <v>13.3391</v>
      </c>
      <c r="F225" s="69" t="s">
        <v>13</v>
      </c>
      <c r="G225" s="111">
        <v>1.32E-2</v>
      </c>
      <c r="H225" s="111">
        <v>7.6E-3</v>
      </c>
      <c r="I225" s="111">
        <v>0.96609999999999996</v>
      </c>
      <c r="J225" s="69" t="s">
        <v>13</v>
      </c>
      <c r="K225" s="111">
        <v>4.4311999999999996</v>
      </c>
      <c r="L225" s="111">
        <v>4.7618999999999998</v>
      </c>
      <c r="M225" s="111">
        <v>1.9374773259514124</v>
      </c>
      <c r="N225" s="111">
        <v>1.0599333325089408</v>
      </c>
    </row>
    <row r="226" spans="2:14" x14ac:dyDescent="0.2">
      <c r="B226" s="123"/>
      <c r="C226" s="26" t="s">
        <v>15</v>
      </c>
      <c r="D226" s="111">
        <v>4.7697000000000003</v>
      </c>
      <c r="E226" s="111">
        <v>13.3391</v>
      </c>
      <c r="F226" s="69" t="s">
        <v>13</v>
      </c>
      <c r="G226" s="111">
        <v>1.32E-2</v>
      </c>
      <c r="H226" s="111">
        <v>7.6E-3</v>
      </c>
      <c r="I226" s="111">
        <v>0.96609999999999996</v>
      </c>
      <c r="J226" s="69" t="s">
        <v>13</v>
      </c>
      <c r="K226" s="111">
        <v>4.4364999999999997</v>
      </c>
      <c r="L226" s="111">
        <v>4.7618999999999998</v>
      </c>
      <c r="M226" s="111">
        <v>1.9374773259514124</v>
      </c>
      <c r="N226" s="111">
        <v>1.0599333325089408</v>
      </c>
    </row>
    <row r="227" spans="2:14" ht="13.5" customHeight="1" x14ac:dyDescent="0.2">
      <c r="B227" s="123"/>
      <c r="C227" s="26" t="s">
        <v>16</v>
      </c>
      <c r="D227" s="111">
        <v>4.7697000000000003</v>
      </c>
      <c r="E227" s="111">
        <v>13.3391</v>
      </c>
      <c r="F227" s="69" t="s">
        <v>13</v>
      </c>
      <c r="G227" s="111">
        <v>1.32E-2</v>
      </c>
      <c r="H227" s="111">
        <v>7.6E-3</v>
      </c>
      <c r="I227" s="111">
        <v>0.96609999999999996</v>
      </c>
      <c r="J227" s="69" t="s">
        <v>13</v>
      </c>
      <c r="K227" s="111">
        <v>4.4372999999999996</v>
      </c>
      <c r="L227" s="111">
        <v>4.7618999999999998</v>
      </c>
      <c r="M227" s="111">
        <v>1.9374773259514124</v>
      </c>
      <c r="N227" s="111">
        <v>1.0599333325089408</v>
      </c>
    </row>
    <row r="228" spans="2:14" x14ac:dyDescent="0.2">
      <c r="B228" s="123"/>
      <c r="C228" s="26" t="s">
        <v>17</v>
      </c>
      <c r="D228" s="111">
        <v>4.7697000000000003</v>
      </c>
      <c r="E228" s="111">
        <v>13.3391</v>
      </c>
      <c r="F228" s="69" t="s">
        <v>13</v>
      </c>
      <c r="G228" s="111">
        <v>1.32E-2</v>
      </c>
      <c r="H228" s="111">
        <v>7.6E-3</v>
      </c>
      <c r="I228" s="111">
        <v>0.96609999999999996</v>
      </c>
      <c r="J228" s="69" t="s">
        <v>13</v>
      </c>
      <c r="K228" s="111">
        <v>4.4336000000000002</v>
      </c>
      <c r="L228" s="111">
        <v>4.7618999999999998</v>
      </c>
      <c r="M228" s="111">
        <v>1.9374773259514124</v>
      </c>
      <c r="N228" s="111">
        <v>1.0599333325089408</v>
      </c>
    </row>
    <row r="229" spans="2:14" ht="13.5" customHeight="1" x14ac:dyDescent="0.2">
      <c r="B229" s="109">
        <v>1966</v>
      </c>
      <c r="C229" s="26" t="s">
        <v>18</v>
      </c>
      <c r="D229" s="111">
        <v>4.7697000000000003</v>
      </c>
      <c r="E229" s="111">
        <v>13.3391</v>
      </c>
      <c r="F229" s="69" t="s">
        <v>13</v>
      </c>
      <c r="G229" s="111">
        <v>1.32E-2</v>
      </c>
      <c r="H229" s="111">
        <v>7.6E-3</v>
      </c>
      <c r="I229" s="111">
        <v>0.96609999999999996</v>
      </c>
      <c r="J229" s="111">
        <v>1.0016</v>
      </c>
      <c r="K229" s="111">
        <v>4.4386000000000001</v>
      </c>
      <c r="L229" s="111">
        <v>4.7618999999999998</v>
      </c>
      <c r="M229" s="111">
        <v>1.9374773259514124</v>
      </c>
      <c r="N229" s="111">
        <v>1.0599333325089408</v>
      </c>
    </row>
    <row r="230" spans="2:14" x14ac:dyDescent="0.2">
      <c r="B230" s="123"/>
      <c r="C230" s="26" t="s">
        <v>19</v>
      </c>
      <c r="D230" s="111">
        <v>4.7697000000000003</v>
      </c>
      <c r="E230" s="111">
        <v>13.3391</v>
      </c>
      <c r="F230" s="69" t="s">
        <v>13</v>
      </c>
      <c r="G230" s="111">
        <v>1.32E-2</v>
      </c>
      <c r="H230" s="111">
        <v>7.6E-3</v>
      </c>
      <c r="I230" s="111">
        <v>0.96609999999999996</v>
      </c>
      <c r="J230" s="111">
        <v>1.0016</v>
      </c>
      <c r="K230" s="111">
        <v>4.4316000000000004</v>
      </c>
      <c r="L230" s="111">
        <v>4.7618999999999998</v>
      </c>
      <c r="M230" s="111">
        <v>1.9374773259514124</v>
      </c>
      <c r="N230" s="111">
        <v>1.0599333325089408</v>
      </c>
    </row>
    <row r="231" spans="2:14" ht="13.5" customHeight="1" x14ac:dyDescent="0.2">
      <c r="B231" s="123"/>
      <c r="C231" s="26" t="s">
        <v>20</v>
      </c>
      <c r="D231" s="111">
        <v>4.7697000000000003</v>
      </c>
      <c r="E231" s="111">
        <v>13.3391</v>
      </c>
      <c r="F231" s="69" t="s">
        <v>13</v>
      </c>
      <c r="G231" s="111">
        <v>1.32E-2</v>
      </c>
      <c r="H231" s="111">
        <v>7.6E-3</v>
      </c>
      <c r="I231" s="111">
        <v>0.96609999999999996</v>
      </c>
      <c r="J231" s="111">
        <v>1.0016</v>
      </c>
      <c r="K231" s="111">
        <v>4.4320000000000004</v>
      </c>
      <c r="L231" s="111">
        <v>4.7618999999999998</v>
      </c>
      <c r="M231" s="111">
        <v>1.9374773259514124</v>
      </c>
      <c r="N231" s="111">
        <v>1.0599333325089408</v>
      </c>
    </row>
    <row r="232" spans="2:14" x14ac:dyDescent="0.2">
      <c r="B232" s="123"/>
      <c r="C232" s="26" t="s">
        <v>21</v>
      </c>
      <c r="D232" s="111">
        <v>4.7697000000000003</v>
      </c>
      <c r="E232" s="111">
        <v>13.3391</v>
      </c>
      <c r="F232" s="69" t="s">
        <v>13</v>
      </c>
      <c r="G232" s="111">
        <v>1.32E-2</v>
      </c>
      <c r="H232" s="111">
        <v>7.6E-3</v>
      </c>
      <c r="I232" s="111">
        <v>0.96609999999999996</v>
      </c>
      <c r="J232" s="111">
        <v>1.0016</v>
      </c>
      <c r="K232" s="111">
        <v>4.4287000000000001</v>
      </c>
      <c r="L232" s="111">
        <v>4.7618999999999998</v>
      </c>
      <c r="M232" s="111">
        <v>1.9374773259514124</v>
      </c>
      <c r="N232" s="111">
        <v>1.0599333325089408</v>
      </c>
    </row>
    <row r="233" spans="2:14" ht="13.5" customHeight="1" x14ac:dyDescent="0.2">
      <c r="B233" s="123"/>
      <c r="C233" s="26" t="s">
        <v>22</v>
      </c>
      <c r="D233" s="111">
        <v>4.7697000000000003</v>
      </c>
      <c r="E233" s="111">
        <v>13.3391</v>
      </c>
      <c r="F233" s="69" t="s">
        <v>13</v>
      </c>
      <c r="G233" s="111">
        <v>1.32E-2</v>
      </c>
      <c r="H233" s="111">
        <v>7.6E-3</v>
      </c>
      <c r="I233" s="111">
        <v>0.96609999999999996</v>
      </c>
      <c r="J233" s="111">
        <v>1.0016</v>
      </c>
      <c r="K233" s="111">
        <v>4.4298999999999999</v>
      </c>
      <c r="L233" s="111">
        <v>4.7618999999999998</v>
      </c>
      <c r="M233" s="111">
        <v>1.9374773259514124</v>
      </c>
      <c r="N233" s="111">
        <v>1.0599333325089408</v>
      </c>
    </row>
    <row r="234" spans="2:14" x14ac:dyDescent="0.2">
      <c r="B234" s="123"/>
      <c r="C234" s="26" t="s">
        <v>23</v>
      </c>
      <c r="D234" s="111">
        <v>4.7697000000000003</v>
      </c>
      <c r="E234" s="111">
        <v>13.3391</v>
      </c>
      <c r="F234" s="69" t="s">
        <v>13</v>
      </c>
      <c r="G234" s="111">
        <v>1.32E-2</v>
      </c>
      <c r="H234" s="111">
        <v>7.6E-3</v>
      </c>
      <c r="I234" s="111">
        <v>0.96609999999999996</v>
      </c>
      <c r="J234" s="111">
        <v>1.0016</v>
      </c>
      <c r="K234" s="111">
        <v>4.4306999999999999</v>
      </c>
      <c r="L234" s="111">
        <v>4.7618999999999998</v>
      </c>
      <c r="M234" s="111">
        <v>1.9374773259514124</v>
      </c>
      <c r="N234" s="111">
        <v>1.0599333325089408</v>
      </c>
    </row>
    <row r="235" spans="2:14" ht="13.5" customHeight="1" x14ac:dyDescent="0.2">
      <c r="B235" s="123"/>
      <c r="C235" s="26" t="s">
        <v>24</v>
      </c>
      <c r="D235" s="111">
        <v>4.7697000000000003</v>
      </c>
      <c r="E235" s="111">
        <v>13.3391</v>
      </c>
      <c r="F235" s="69" t="s">
        <v>13</v>
      </c>
      <c r="G235" s="111">
        <v>1.32E-2</v>
      </c>
      <c r="H235" s="111">
        <v>7.6E-3</v>
      </c>
      <c r="I235" s="111">
        <v>0.96609999999999996</v>
      </c>
      <c r="J235" s="111">
        <v>1.0016</v>
      </c>
      <c r="K235" s="111">
        <v>4.4378000000000002</v>
      </c>
      <c r="L235" s="111">
        <v>4.7618999999999998</v>
      </c>
      <c r="M235" s="111">
        <v>1.9374773259514124</v>
      </c>
      <c r="N235" s="111">
        <v>1.0599333325089408</v>
      </c>
    </row>
    <row r="236" spans="2:14" x14ac:dyDescent="0.2">
      <c r="B236" s="123"/>
      <c r="C236" s="26" t="s">
        <v>12</v>
      </c>
      <c r="D236" s="111">
        <v>4.7697000000000003</v>
      </c>
      <c r="E236" s="111">
        <v>13.3391</v>
      </c>
      <c r="F236" s="69" t="s">
        <v>13</v>
      </c>
      <c r="G236" s="111">
        <v>1.32E-2</v>
      </c>
      <c r="H236" s="111">
        <v>7.6E-3</v>
      </c>
      <c r="I236" s="111">
        <v>0.96609999999999996</v>
      </c>
      <c r="J236" s="111">
        <v>1.0016</v>
      </c>
      <c r="K236" s="111">
        <v>4.4364999999999997</v>
      </c>
      <c r="L236" s="111">
        <v>4.7618999999999998</v>
      </c>
      <c r="M236" s="111">
        <v>1.9374773259514124</v>
      </c>
      <c r="N236" s="111">
        <v>1.0599333325089408</v>
      </c>
    </row>
    <row r="237" spans="2:14" ht="13.5" customHeight="1" x14ac:dyDescent="0.2">
      <c r="B237" s="123"/>
      <c r="C237" s="26" t="s">
        <v>14</v>
      </c>
      <c r="D237" s="111">
        <v>4.7697000000000003</v>
      </c>
      <c r="E237" s="111">
        <v>13.3391</v>
      </c>
      <c r="F237" s="69" t="s">
        <v>13</v>
      </c>
      <c r="G237" s="111">
        <v>1.32E-2</v>
      </c>
      <c r="H237" s="111">
        <v>7.6E-3</v>
      </c>
      <c r="I237" s="111">
        <v>0.96609999999999996</v>
      </c>
      <c r="J237" s="111">
        <v>1.0016</v>
      </c>
      <c r="K237" s="111">
        <v>4.4320000000000004</v>
      </c>
      <c r="L237" s="111">
        <v>4.7618999999999998</v>
      </c>
      <c r="M237" s="111">
        <v>1.9374773259514124</v>
      </c>
      <c r="N237" s="111">
        <v>1.0599333325089408</v>
      </c>
    </row>
    <row r="238" spans="2:14" x14ac:dyDescent="0.2">
      <c r="B238" s="123"/>
      <c r="C238" s="26" t="s">
        <v>15</v>
      </c>
      <c r="D238" s="111">
        <v>4.7697000000000003</v>
      </c>
      <c r="E238" s="111">
        <v>13.3391</v>
      </c>
      <c r="F238" s="69" t="s">
        <v>13</v>
      </c>
      <c r="G238" s="111">
        <v>1.32E-2</v>
      </c>
      <c r="H238" s="111">
        <v>7.6E-3</v>
      </c>
      <c r="I238" s="111">
        <v>0.96609999999999996</v>
      </c>
      <c r="J238" s="111">
        <v>1.0016</v>
      </c>
      <c r="K238" s="111">
        <v>4.4192999999999998</v>
      </c>
      <c r="L238" s="111">
        <v>4.7618999999999998</v>
      </c>
      <c r="M238" s="111">
        <v>1.9374773259514124</v>
      </c>
      <c r="N238" s="111">
        <v>1.0599333325089408</v>
      </c>
    </row>
    <row r="239" spans="2:14" ht="13.5" customHeight="1" x14ac:dyDescent="0.2">
      <c r="B239" s="123"/>
      <c r="C239" s="26" t="s">
        <v>16</v>
      </c>
      <c r="D239" s="111">
        <v>4.7697000000000003</v>
      </c>
      <c r="E239" s="111">
        <v>13.3391</v>
      </c>
      <c r="F239" s="69" t="s">
        <v>13</v>
      </c>
      <c r="G239" s="111">
        <v>1.32E-2</v>
      </c>
      <c r="H239" s="111">
        <v>7.6E-3</v>
      </c>
      <c r="I239" s="111">
        <v>0.96609999999999996</v>
      </c>
      <c r="J239" s="111">
        <v>1.0016</v>
      </c>
      <c r="K239" s="111">
        <v>4.4081999999999999</v>
      </c>
      <c r="L239" s="111">
        <v>4.7618999999999998</v>
      </c>
      <c r="M239" s="111">
        <v>1.9374773259514124</v>
      </c>
      <c r="N239" s="111">
        <v>1.0599333325089408</v>
      </c>
    </row>
    <row r="240" spans="2:14" x14ac:dyDescent="0.2">
      <c r="B240" s="123"/>
      <c r="C240" s="26" t="s">
        <v>17</v>
      </c>
      <c r="D240" s="111">
        <v>4.7697000000000003</v>
      </c>
      <c r="E240" s="111">
        <v>13.3391</v>
      </c>
      <c r="F240" s="69" t="s">
        <v>13</v>
      </c>
      <c r="G240" s="111">
        <v>1.32E-2</v>
      </c>
      <c r="H240" s="111">
        <v>7.6E-3</v>
      </c>
      <c r="I240" s="111">
        <v>0.96609999999999996</v>
      </c>
      <c r="J240" s="111">
        <v>1.0016</v>
      </c>
      <c r="K240" s="111">
        <v>4.4036999999999997</v>
      </c>
      <c r="L240" s="111">
        <v>4.7618999999999998</v>
      </c>
      <c r="M240" s="111">
        <v>1.9374773259514124</v>
      </c>
      <c r="N240" s="111">
        <v>1.0599333325089408</v>
      </c>
    </row>
    <row r="241" spans="2:14" ht="13.5" customHeight="1" x14ac:dyDescent="0.2">
      <c r="B241" s="109">
        <v>1967</v>
      </c>
      <c r="C241" s="26" t="s">
        <v>18</v>
      </c>
      <c r="D241" s="111">
        <v>4.7697000000000003</v>
      </c>
      <c r="E241" s="111">
        <v>13.3391</v>
      </c>
      <c r="F241" s="69" t="s">
        <v>13</v>
      </c>
      <c r="G241" s="111">
        <v>1.32E-2</v>
      </c>
      <c r="H241" s="111">
        <v>7.6E-3</v>
      </c>
      <c r="I241" s="111">
        <v>0.96609999999999996</v>
      </c>
      <c r="J241" s="111">
        <v>1.0016</v>
      </c>
      <c r="K241" s="111">
        <v>4.4184000000000001</v>
      </c>
      <c r="L241" s="111">
        <v>4.7618999999999998</v>
      </c>
      <c r="M241" s="111">
        <v>1.9374773259514124</v>
      </c>
      <c r="N241" s="111">
        <v>1.0599333325089408</v>
      </c>
    </row>
    <row r="242" spans="2:14" x14ac:dyDescent="0.2">
      <c r="B242" s="123"/>
      <c r="C242" s="26" t="s">
        <v>19</v>
      </c>
      <c r="D242" s="111">
        <v>4.7697000000000003</v>
      </c>
      <c r="E242" s="111">
        <v>13.3391</v>
      </c>
      <c r="F242" s="69" t="s">
        <v>13</v>
      </c>
      <c r="G242" s="111">
        <v>1.32E-2</v>
      </c>
      <c r="H242" s="111">
        <v>7.6E-3</v>
      </c>
      <c r="I242" s="111">
        <v>0.96609999999999996</v>
      </c>
      <c r="J242" s="111">
        <v>1.0016</v>
      </c>
      <c r="K242" s="111">
        <v>4.4138999999999999</v>
      </c>
      <c r="L242" s="111">
        <v>4.7618999999999998</v>
      </c>
      <c r="M242" s="111">
        <v>1.9374773259514124</v>
      </c>
      <c r="N242" s="111">
        <v>1.0599333325089408</v>
      </c>
    </row>
    <row r="243" spans="2:14" ht="13.5" customHeight="1" x14ac:dyDescent="0.2">
      <c r="B243" s="123"/>
      <c r="C243" s="26" t="s">
        <v>20</v>
      </c>
      <c r="D243" s="111">
        <v>4.7697000000000003</v>
      </c>
      <c r="E243" s="111">
        <v>13.3391</v>
      </c>
      <c r="F243" s="69" t="s">
        <v>13</v>
      </c>
      <c r="G243" s="111">
        <v>1.32E-2</v>
      </c>
      <c r="H243" s="111">
        <v>7.6E-3</v>
      </c>
      <c r="I243" s="111">
        <v>0.96609999999999996</v>
      </c>
      <c r="J243" s="111">
        <v>1.0016</v>
      </c>
      <c r="K243" s="111">
        <v>4.4081999999999999</v>
      </c>
      <c r="L243" s="111">
        <v>4.7618999999999998</v>
      </c>
      <c r="M243" s="111">
        <v>1.9374773259514124</v>
      </c>
      <c r="N243" s="111">
        <v>1.0599333325089408</v>
      </c>
    </row>
    <row r="244" spans="2:14" x14ac:dyDescent="0.2">
      <c r="B244" s="123"/>
      <c r="C244" s="26" t="s">
        <v>21</v>
      </c>
      <c r="D244" s="111">
        <v>4.7697000000000003</v>
      </c>
      <c r="E244" s="111">
        <v>13.3391</v>
      </c>
      <c r="F244" s="69" t="s">
        <v>13</v>
      </c>
      <c r="G244" s="111">
        <v>1.32E-2</v>
      </c>
      <c r="H244" s="111">
        <v>7.6E-3</v>
      </c>
      <c r="I244" s="111">
        <v>0.96609999999999996</v>
      </c>
      <c r="J244" s="111">
        <v>1.0016</v>
      </c>
      <c r="K244" s="111">
        <v>4.4066000000000001</v>
      </c>
      <c r="L244" s="111">
        <v>4.7618999999999998</v>
      </c>
      <c r="M244" s="111">
        <v>1.9374773259514124</v>
      </c>
      <c r="N244" s="111">
        <v>1.0599333325089408</v>
      </c>
    </row>
    <row r="245" spans="2:14" ht="13.5" customHeight="1" x14ac:dyDescent="0.2">
      <c r="B245" s="123"/>
      <c r="C245" s="26" t="s">
        <v>22</v>
      </c>
      <c r="D245" s="111">
        <v>4.7697000000000003</v>
      </c>
      <c r="E245" s="111">
        <v>13.3391</v>
      </c>
      <c r="F245" s="69" t="s">
        <v>13</v>
      </c>
      <c r="G245" s="111">
        <v>1.32E-2</v>
      </c>
      <c r="H245" s="111">
        <v>7.6E-3</v>
      </c>
      <c r="I245" s="111">
        <v>0.96609999999999996</v>
      </c>
      <c r="J245" s="111">
        <v>1.0016</v>
      </c>
      <c r="K245" s="111">
        <v>4.4077999999999999</v>
      </c>
      <c r="L245" s="111">
        <v>4.7618999999999998</v>
      </c>
      <c r="M245" s="111">
        <v>1.9374773259514124</v>
      </c>
      <c r="N245" s="111">
        <v>1.0599333325089408</v>
      </c>
    </row>
    <row r="246" spans="2:14" x14ac:dyDescent="0.2">
      <c r="B246" s="123"/>
      <c r="C246" s="26" t="s">
        <v>23</v>
      </c>
      <c r="D246" s="111">
        <v>4.7697000000000003</v>
      </c>
      <c r="E246" s="111">
        <v>13.3391</v>
      </c>
      <c r="F246" s="69" t="s">
        <v>13</v>
      </c>
      <c r="G246" s="111">
        <v>1.32E-2</v>
      </c>
      <c r="H246" s="111">
        <v>7.6E-3</v>
      </c>
      <c r="I246" s="111">
        <v>0.96609999999999996</v>
      </c>
      <c r="J246" s="111">
        <v>1.0016</v>
      </c>
      <c r="K246" s="111">
        <v>4.4147999999999996</v>
      </c>
      <c r="L246" s="111">
        <v>4.7618999999999998</v>
      </c>
      <c r="M246" s="111">
        <v>1.9374773259514124</v>
      </c>
      <c r="N246" s="111">
        <v>1.0599333325089408</v>
      </c>
    </row>
    <row r="247" spans="2:14" ht="13.5" customHeight="1" x14ac:dyDescent="0.2">
      <c r="B247" s="123"/>
      <c r="C247" s="26" t="s">
        <v>24</v>
      </c>
      <c r="D247" s="111">
        <v>4.7697000000000003</v>
      </c>
      <c r="E247" s="111">
        <v>13.3391</v>
      </c>
      <c r="F247" s="69" t="s">
        <v>13</v>
      </c>
      <c r="G247" s="111">
        <v>1.32E-2</v>
      </c>
      <c r="H247" s="111">
        <v>7.6E-3</v>
      </c>
      <c r="I247" s="111">
        <v>0.96609999999999996</v>
      </c>
      <c r="J247" s="111">
        <v>1.0016</v>
      </c>
      <c r="K247" s="111">
        <v>4.4253999999999998</v>
      </c>
      <c r="L247" s="111">
        <v>4.7618999999999998</v>
      </c>
      <c r="M247" s="111">
        <v>1.9374773259514124</v>
      </c>
      <c r="N247" s="111">
        <v>1.0599333325089408</v>
      </c>
    </row>
    <row r="248" spans="2:14" x14ac:dyDescent="0.2">
      <c r="B248" s="123"/>
      <c r="C248" s="26" t="s">
        <v>12</v>
      </c>
      <c r="D248" s="111">
        <v>4.7697000000000003</v>
      </c>
      <c r="E248" s="111">
        <v>13.3391</v>
      </c>
      <c r="F248" s="69" t="s">
        <v>13</v>
      </c>
      <c r="G248" s="111">
        <v>1.32E-2</v>
      </c>
      <c r="H248" s="111">
        <v>7.6E-3</v>
      </c>
      <c r="I248" s="111">
        <v>0.96609999999999996</v>
      </c>
      <c r="J248" s="111">
        <v>1.0016</v>
      </c>
      <c r="K248" s="111">
        <v>4.4336000000000002</v>
      </c>
      <c r="L248" s="111">
        <v>4.7618999999999998</v>
      </c>
      <c r="M248" s="111">
        <v>1.9374773259514124</v>
      </c>
      <c r="N248" s="111">
        <v>1.0599333325089408</v>
      </c>
    </row>
    <row r="249" spans="2:14" ht="13.5" customHeight="1" x14ac:dyDescent="0.2">
      <c r="B249" s="123"/>
      <c r="C249" s="26" t="s">
        <v>14</v>
      </c>
      <c r="D249" s="111">
        <v>4.7697000000000003</v>
      </c>
      <c r="E249" s="111">
        <v>13.3391</v>
      </c>
      <c r="F249" s="69" t="s">
        <v>13</v>
      </c>
      <c r="G249" s="111">
        <v>1.32E-2</v>
      </c>
      <c r="H249" s="111">
        <v>7.6E-3</v>
      </c>
      <c r="I249" s="111">
        <v>0.96609999999999996</v>
      </c>
      <c r="J249" s="111">
        <v>1.0016</v>
      </c>
      <c r="K249" s="111">
        <v>4.4356999999999998</v>
      </c>
      <c r="L249" s="111">
        <v>4.7618999999999998</v>
      </c>
      <c r="M249" s="111">
        <v>1.9374773259514124</v>
      </c>
      <c r="N249" s="111">
        <v>1.0599333325089408</v>
      </c>
    </row>
    <row r="250" spans="2:14" x14ac:dyDescent="0.2">
      <c r="B250" s="123"/>
      <c r="C250" s="26" t="s">
        <v>15</v>
      </c>
      <c r="D250" s="111">
        <v>4.7697000000000003</v>
      </c>
      <c r="E250" s="111">
        <v>13.3391</v>
      </c>
      <c r="F250" s="69" t="s">
        <v>13</v>
      </c>
      <c r="G250" s="111">
        <v>1.32E-2</v>
      </c>
      <c r="H250" s="111">
        <v>7.6E-3</v>
      </c>
      <c r="I250" s="111">
        <v>0.96609999999999996</v>
      </c>
      <c r="J250" s="111">
        <v>1.0016</v>
      </c>
      <c r="K250" s="111">
        <v>4.444</v>
      </c>
      <c r="L250" s="111">
        <v>4.7618999999999998</v>
      </c>
      <c r="M250" s="111">
        <v>1.9374773259514124</v>
      </c>
      <c r="N250" s="111">
        <v>1.0599333325089408</v>
      </c>
    </row>
    <row r="251" spans="2:14" ht="13.5" customHeight="1" x14ac:dyDescent="0.2">
      <c r="B251" s="123"/>
      <c r="C251" s="26" t="s">
        <v>16</v>
      </c>
      <c r="D251" s="111">
        <v>4.7697000000000003</v>
      </c>
      <c r="E251" s="111">
        <v>13.3391</v>
      </c>
      <c r="F251" s="69" t="s">
        <v>13</v>
      </c>
      <c r="G251" s="111">
        <v>1.32E-2</v>
      </c>
      <c r="H251" s="111">
        <v>7.6E-3</v>
      </c>
      <c r="I251" s="111">
        <v>0.96609999999999996</v>
      </c>
      <c r="J251" s="111">
        <v>1.0016</v>
      </c>
      <c r="K251" s="111">
        <v>4.4364999999999997</v>
      </c>
      <c r="L251" s="111">
        <v>4.7618999999999998</v>
      </c>
      <c r="M251" s="111">
        <v>1.9374773259514124</v>
      </c>
      <c r="N251" s="111">
        <v>1.0599333325089408</v>
      </c>
    </row>
    <row r="252" spans="2:14" x14ac:dyDescent="0.2">
      <c r="B252" s="123"/>
      <c r="C252" s="26" t="s">
        <v>17</v>
      </c>
      <c r="D252" s="111">
        <v>4.7697000000000003</v>
      </c>
      <c r="E252" s="111">
        <v>13.3391</v>
      </c>
      <c r="F252" s="69" t="s">
        <v>13</v>
      </c>
      <c r="G252" s="111">
        <v>1.32E-2</v>
      </c>
      <c r="H252" s="111">
        <v>7.6E-3</v>
      </c>
      <c r="I252" s="111">
        <v>0.96609999999999996</v>
      </c>
      <c r="J252" s="111">
        <v>1.0016</v>
      </c>
      <c r="K252" s="111">
        <v>4.4156000000000004</v>
      </c>
      <c r="L252" s="111">
        <v>4.7618999999999998</v>
      </c>
      <c r="M252" s="111">
        <v>1.9374773259514124</v>
      </c>
      <c r="N252" s="111">
        <v>1.0599333325089408</v>
      </c>
    </row>
    <row r="253" spans="2:14" ht="13.5" customHeight="1" x14ac:dyDescent="0.2">
      <c r="B253" s="109">
        <v>1968</v>
      </c>
      <c r="C253" s="26" t="s">
        <v>18</v>
      </c>
      <c r="D253" s="111">
        <v>4.7697000000000003</v>
      </c>
      <c r="E253" s="111">
        <v>13.3391</v>
      </c>
      <c r="F253" s="69" t="s">
        <v>13</v>
      </c>
      <c r="G253" s="111">
        <v>1.32E-2</v>
      </c>
      <c r="H253" s="111">
        <v>7.6E-3</v>
      </c>
      <c r="I253" s="111">
        <v>0.96609999999999996</v>
      </c>
      <c r="J253" s="111">
        <v>1.0016</v>
      </c>
      <c r="K253" s="111">
        <v>4.3973000000000004</v>
      </c>
      <c r="L253" s="111">
        <v>4.7618999999999998</v>
      </c>
      <c r="M253" s="111">
        <v>1.9374773259514124</v>
      </c>
      <c r="N253" s="111">
        <v>1.0599333325089408</v>
      </c>
    </row>
    <row r="254" spans="2:14" x14ac:dyDescent="0.2">
      <c r="B254" s="123"/>
      <c r="C254" s="26" t="s">
        <v>19</v>
      </c>
      <c r="D254" s="111">
        <v>4.7697000000000003</v>
      </c>
      <c r="E254" s="111">
        <v>11.4328</v>
      </c>
      <c r="F254" s="69" t="s">
        <v>13</v>
      </c>
      <c r="G254" s="111">
        <v>1.32E-2</v>
      </c>
      <c r="H254" s="111">
        <v>7.6E-3</v>
      </c>
      <c r="I254" s="111">
        <v>0.96609999999999996</v>
      </c>
      <c r="J254" s="111">
        <v>1.0016</v>
      </c>
      <c r="K254" s="111">
        <v>4.3867000000000003</v>
      </c>
      <c r="L254" s="111">
        <v>4.7618999999999998</v>
      </c>
      <c r="M254" s="111">
        <v>1.9374773259514124</v>
      </c>
      <c r="N254" s="111">
        <v>1.0599333325089408</v>
      </c>
    </row>
    <row r="255" spans="2:14" ht="13.5" customHeight="1" x14ac:dyDescent="0.2">
      <c r="B255" s="123"/>
      <c r="C255" s="26" t="s">
        <v>20</v>
      </c>
      <c r="D255" s="111">
        <v>4.7697000000000003</v>
      </c>
      <c r="E255" s="111">
        <v>11.4328</v>
      </c>
      <c r="F255" s="69" t="s">
        <v>13</v>
      </c>
      <c r="G255" s="111">
        <v>1.32E-2</v>
      </c>
      <c r="H255" s="111">
        <v>7.6E-3</v>
      </c>
      <c r="I255" s="111">
        <v>0.96609999999999996</v>
      </c>
      <c r="J255" s="111">
        <v>1.0016</v>
      </c>
      <c r="K255" s="111">
        <v>4.3963999999999999</v>
      </c>
      <c r="L255" s="111">
        <v>4.7618999999999998</v>
      </c>
      <c r="M255" s="111">
        <v>1.9374773259514124</v>
      </c>
      <c r="N255" s="111">
        <v>1.0599333325089408</v>
      </c>
    </row>
    <row r="256" spans="2:14" x14ac:dyDescent="0.2">
      <c r="B256" s="123"/>
      <c r="C256" s="26" t="s">
        <v>21</v>
      </c>
      <c r="D256" s="111">
        <v>4.7697000000000003</v>
      </c>
      <c r="E256" s="111">
        <v>11.4328</v>
      </c>
      <c r="F256" s="69" t="s">
        <v>13</v>
      </c>
      <c r="G256" s="111">
        <v>1.32E-2</v>
      </c>
      <c r="H256" s="111">
        <v>7.6E-3</v>
      </c>
      <c r="I256" s="111">
        <v>0.96609999999999996</v>
      </c>
      <c r="J256" s="111">
        <v>1.0016</v>
      </c>
      <c r="K256" s="111">
        <v>4.4160000000000004</v>
      </c>
      <c r="L256" s="111">
        <v>4.7618999999999998</v>
      </c>
      <c r="M256" s="111">
        <v>1.9374773259514124</v>
      </c>
      <c r="N256" s="111">
        <v>1.0599333325089408</v>
      </c>
    </row>
    <row r="257" spans="2:14" ht="13.5" customHeight="1" x14ac:dyDescent="0.2">
      <c r="B257" s="123"/>
      <c r="C257" s="26" t="s">
        <v>22</v>
      </c>
      <c r="D257" s="111">
        <v>4.7697000000000003</v>
      </c>
      <c r="E257" s="111">
        <v>11.4328</v>
      </c>
      <c r="F257" s="69" t="s">
        <v>13</v>
      </c>
      <c r="G257" s="111">
        <v>1.32E-2</v>
      </c>
      <c r="H257" s="111">
        <v>7.6E-3</v>
      </c>
      <c r="I257" s="111">
        <v>0.96609999999999996</v>
      </c>
      <c r="J257" s="111">
        <v>1.0016</v>
      </c>
      <c r="K257" s="111">
        <v>4.4249999999999998</v>
      </c>
      <c r="L257" s="111">
        <v>4.7618999999999998</v>
      </c>
      <c r="M257" s="111">
        <v>1.9374773259514124</v>
      </c>
      <c r="N257" s="111">
        <v>1.0599333325089408</v>
      </c>
    </row>
    <row r="258" spans="2:14" x14ac:dyDescent="0.2">
      <c r="B258" s="123"/>
      <c r="C258" s="26" t="s">
        <v>23</v>
      </c>
      <c r="D258" s="111">
        <v>4.7697000000000003</v>
      </c>
      <c r="E258" s="111">
        <v>11.4328</v>
      </c>
      <c r="F258" s="69" t="s">
        <v>13</v>
      </c>
      <c r="G258" s="111">
        <v>1.32E-2</v>
      </c>
      <c r="H258" s="111">
        <v>7.6E-3</v>
      </c>
      <c r="I258" s="111">
        <v>0.96609999999999996</v>
      </c>
      <c r="J258" s="111">
        <v>1.0016</v>
      </c>
      <c r="K258" s="111">
        <v>4.4295</v>
      </c>
      <c r="L258" s="111">
        <v>4.7618999999999998</v>
      </c>
      <c r="M258" s="111">
        <v>1.9374773259514124</v>
      </c>
      <c r="N258" s="111">
        <v>1.0599333325089408</v>
      </c>
    </row>
    <row r="259" spans="2:14" ht="13.5" customHeight="1" x14ac:dyDescent="0.2">
      <c r="B259" s="123"/>
      <c r="C259" s="26" t="s">
        <v>24</v>
      </c>
      <c r="D259" s="111">
        <v>4.7697000000000003</v>
      </c>
      <c r="E259" s="111">
        <v>11.4328</v>
      </c>
      <c r="F259" s="69" t="s">
        <v>13</v>
      </c>
      <c r="G259" s="111">
        <v>1.32E-2</v>
      </c>
      <c r="H259" s="111">
        <v>7.6E-3</v>
      </c>
      <c r="I259" s="111">
        <v>0.96609999999999996</v>
      </c>
      <c r="J259" s="111">
        <v>1.0016</v>
      </c>
      <c r="K259" s="111">
        <v>4.4427000000000003</v>
      </c>
      <c r="L259" s="111">
        <v>4.7618999999999998</v>
      </c>
      <c r="M259" s="111">
        <v>1.9374773259514124</v>
      </c>
      <c r="N259" s="111">
        <v>1.0599333325089408</v>
      </c>
    </row>
    <row r="260" spans="2:14" x14ac:dyDescent="0.2">
      <c r="B260" s="123"/>
      <c r="C260" s="26" t="s">
        <v>12</v>
      </c>
      <c r="D260" s="111">
        <v>4.7697000000000003</v>
      </c>
      <c r="E260" s="111">
        <v>11.4328</v>
      </c>
      <c r="F260" s="69" t="s">
        <v>13</v>
      </c>
      <c r="G260" s="111">
        <v>1.32E-2</v>
      </c>
      <c r="H260" s="111">
        <v>7.6E-3</v>
      </c>
      <c r="I260" s="111">
        <v>0.96609999999999996</v>
      </c>
      <c r="J260" s="111">
        <v>1.0016</v>
      </c>
      <c r="K260" s="111">
        <v>4.4469000000000003</v>
      </c>
      <c r="L260" s="111">
        <v>4.7618999999999998</v>
      </c>
      <c r="M260" s="111">
        <v>1.9374773259514124</v>
      </c>
      <c r="N260" s="111">
        <v>1.0599333325089408</v>
      </c>
    </row>
    <row r="261" spans="2:14" ht="13.5" customHeight="1" x14ac:dyDescent="0.2">
      <c r="B261" s="123"/>
      <c r="C261" s="26" t="s">
        <v>14</v>
      </c>
      <c r="D261" s="111">
        <v>4.7697000000000003</v>
      </c>
      <c r="E261" s="111">
        <v>11.4328</v>
      </c>
      <c r="F261" s="69" t="s">
        <v>13</v>
      </c>
      <c r="G261" s="111">
        <v>1.32E-2</v>
      </c>
      <c r="H261" s="111">
        <v>7.6E-3</v>
      </c>
      <c r="I261" s="111">
        <v>0.96609999999999996</v>
      </c>
      <c r="J261" s="111">
        <v>1.0016</v>
      </c>
      <c r="K261" s="111">
        <v>4.4451999999999998</v>
      </c>
      <c r="L261" s="111">
        <v>4.7618999999999998</v>
      </c>
      <c r="M261" s="111">
        <v>1.9374773259514124</v>
      </c>
      <c r="N261" s="111">
        <v>1.0599333325089408</v>
      </c>
    </row>
    <row r="262" spans="2:14" x14ac:dyDescent="0.2">
      <c r="B262" s="123"/>
      <c r="C262" s="26" t="s">
        <v>15</v>
      </c>
      <c r="D262" s="111">
        <v>4.7697000000000003</v>
      </c>
      <c r="E262" s="111">
        <v>11.4328</v>
      </c>
      <c r="F262" s="69" t="s">
        <v>13</v>
      </c>
      <c r="G262" s="111">
        <v>1.32E-2</v>
      </c>
      <c r="H262" s="111">
        <v>7.6E-3</v>
      </c>
      <c r="I262" s="111">
        <v>0.96609999999999996</v>
      </c>
      <c r="J262" s="111">
        <v>1.0016</v>
      </c>
      <c r="K262" s="111">
        <v>4.4463999999999997</v>
      </c>
      <c r="L262" s="111">
        <v>4.7618999999999998</v>
      </c>
      <c r="M262" s="111">
        <v>1.9374773259514124</v>
      </c>
      <c r="N262" s="111">
        <v>1.0599333325089408</v>
      </c>
    </row>
    <row r="263" spans="2:14" ht="13.5" customHeight="1" x14ac:dyDescent="0.2">
      <c r="B263" s="123"/>
      <c r="C263" s="26" t="s">
        <v>16</v>
      </c>
      <c r="D263" s="111">
        <v>4.7697000000000003</v>
      </c>
      <c r="E263" s="111">
        <v>11.4328</v>
      </c>
      <c r="F263" s="69" t="s">
        <v>13</v>
      </c>
      <c r="G263" s="111">
        <v>1.32E-2</v>
      </c>
      <c r="H263" s="111">
        <v>7.6E-3</v>
      </c>
      <c r="I263" s="111">
        <v>0.96609999999999996</v>
      </c>
      <c r="J263" s="111">
        <v>1.0016</v>
      </c>
      <c r="K263" s="111">
        <v>4.4451999999999998</v>
      </c>
      <c r="L263" s="111">
        <v>4.7618999999999998</v>
      </c>
      <c r="M263" s="111">
        <v>1.9374773259514124</v>
      </c>
      <c r="N263" s="111">
        <v>1.0599333325089408</v>
      </c>
    </row>
    <row r="264" spans="2:14" x14ac:dyDescent="0.2">
      <c r="B264" s="123"/>
      <c r="C264" s="26" t="s">
        <v>17</v>
      </c>
      <c r="D264" s="111">
        <v>4.7697000000000003</v>
      </c>
      <c r="E264" s="111">
        <v>11.4328</v>
      </c>
      <c r="F264" s="69" t="s">
        <v>13</v>
      </c>
      <c r="G264" s="111">
        <v>1.32E-2</v>
      </c>
      <c r="H264" s="111">
        <v>7.6E-3</v>
      </c>
      <c r="I264" s="111">
        <v>0.96609999999999996</v>
      </c>
      <c r="J264" s="111">
        <v>1.0016</v>
      </c>
      <c r="K264" s="111">
        <v>4.4447999999999999</v>
      </c>
      <c r="L264" s="111">
        <v>4.7618999999999998</v>
      </c>
      <c r="M264" s="111">
        <v>1.9374773259514124</v>
      </c>
      <c r="N264" s="111">
        <v>1.0599333325089408</v>
      </c>
    </row>
    <row r="265" spans="2:14" ht="13.5" customHeight="1" x14ac:dyDescent="0.2">
      <c r="B265" s="109">
        <v>1969</v>
      </c>
      <c r="C265" s="26" t="s">
        <v>18</v>
      </c>
      <c r="D265" s="111">
        <v>4.7697000000000003</v>
      </c>
      <c r="E265" s="111">
        <v>11.4328</v>
      </c>
      <c r="F265" s="69" t="s">
        <v>13</v>
      </c>
      <c r="G265" s="111">
        <v>1.32E-2</v>
      </c>
      <c r="H265" s="111">
        <v>7.6E-3</v>
      </c>
      <c r="I265" s="111">
        <v>0.96609999999999996</v>
      </c>
      <c r="J265" s="111">
        <v>1.0016</v>
      </c>
      <c r="K265" s="111">
        <v>4.4463999999999997</v>
      </c>
      <c r="L265" s="111">
        <v>4.7618999999999998</v>
      </c>
      <c r="M265" s="111">
        <v>1.9374773259514124</v>
      </c>
      <c r="N265" s="111">
        <v>1.0599333325089408</v>
      </c>
    </row>
    <row r="266" spans="2:14" x14ac:dyDescent="0.2">
      <c r="B266" s="123"/>
      <c r="C266" s="26" t="s">
        <v>19</v>
      </c>
      <c r="D266" s="111">
        <v>4.7697000000000003</v>
      </c>
      <c r="E266" s="111">
        <v>11.4328</v>
      </c>
      <c r="F266" s="69" t="s">
        <v>13</v>
      </c>
      <c r="G266" s="111">
        <v>1.32E-2</v>
      </c>
      <c r="H266" s="111">
        <v>7.6E-3</v>
      </c>
      <c r="I266" s="111">
        <v>0.96609999999999996</v>
      </c>
      <c r="J266" s="111">
        <v>1.0016</v>
      </c>
      <c r="K266" s="111">
        <v>4.4394</v>
      </c>
      <c r="L266" s="111">
        <v>4.7618999999999998</v>
      </c>
      <c r="M266" s="111">
        <v>1.9374773259514124</v>
      </c>
      <c r="N266" s="111">
        <v>1.0599333325089408</v>
      </c>
    </row>
    <row r="267" spans="2:14" ht="13.5" customHeight="1" x14ac:dyDescent="0.2">
      <c r="B267" s="123"/>
      <c r="C267" s="26" t="s">
        <v>20</v>
      </c>
      <c r="D267" s="111">
        <v>4.7697000000000003</v>
      </c>
      <c r="E267" s="111">
        <v>11.4328</v>
      </c>
      <c r="F267" s="69" t="s">
        <v>13</v>
      </c>
      <c r="G267" s="111">
        <v>1.32E-2</v>
      </c>
      <c r="H267" s="111">
        <v>7.6E-3</v>
      </c>
      <c r="I267" s="111">
        <v>0.96609999999999996</v>
      </c>
      <c r="J267" s="111">
        <v>1.0016</v>
      </c>
      <c r="K267" s="111">
        <v>4.4298999999999999</v>
      </c>
      <c r="L267" s="111">
        <v>4.7618999999999998</v>
      </c>
      <c r="M267" s="111">
        <v>1.9374773259514124</v>
      </c>
      <c r="N267" s="111">
        <v>1.0599333325089408</v>
      </c>
    </row>
    <row r="268" spans="2:14" x14ac:dyDescent="0.2">
      <c r="B268" s="123"/>
      <c r="C268" s="26" t="s">
        <v>21</v>
      </c>
      <c r="D268" s="111">
        <v>4.7697000000000003</v>
      </c>
      <c r="E268" s="111">
        <v>11.4328</v>
      </c>
      <c r="F268" s="69" t="s">
        <v>13</v>
      </c>
      <c r="G268" s="111">
        <v>1.32E-2</v>
      </c>
      <c r="H268" s="111">
        <v>7.6E-3</v>
      </c>
      <c r="I268" s="111">
        <v>0.96609999999999996</v>
      </c>
      <c r="J268" s="111">
        <v>1.0016</v>
      </c>
      <c r="K268" s="111">
        <v>4.4320000000000004</v>
      </c>
      <c r="L268" s="111">
        <v>4.7618999999999998</v>
      </c>
      <c r="M268" s="111">
        <v>1.9374773259514124</v>
      </c>
      <c r="N268" s="111">
        <v>1.0599333325089408</v>
      </c>
    </row>
    <row r="269" spans="2:14" ht="13.5" customHeight="1" x14ac:dyDescent="0.2">
      <c r="B269" s="123"/>
      <c r="C269" s="26" t="s">
        <v>22</v>
      </c>
      <c r="D269" s="111">
        <v>4.7697000000000003</v>
      </c>
      <c r="E269" s="111">
        <v>11.4328</v>
      </c>
      <c r="F269" s="69" t="s">
        <v>13</v>
      </c>
      <c r="G269" s="111">
        <v>1.32E-2</v>
      </c>
      <c r="H269" s="111">
        <v>7.6E-3</v>
      </c>
      <c r="I269" s="111">
        <v>0.96609999999999996</v>
      </c>
      <c r="J269" s="111">
        <v>1.0016</v>
      </c>
      <c r="K269" s="111">
        <v>4.4287000000000001</v>
      </c>
      <c r="L269" s="111">
        <v>4.7618999999999998</v>
      </c>
      <c r="M269" s="111">
        <v>1.9374773259514124</v>
      </c>
      <c r="N269" s="111">
        <v>1.0599333325089408</v>
      </c>
    </row>
    <row r="270" spans="2:14" x14ac:dyDescent="0.2">
      <c r="B270" s="123"/>
      <c r="C270" s="26" t="s">
        <v>23</v>
      </c>
      <c r="D270" s="111">
        <v>4.7697000000000003</v>
      </c>
      <c r="E270" s="111">
        <v>11.4328</v>
      </c>
      <c r="F270" s="69" t="s">
        <v>13</v>
      </c>
      <c r="G270" s="111">
        <v>1.32E-2</v>
      </c>
      <c r="H270" s="111">
        <v>7.6E-3</v>
      </c>
      <c r="I270" s="111">
        <v>0.96609999999999996</v>
      </c>
      <c r="J270" s="111">
        <v>1.0016</v>
      </c>
      <c r="K270" s="111">
        <v>4.4184000000000001</v>
      </c>
      <c r="L270" s="111">
        <v>4.7618999999999998</v>
      </c>
      <c r="M270" s="111">
        <v>1.9374773259514124</v>
      </c>
      <c r="N270" s="111">
        <v>1.0599333325089408</v>
      </c>
    </row>
    <row r="271" spans="2:14" ht="13.5" customHeight="1" x14ac:dyDescent="0.2">
      <c r="B271" s="123"/>
      <c r="C271" s="26" t="s">
        <v>24</v>
      </c>
      <c r="D271" s="111">
        <v>4.7697000000000003</v>
      </c>
      <c r="E271" s="111">
        <v>11.4328</v>
      </c>
      <c r="F271" s="69" t="s">
        <v>13</v>
      </c>
      <c r="G271" s="111">
        <v>1.32E-2</v>
      </c>
      <c r="H271" s="111">
        <v>7.6E-3</v>
      </c>
      <c r="I271" s="111">
        <v>0.96609999999999996</v>
      </c>
      <c r="J271" s="111">
        <v>1.0016</v>
      </c>
      <c r="K271" s="111">
        <v>4.4138999999999999</v>
      </c>
      <c r="L271" s="111">
        <v>4.7618999999999998</v>
      </c>
      <c r="M271" s="111">
        <v>1.9374773259514124</v>
      </c>
      <c r="N271" s="111">
        <v>1.0599333325089408</v>
      </c>
    </row>
    <row r="272" spans="2:14" x14ac:dyDescent="0.2">
      <c r="B272" s="123"/>
      <c r="C272" s="26" t="s">
        <v>12</v>
      </c>
      <c r="D272" s="111">
        <v>4.7697000000000003</v>
      </c>
      <c r="E272" s="111">
        <v>11.4328</v>
      </c>
      <c r="F272" s="69" t="s">
        <v>13</v>
      </c>
      <c r="G272" s="111">
        <v>1.32E-2</v>
      </c>
      <c r="H272" s="111">
        <v>7.6E-3</v>
      </c>
      <c r="I272" s="111">
        <v>0.85880000000000001</v>
      </c>
      <c r="J272" s="111">
        <v>1.0016</v>
      </c>
      <c r="K272" s="111">
        <v>4.4241999999999999</v>
      </c>
      <c r="L272" s="111">
        <v>4.7618999999999998</v>
      </c>
      <c r="M272" s="111">
        <v>1.9374773259514124</v>
      </c>
      <c r="N272" s="111">
        <v>1.0599333325089408</v>
      </c>
    </row>
    <row r="273" spans="2:14" ht="13.5" customHeight="1" x14ac:dyDescent="0.2">
      <c r="B273" s="123"/>
      <c r="C273" s="26" t="s">
        <v>14</v>
      </c>
      <c r="D273" s="111">
        <v>4.7697000000000003</v>
      </c>
      <c r="E273" s="111">
        <v>11.4328</v>
      </c>
      <c r="F273" s="69" t="s">
        <v>13</v>
      </c>
      <c r="G273" s="111">
        <v>1.32E-2</v>
      </c>
      <c r="H273" s="111">
        <v>7.6E-3</v>
      </c>
      <c r="I273" s="111">
        <v>0.85880000000000001</v>
      </c>
      <c r="J273" s="111">
        <v>1.0016</v>
      </c>
      <c r="K273" s="111">
        <v>4.4238</v>
      </c>
      <c r="L273" s="111">
        <v>4.7618999999999998</v>
      </c>
      <c r="M273" s="111">
        <v>1.9374773259514124</v>
      </c>
      <c r="N273" s="111">
        <v>1.0599333325089408</v>
      </c>
    </row>
    <row r="274" spans="2:14" x14ac:dyDescent="0.2">
      <c r="B274" s="123"/>
      <c r="C274" s="26" t="s">
        <v>15</v>
      </c>
      <c r="D274" s="111">
        <v>4.7697000000000003</v>
      </c>
      <c r="E274" s="111">
        <v>11.4328</v>
      </c>
      <c r="F274" s="69" t="s">
        <v>13</v>
      </c>
      <c r="G274" s="111">
        <v>1.32E-2</v>
      </c>
      <c r="H274" s="111">
        <v>7.6E-3</v>
      </c>
      <c r="I274" s="111">
        <v>0.85880000000000001</v>
      </c>
      <c r="J274" s="111">
        <v>1.0016</v>
      </c>
      <c r="K274" s="111">
        <v>4.4249999999999998</v>
      </c>
      <c r="L274" s="111">
        <v>4.7618999999999998</v>
      </c>
      <c r="M274" s="111">
        <v>1.9374773259514124</v>
      </c>
      <c r="N274" s="111">
        <v>1.0599333325089408</v>
      </c>
    </row>
    <row r="275" spans="2:14" ht="13.5" customHeight="1" x14ac:dyDescent="0.2">
      <c r="B275" s="123"/>
      <c r="C275" s="26" t="s">
        <v>16</v>
      </c>
      <c r="D275" s="111">
        <v>4.7697000000000003</v>
      </c>
      <c r="E275" s="111">
        <v>11.4328</v>
      </c>
      <c r="F275" s="69" t="s">
        <v>13</v>
      </c>
      <c r="G275" s="111">
        <v>1.32E-2</v>
      </c>
      <c r="H275" s="111">
        <v>7.6E-3</v>
      </c>
      <c r="I275" s="111">
        <v>0.85880000000000001</v>
      </c>
      <c r="J275" s="111">
        <v>1.0016</v>
      </c>
      <c r="K275" s="111">
        <v>4.4336000000000002</v>
      </c>
      <c r="L275" s="111">
        <v>4.7618999999999998</v>
      </c>
      <c r="M275" s="111">
        <v>1.9374773259514124</v>
      </c>
      <c r="N275" s="111">
        <v>1.0599333325089408</v>
      </c>
    </row>
    <row r="276" spans="2:14" x14ac:dyDescent="0.2">
      <c r="B276" s="123"/>
      <c r="C276" s="26" t="s">
        <v>17</v>
      </c>
      <c r="D276" s="111">
        <v>4.7697000000000003</v>
      </c>
      <c r="E276" s="111">
        <v>11.4328</v>
      </c>
      <c r="F276" s="69" t="s">
        <v>13</v>
      </c>
      <c r="G276" s="111">
        <v>1.32E-2</v>
      </c>
      <c r="H276" s="111">
        <v>7.6E-3</v>
      </c>
      <c r="I276" s="111">
        <v>0.85880000000000001</v>
      </c>
      <c r="J276" s="111">
        <v>1.0016</v>
      </c>
      <c r="K276" s="111">
        <v>4.4401999999999999</v>
      </c>
      <c r="L276" s="111">
        <v>4.7618999999999998</v>
      </c>
      <c r="M276" s="111">
        <v>1.9374773259514124</v>
      </c>
      <c r="N276" s="111">
        <v>1.0599333325089408</v>
      </c>
    </row>
    <row r="277" spans="2:14" ht="13.5" customHeight="1" x14ac:dyDescent="0.2">
      <c r="B277" s="109">
        <v>1970</v>
      </c>
      <c r="C277" s="26" t="s">
        <v>18</v>
      </c>
      <c r="D277" s="111">
        <v>4.7697000000000003</v>
      </c>
      <c r="E277" s="111">
        <v>11.4328</v>
      </c>
      <c r="F277" s="69" t="s">
        <v>13</v>
      </c>
      <c r="G277" s="111">
        <v>1.32E-2</v>
      </c>
      <c r="H277" s="111">
        <v>7.6E-3</v>
      </c>
      <c r="I277" s="111">
        <v>0.85880000000000001</v>
      </c>
      <c r="J277" s="111">
        <v>1.0016</v>
      </c>
      <c r="K277" s="111">
        <v>4.4459999999999997</v>
      </c>
      <c r="L277" s="111">
        <v>4.7618999999999998</v>
      </c>
      <c r="M277" s="111">
        <v>1.9374773259514124</v>
      </c>
      <c r="N277" s="111">
        <v>1.0599333325089408</v>
      </c>
    </row>
    <row r="278" spans="2:14" x14ac:dyDescent="0.2">
      <c r="B278" s="123"/>
      <c r="C278" s="26" t="s">
        <v>19</v>
      </c>
      <c r="D278" s="111">
        <v>4.7697000000000003</v>
      </c>
      <c r="E278" s="111">
        <v>11.4328</v>
      </c>
      <c r="F278" s="69" t="s">
        <v>13</v>
      </c>
      <c r="G278" s="111">
        <v>1.32E-2</v>
      </c>
      <c r="H278" s="111">
        <v>7.6E-3</v>
      </c>
      <c r="I278" s="111">
        <v>0.85880000000000001</v>
      </c>
      <c r="J278" s="111">
        <v>1.0016</v>
      </c>
      <c r="K278" s="111">
        <v>4.4447999999999999</v>
      </c>
      <c r="L278" s="111">
        <v>4.7618999999999998</v>
      </c>
      <c r="M278" s="111">
        <v>1.9374773259514124</v>
      </c>
      <c r="N278" s="111">
        <v>1.0599333325089408</v>
      </c>
    </row>
    <row r="279" spans="2:14" ht="13.5" customHeight="1" x14ac:dyDescent="0.2">
      <c r="B279" s="123"/>
      <c r="C279" s="26" t="s">
        <v>20</v>
      </c>
      <c r="D279" s="111">
        <v>4.7697000000000003</v>
      </c>
      <c r="E279" s="111">
        <v>11.4328</v>
      </c>
      <c r="F279" s="69" t="s">
        <v>13</v>
      </c>
      <c r="G279" s="111">
        <v>1.32E-2</v>
      </c>
      <c r="H279" s="111">
        <v>7.6E-3</v>
      </c>
      <c r="I279" s="111">
        <v>0.85880000000000001</v>
      </c>
      <c r="J279" s="111">
        <v>1.0016</v>
      </c>
      <c r="K279" s="111">
        <v>4.4463999999999997</v>
      </c>
      <c r="L279" s="111">
        <v>4.7618999999999998</v>
      </c>
      <c r="M279" s="111">
        <v>1.9374773259514124</v>
      </c>
      <c r="N279" s="111">
        <v>1.0599333325089408</v>
      </c>
    </row>
    <row r="280" spans="2:14" x14ac:dyDescent="0.2">
      <c r="B280" s="123"/>
      <c r="C280" s="26" t="s">
        <v>21</v>
      </c>
      <c r="D280" s="111">
        <v>4.7697000000000003</v>
      </c>
      <c r="E280" s="111">
        <v>11.4328</v>
      </c>
      <c r="F280" s="69" t="s">
        <v>13</v>
      </c>
      <c r="G280" s="111">
        <v>1.32E-2</v>
      </c>
      <c r="H280" s="111">
        <v>7.6E-3</v>
      </c>
      <c r="I280" s="111">
        <v>0.85880000000000001</v>
      </c>
      <c r="J280" s="111">
        <v>1.0016</v>
      </c>
      <c r="K280" s="111">
        <v>4.4459999999999997</v>
      </c>
      <c r="L280" s="111">
        <v>4.7618999999999998</v>
      </c>
      <c r="M280" s="111">
        <v>1.9374773259514124</v>
      </c>
      <c r="N280" s="111">
        <v>1.0599333325089408</v>
      </c>
    </row>
    <row r="281" spans="2:14" ht="13.5" customHeight="1" x14ac:dyDescent="0.2">
      <c r="B281" s="123"/>
      <c r="C281" s="26" t="s">
        <v>22</v>
      </c>
      <c r="D281" s="111">
        <v>4.7697000000000003</v>
      </c>
      <c r="E281" s="111">
        <v>11.4328</v>
      </c>
      <c r="F281" s="69" t="s">
        <v>13</v>
      </c>
      <c r="G281" s="111">
        <v>1.32E-2</v>
      </c>
      <c r="H281" s="111">
        <v>7.6E-3</v>
      </c>
      <c r="I281" s="111">
        <v>0.85880000000000001</v>
      </c>
      <c r="J281" s="111">
        <v>1.0016</v>
      </c>
      <c r="K281" s="111">
        <v>4.4119999999999999</v>
      </c>
      <c r="L281" s="111">
        <v>4.7618999999999998</v>
      </c>
      <c r="M281" s="111">
        <v>1.9374773259514124</v>
      </c>
      <c r="N281" s="111">
        <v>1.0599333325089408</v>
      </c>
    </row>
    <row r="282" spans="2:14" x14ac:dyDescent="0.2">
      <c r="B282" s="123"/>
      <c r="C282" s="26" t="s">
        <v>23</v>
      </c>
      <c r="D282" s="111">
        <v>4.7697000000000003</v>
      </c>
      <c r="E282" s="111">
        <v>11.4328</v>
      </c>
      <c r="F282" s="69" t="s">
        <v>13</v>
      </c>
      <c r="G282" s="111">
        <v>1.32E-2</v>
      </c>
      <c r="H282" s="111">
        <v>7.6E-3</v>
      </c>
      <c r="I282" s="111">
        <v>0.85880000000000001</v>
      </c>
      <c r="J282" s="111">
        <v>1.0016</v>
      </c>
      <c r="K282" s="111">
        <v>4.5933000000000002</v>
      </c>
      <c r="L282" s="111">
        <v>4.7618999999999998</v>
      </c>
      <c r="M282" s="111">
        <v>1.9374773259514124</v>
      </c>
      <c r="N282" s="111">
        <v>1.0599333325089408</v>
      </c>
    </row>
    <row r="283" spans="2:14" ht="13.5" customHeight="1" x14ac:dyDescent="0.2">
      <c r="B283" s="123"/>
      <c r="C283" s="26" t="s">
        <v>24</v>
      </c>
      <c r="D283" s="111">
        <v>4.7697000000000003</v>
      </c>
      <c r="E283" s="111">
        <v>11.4328</v>
      </c>
      <c r="F283" s="69" t="s">
        <v>13</v>
      </c>
      <c r="G283" s="111">
        <v>1.32E-2</v>
      </c>
      <c r="H283" s="111">
        <v>7.6E-3</v>
      </c>
      <c r="I283" s="111">
        <v>0.85880000000000001</v>
      </c>
      <c r="J283" s="111">
        <v>1.0016</v>
      </c>
      <c r="K283" s="111">
        <v>4.6218000000000004</v>
      </c>
      <c r="L283" s="111">
        <v>4.7618999999999998</v>
      </c>
      <c r="M283" s="111">
        <v>1.9374773259514124</v>
      </c>
      <c r="N283" s="111">
        <v>1.0599333325089408</v>
      </c>
    </row>
    <row r="284" spans="2:14" x14ac:dyDescent="0.2">
      <c r="B284" s="123"/>
      <c r="C284" s="26" t="s">
        <v>12</v>
      </c>
      <c r="D284" s="111">
        <v>4.7697000000000003</v>
      </c>
      <c r="E284" s="111">
        <v>11.4328</v>
      </c>
      <c r="F284" s="69" t="s">
        <v>13</v>
      </c>
      <c r="G284" s="111">
        <v>1.32E-2</v>
      </c>
      <c r="H284" s="111">
        <v>7.6E-3</v>
      </c>
      <c r="I284" s="111">
        <v>0.85880000000000001</v>
      </c>
      <c r="J284" s="111">
        <v>1.0016</v>
      </c>
      <c r="K284" s="111">
        <v>4.6698000000000004</v>
      </c>
      <c r="L284" s="111">
        <v>4.7618999999999998</v>
      </c>
      <c r="M284" s="111">
        <v>1.9374773259514124</v>
      </c>
      <c r="N284" s="111">
        <v>1.0599333325089408</v>
      </c>
    </row>
    <row r="285" spans="2:14" ht="13.5" customHeight="1" x14ac:dyDescent="0.2">
      <c r="B285" s="123"/>
      <c r="C285" s="26" t="s">
        <v>14</v>
      </c>
      <c r="D285" s="111">
        <v>4.7697000000000003</v>
      </c>
      <c r="E285" s="111">
        <v>11.4328</v>
      </c>
      <c r="F285" s="69" t="s">
        <v>13</v>
      </c>
      <c r="G285" s="111">
        <v>1.32E-2</v>
      </c>
      <c r="H285" s="111">
        <v>7.6E-3</v>
      </c>
      <c r="I285" s="111">
        <v>0.85880000000000001</v>
      </c>
      <c r="J285" s="111">
        <v>1.0016</v>
      </c>
      <c r="K285" s="111">
        <v>4.6950000000000003</v>
      </c>
      <c r="L285" s="111">
        <v>4.7618999999999998</v>
      </c>
      <c r="M285" s="111">
        <v>1.9374773259514124</v>
      </c>
      <c r="N285" s="111">
        <v>1.0599333325089408</v>
      </c>
    </row>
    <row r="286" spans="2:14" x14ac:dyDescent="0.2">
      <c r="B286" s="123"/>
      <c r="C286" s="26" t="s">
        <v>15</v>
      </c>
      <c r="D286" s="111">
        <v>4.7697000000000003</v>
      </c>
      <c r="E286" s="111">
        <v>11.4328</v>
      </c>
      <c r="F286" s="69" t="s">
        <v>13</v>
      </c>
      <c r="G286" s="111">
        <v>1.32E-2</v>
      </c>
      <c r="H286" s="111">
        <v>7.6E-3</v>
      </c>
      <c r="I286" s="111">
        <v>0.85880000000000001</v>
      </c>
      <c r="J286" s="111">
        <v>1.0016</v>
      </c>
      <c r="K286" s="111">
        <v>4.6698000000000004</v>
      </c>
      <c r="L286" s="111">
        <v>4.7618999999999998</v>
      </c>
      <c r="M286" s="111">
        <v>1.9374773259514124</v>
      </c>
      <c r="N286" s="111">
        <v>1.0599333325089408</v>
      </c>
    </row>
    <row r="287" spans="2:14" ht="13.5" customHeight="1" x14ac:dyDescent="0.2">
      <c r="B287" s="123"/>
      <c r="C287" s="26" t="s">
        <v>16</v>
      </c>
      <c r="D287" s="111">
        <v>4.7697000000000003</v>
      </c>
      <c r="E287" s="111">
        <v>11.4328</v>
      </c>
      <c r="F287" s="69" t="s">
        <v>13</v>
      </c>
      <c r="G287" s="111">
        <v>1.32E-2</v>
      </c>
      <c r="H287" s="111">
        <v>7.6E-3</v>
      </c>
      <c r="I287" s="111">
        <v>0.85880000000000001</v>
      </c>
      <c r="J287" s="111">
        <v>1.0016</v>
      </c>
      <c r="K287" s="111">
        <v>4.6761999999999997</v>
      </c>
      <c r="L287" s="111">
        <v>4.7618999999999998</v>
      </c>
      <c r="M287" s="111">
        <v>1.9374773259514124</v>
      </c>
      <c r="N287" s="111">
        <v>1.0599333325089408</v>
      </c>
    </row>
    <row r="288" spans="2:14" x14ac:dyDescent="0.2">
      <c r="B288" s="123"/>
      <c r="C288" s="26" t="s">
        <v>17</v>
      </c>
      <c r="D288" s="111">
        <v>4.7697000000000003</v>
      </c>
      <c r="E288" s="111">
        <v>11.4328</v>
      </c>
      <c r="F288" s="69" t="s">
        <v>13</v>
      </c>
      <c r="G288" s="111">
        <v>1.32E-2</v>
      </c>
      <c r="H288" s="111">
        <v>7.6E-3</v>
      </c>
      <c r="I288" s="111">
        <v>0.85880000000000001</v>
      </c>
      <c r="J288" s="111">
        <v>1.0016</v>
      </c>
      <c r="K288" s="111">
        <v>4.6881000000000004</v>
      </c>
      <c r="L288" s="111">
        <v>4.7618999999999998</v>
      </c>
      <c r="M288" s="111">
        <v>1.9374773259514124</v>
      </c>
      <c r="N288" s="111">
        <v>1.0599333325089408</v>
      </c>
    </row>
    <row r="289" spans="2:14" ht="13.5" customHeight="1" x14ac:dyDescent="0.2">
      <c r="B289" s="109">
        <v>1971</v>
      </c>
      <c r="C289" s="26" t="s">
        <v>18</v>
      </c>
      <c r="D289" s="111">
        <v>4.7697000000000003</v>
      </c>
      <c r="E289" s="111">
        <v>11.4328</v>
      </c>
      <c r="F289" s="69" t="s">
        <v>13</v>
      </c>
      <c r="G289" s="111">
        <v>1.32E-2</v>
      </c>
      <c r="H289" s="111">
        <v>7.6E-3</v>
      </c>
      <c r="I289" s="111">
        <v>0.85880000000000001</v>
      </c>
      <c r="J289" s="111">
        <v>1.0016</v>
      </c>
      <c r="K289" s="111">
        <v>4.7149999999999999</v>
      </c>
      <c r="L289" s="111">
        <v>4.7618999999999998</v>
      </c>
      <c r="M289" s="111">
        <v>1.9374773259514124</v>
      </c>
      <c r="N289" s="111">
        <v>1.0599333325089408</v>
      </c>
    </row>
    <row r="290" spans="2:14" x14ac:dyDescent="0.2">
      <c r="B290" s="123"/>
      <c r="C290" s="26" t="s">
        <v>19</v>
      </c>
      <c r="D290" s="111">
        <v>4.7697000000000003</v>
      </c>
      <c r="E290" s="111">
        <v>11.4328</v>
      </c>
      <c r="F290" s="69" t="s">
        <v>13</v>
      </c>
      <c r="G290" s="111">
        <v>1.32E-2</v>
      </c>
      <c r="H290" s="111">
        <v>7.6E-3</v>
      </c>
      <c r="I290" s="111">
        <v>0.85880000000000001</v>
      </c>
      <c r="J290" s="111">
        <v>1.0016</v>
      </c>
      <c r="K290" s="111">
        <v>4.7342000000000004</v>
      </c>
      <c r="L290" s="111">
        <v>4.7618999999999998</v>
      </c>
      <c r="M290" s="111">
        <v>1.9374773259514124</v>
      </c>
      <c r="N290" s="111">
        <v>1.0599333325089408</v>
      </c>
    </row>
    <row r="291" spans="2:14" ht="13.5" customHeight="1" x14ac:dyDescent="0.2">
      <c r="B291" s="123"/>
      <c r="C291" s="26" t="s">
        <v>20</v>
      </c>
      <c r="D291" s="111">
        <v>4.7697000000000003</v>
      </c>
      <c r="E291" s="111">
        <v>11.4328</v>
      </c>
      <c r="F291" s="69" t="s">
        <v>13</v>
      </c>
      <c r="G291" s="111">
        <v>1.32E-2</v>
      </c>
      <c r="H291" s="111">
        <v>7.6E-3</v>
      </c>
      <c r="I291" s="111">
        <v>0.85880000000000001</v>
      </c>
      <c r="J291" s="111">
        <v>1.0016</v>
      </c>
      <c r="K291" s="111">
        <v>4.7397999999999998</v>
      </c>
      <c r="L291" s="111">
        <v>4.7618999999999998</v>
      </c>
      <c r="M291" s="111">
        <v>1.9374773259514124</v>
      </c>
      <c r="N291" s="111">
        <v>1.0599333325089408</v>
      </c>
    </row>
    <row r="292" spans="2:14" x14ac:dyDescent="0.2">
      <c r="B292" s="123"/>
      <c r="C292" s="26" t="s">
        <v>21</v>
      </c>
      <c r="D292" s="111">
        <v>4.7697000000000003</v>
      </c>
      <c r="E292" s="111">
        <v>11.4328</v>
      </c>
      <c r="F292" s="69" t="s">
        <v>13</v>
      </c>
      <c r="G292" s="111">
        <v>1.32E-2</v>
      </c>
      <c r="H292" s="111">
        <v>7.6E-3</v>
      </c>
      <c r="I292" s="111">
        <v>0.85880000000000001</v>
      </c>
      <c r="J292" s="111">
        <v>1.0016</v>
      </c>
      <c r="K292" s="111">
        <v>4.7336999999999998</v>
      </c>
      <c r="L292" s="111">
        <v>4.7618999999999998</v>
      </c>
      <c r="M292" s="111">
        <v>1.9374773259514124</v>
      </c>
      <c r="N292" s="111">
        <v>1.0599333325089408</v>
      </c>
    </row>
    <row r="293" spans="2:14" ht="13.5" customHeight="1" x14ac:dyDescent="0.2">
      <c r="B293" s="123"/>
      <c r="C293" s="26" t="s">
        <v>22</v>
      </c>
      <c r="D293" s="111">
        <v>4.7697000000000003</v>
      </c>
      <c r="E293" s="111">
        <v>11.4328</v>
      </c>
      <c r="F293" s="69" t="s">
        <v>13</v>
      </c>
      <c r="G293" s="111">
        <v>1.32E-2</v>
      </c>
      <c r="H293" s="111">
        <v>7.6E-3</v>
      </c>
      <c r="I293" s="111">
        <v>0.85880000000000001</v>
      </c>
      <c r="J293" s="111">
        <v>1.0016</v>
      </c>
      <c r="K293" s="111">
        <v>4.7286000000000001</v>
      </c>
      <c r="L293" s="111">
        <v>4.7618999999999998</v>
      </c>
      <c r="M293" s="111">
        <v>1.9374773259514124</v>
      </c>
      <c r="N293" s="111">
        <v>1.0599333325089408</v>
      </c>
    </row>
    <row r="294" spans="2:14" x14ac:dyDescent="0.2">
      <c r="B294" s="123"/>
      <c r="C294" s="26" t="s">
        <v>23</v>
      </c>
      <c r="D294" s="111">
        <v>4.7697000000000003</v>
      </c>
      <c r="E294" s="111">
        <v>11.4328</v>
      </c>
      <c r="F294" s="69" t="s">
        <v>13</v>
      </c>
      <c r="G294" s="111">
        <v>1.32E-2</v>
      </c>
      <c r="H294" s="111">
        <v>7.6E-3</v>
      </c>
      <c r="I294" s="111">
        <v>0.85880000000000001</v>
      </c>
      <c r="J294" s="111">
        <v>1.0016</v>
      </c>
      <c r="K294" s="111">
        <v>4.6707000000000001</v>
      </c>
      <c r="L294" s="111">
        <v>4.7618999999999998</v>
      </c>
      <c r="M294" s="111">
        <v>1.9374773259514124</v>
      </c>
      <c r="N294" s="111">
        <v>1.0599333325089408</v>
      </c>
    </row>
    <row r="295" spans="2:14" ht="13.5" customHeight="1" x14ac:dyDescent="0.2">
      <c r="B295" s="123"/>
      <c r="C295" s="26" t="s">
        <v>24</v>
      </c>
      <c r="D295" s="111">
        <v>4.7697000000000003</v>
      </c>
      <c r="E295" s="111">
        <v>11.4328</v>
      </c>
      <c r="F295" s="69" t="s">
        <v>13</v>
      </c>
      <c r="G295" s="111">
        <v>1.32E-2</v>
      </c>
      <c r="H295" s="111">
        <v>7.6E-3</v>
      </c>
      <c r="I295" s="111">
        <v>0.85880000000000001</v>
      </c>
      <c r="J295" s="111">
        <v>1.0016</v>
      </c>
      <c r="K295" s="111">
        <v>4.6711</v>
      </c>
      <c r="L295" s="111">
        <v>4.7618999999999998</v>
      </c>
      <c r="M295" s="111">
        <v>1.9374773259514124</v>
      </c>
      <c r="N295" s="111">
        <v>1.0599333325089408</v>
      </c>
    </row>
    <row r="296" spans="2:14" x14ac:dyDescent="0.2">
      <c r="B296" s="123"/>
      <c r="C296" s="26" t="s">
        <v>12</v>
      </c>
      <c r="D296" s="111">
        <v>4.7697000000000003</v>
      </c>
      <c r="E296" s="111">
        <v>11.4328</v>
      </c>
      <c r="F296" s="69" t="s">
        <v>13</v>
      </c>
      <c r="G296" s="111">
        <v>1.34E-2</v>
      </c>
      <c r="H296" s="111">
        <v>7.6E-3</v>
      </c>
      <c r="I296" s="111">
        <v>0.85880000000000001</v>
      </c>
      <c r="J296" s="111">
        <v>1.0016</v>
      </c>
      <c r="K296" s="111">
        <v>4.7070999999999996</v>
      </c>
      <c r="L296" s="111">
        <v>4.7618999999999998</v>
      </c>
      <c r="M296" s="111">
        <v>1.9374773259514124</v>
      </c>
      <c r="N296" s="111">
        <v>1.0599333325089408</v>
      </c>
    </row>
    <row r="297" spans="2:14" ht="13.5" customHeight="1" x14ac:dyDescent="0.2">
      <c r="B297" s="123"/>
      <c r="C297" s="26" t="s">
        <v>14</v>
      </c>
      <c r="D297" s="111">
        <v>4.7697000000000003</v>
      </c>
      <c r="E297" s="111">
        <v>11.7797</v>
      </c>
      <c r="F297" s="69" t="s">
        <v>13</v>
      </c>
      <c r="G297" s="111">
        <v>1.41E-2</v>
      </c>
      <c r="H297" s="111">
        <v>7.7999999999999996E-3</v>
      </c>
      <c r="I297" s="111">
        <v>0.85880000000000001</v>
      </c>
      <c r="J297" s="111">
        <v>1.0016</v>
      </c>
      <c r="K297" s="111">
        <v>4.7089999999999996</v>
      </c>
      <c r="L297" s="111">
        <v>4.7618999999999998</v>
      </c>
      <c r="M297" s="111">
        <v>1.9374773259514124</v>
      </c>
      <c r="N297" s="111">
        <v>1.0599333325089408</v>
      </c>
    </row>
    <row r="298" spans="2:14" x14ac:dyDescent="0.2">
      <c r="B298" s="123"/>
      <c r="C298" s="26" t="s">
        <v>15</v>
      </c>
      <c r="D298" s="111">
        <v>4.7697000000000003</v>
      </c>
      <c r="E298" s="111">
        <v>11.8813</v>
      </c>
      <c r="F298" s="69" t="s">
        <v>13</v>
      </c>
      <c r="G298" s="111">
        <v>1.44E-2</v>
      </c>
      <c r="H298" s="111">
        <v>7.7999999999999996E-3</v>
      </c>
      <c r="I298" s="111">
        <v>0.85880000000000001</v>
      </c>
      <c r="J298" s="111">
        <v>1.0016</v>
      </c>
      <c r="K298" s="111">
        <v>4.7488000000000001</v>
      </c>
      <c r="L298" s="111">
        <v>4.7618999999999998</v>
      </c>
      <c r="M298" s="111">
        <v>1.9374773259514124</v>
      </c>
      <c r="N298" s="111">
        <v>1.0599333325089408</v>
      </c>
    </row>
    <row r="299" spans="2:14" ht="13.5" customHeight="1" x14ac:dyDescent="0.2">
      <c r="B299" s="123"/>
      <c r="C299" s="26" t="s">
        <v>16</v>
      </c>
      <c r="D299" s="111">
        <v>4.7697000000000003</v>
      </c>
      <c r="E299" s="111">
        <v>11.8909</v>
      </c>
      <c r="F299" s="69" t="s">
        <v>13</v>
      </c>
      <c r="G299" s="111">
        <v>1.4500000000000001E-2</v>
      </c>
      <c r="H299" s="111">
        <v>7.7999999999999996E-3</v>
      </c>
      <c r="I299" s="111">
        <v>0.85880000000000001</v>
      </c>
      <c r="J299" s="111">
        <v>1.0016</v>
      </c>
      <c r="K299" s="111">
        <v>4.7521000000000004</v>
      </c>
      <c r="L299" s="111">
        <v>4.7618999999999998</v>
      </c>
      <c r="M299" s="111">
        <v>1.9374773259514124</v>
      </c>
      <c r="N299" s="111">
        <v>1.0599333325089408</v>
      </c>
    </row>
    <row r="300" spans="2:14" x14ac:dyDescent="0.2">
      <c r="B300" s="123"/>
      <c r="C300" s="26" t="s">
        <v>17</v>
      </c>
      <c r="D300" s="111">
        <v>4.7697000000000003</v>
      </c>
      <c r="E300" s="111">
        <v>12.048299999999999</v>
      </c>
      <c r="F300" s="69" t="s">
        <v>13</v>
      </c>
      <c r="G300" s="111">
        <v>1.4200000000000001E-2</v>
      </c>
      <c r="H300" s="111">
        <v>7.9000000000000008E-3</v>
      </c>
      <c r="I300" s="111">
        <v>0.88470000000000004</v>
      </c>
      <c r="J300" s="111">
        <v>1.0381</v>
      </c>
      <c r="K300" s="111">
        <v>4.7735000000000003</v>
      </c>
      <c r="L300" s="111">
        <v>4.9352</v>
      </c>
      <c r="M300" s="111">
        <v>1.9374773259514124</v>
      </c>
      <c r="N300" s="111">
        <v>1.0985149058508485</v>
      </c>
    </row>
    <row r="301" spans="2:14" ht="13.5" customHeight="1" x14ac:dyDescent="0.2">
      <c r="B301" s="109">
        <v>1972</v>
      </c>
      <c r="C301" s="26" t="s">
        <v>18</v>
      </c>
      <c r="D301" s="111">
        <v>4.7697000000000003</v>
      </c>
      <c r="E301" s="111">
        <v>12.2677</v>
      </c>
      <c r="F301" s="69" t="s">
        <v>13</v>
      </c>
      <c r="G301" s="111">
        <v>1.5299999999999999E-2</v>
      </c>
      <c r="H301" s="111">
        <v>8.0999999999999996E-3</v>
      </c>
      <c r="I301" s="111">
        <v>0.92190000000000005</v>
      </c>
      <c r="J301" s="111">
        <v>1.0874999999999999</v>
      </c>
      <c r="K301" s="111">
        <v>4.7416999999999998</v>
      </c>
      <c r="L301" s="111">
        <v>5.17</v>
      </c>
      <c r="M301" s="111">
        <v>2.1036835360090858</v>
      </c>
      <c r="N301" s="111">
        <v>1.1507802185291303</v>
      </c>
    </row>
    <row r="302" spans="2:14" x14ac:dyDescent="0.2">
      <c r="B302" s="123"/>
      <c r="C302" s="26" t="s">
        <v>19</v>
      </c>
      <c r="D302" s="111">
        <v>4.7697000000000003</v>
      </c>
      <c r="E302" s="111">
        <v>12.420299999999999</v>
      </c>
      <c r="F302" s="69" t="s">
        <v>13</v>
      </c>
      <c r="G302" s="111">
        <v>1.5599999999999999E-2</v>
      </c>
      <c r="H302" s="111">
        <v>8.0999999999999996E-3</v>
      </c>
      <c r="I302" s="111">
        <v>0.93720000000000003</v>
      </c>
      <c r="J302" s="111">
        <v>1.0874999999999999</v>
      </c>
      <c r="K302" s="111">
        <v>4.7473999999999998</v>
      </c>
      <c r="L302" s="111">
        <v>5.17</v>
      </c>
      <c r="M302" s="111">
        <v>2.1036835360090858</v>
      </c>
      <c r="N302" s="111">
        <v>1.1507802185291303</v>
      </c>
    </row>
    <row r="303" spans="2:14" ht="13.5" customHeight="1" x14ac:dyDescent="0.2">
      <c r="B303" s="123"/>
      <c r="C303" s="26" t="s">
        <v>20</v>
      </c>
      <c r="D303" s="111">
        <v>4.7697000000000003</v>
      </c>
      <c r="E303" s="111">
        <v>12.5014</v>
      </c>
      <c r="F303" s="69" t="s">
        <v>13</v>
      </c>
      <c r="G303" s="111">
        <v>1.5800000000000002E-2</v>
      </c>
      <c r="H303" s="111">
        <v>8.2000000000000007E-3</v>
      </c>
      <c r="I303" s="111">
        <v>0.94610000000000005</v>
      </c>
      <c r="J303" s="111">
        <v>1.0874999999999999</v>
      </c>
      <c r="K303" s="111">
        <v>4.7773000000000003</v>
      </c>
      <c r="L303" s="111">
        <v>5.17</v>
      </c>
      <c r="M303" s="111">
        <v>2.1036835360090858</v>
      </c>
      <c r="N303" s="111">
        <v>1.1507802185291303</v>
      </c>
    </row>
    <row r="304" spans="2:14" x14ac:dyDescent="0.2">
      <c r="B304" s="123"/>
      <c r="C304" s="26" t="s">
        <v>21</v>
      </c>
      <c r="D304" s="111">
        <v>4.7697000000000003</v>
      </c>
      <c r="E304" s="111">
        <v>12.4489</v>
      </c>
      <c r="F304" s="69" t="s">
        <v>13</v>
      </c>
      <c r="G304" s="111">
        <v>1.5699999999999999E-2</v>
      </c>
      <c r="H304" s="111">
        <v>8.2000000000000007E-3</v>
      </c>
      <c r="I304" s="111">
        <v>0.94689999999999996</v>
      </c>
      <c r="J304" s="111">
        <v>1.0874999999999999</v>
      </c>
      <c r="K304" s="111">
        <v>4.7907999999999999</v>
      </c>
      <c r="L304" s="111">
        <v>5.17</v>
      </c>
      <c r="M304" s="111">
        <v>2.1036835360090858</v>
      </c>
      <c r="N304" s="111">
        <v>1.1507802185291303</v>
      </c>
    </row>
    <row r="305" spans="2:14" ht="13.5" customHeight="1" x14ac:dyDescent="0.2">
      <c r="B305" s="123"/>
      <c r="C305" s="26" t="s">
        <v>22</v>
      </c>
      <c r="D305" s="111">
        <v>11.0078</v>
      </c>
      <c r="E305" s="111">
        <v>28.752400000000002</v>
      </c>
      <c r="F305" s="69" t="s">
        <v>13</v>
      </c>
      <c r="G305" s="111">
        <v>3.6200000000000003E-2</v>
      </c>
      <c r="H305" s="111">
        <v>1.89E-2</v>
      </c>
      <c r="I305" s="111">
        <v>2.1953999999999998</v>
      </c>
      <c r="J305" s="111">
        <v>2.5097999999999998</v>
      </c>
      <c r="K305" s="111">
        <v>11.133599999999999</v>
      </c>
      <c r="L305" s="111">
        <v>8.5900999999999996</v>
      </c>
      <c r="M305" s="111">
        <v>4.855007155100072</v>
      </c>
      <c r="N305" s="111">
        <v>2.6558396732551226</v>
      </c>
    </row>
    <row r="306" spans="2:14" x14ac:dyDescent="0.2">
      <c r="B306" s="123"/>
      <c r="C306" s="26" t="s">
        <v>23</v>
      </c>
      <c r="D306" s="111">
        <v>11.0078</v>
      </c>
      <c r="E306" s="111">
        <v>28.356100000000001</v>
      </c>
      <c r="F306" s="69" t="s">
        <v>13</v>
      </c>
      <c r="G306" s="111">
        <v>3.6200000000000003E-2</v>
      </c>
      <c r="H306" s="111">
        <v>1.89E-2</v>
      </c>
      <c r="I306" s="111">
        <v>2.1945999999999999</v>
      </c>
      <c r="J306" s="111">
        <v>2.5097999999999998</v>
      </c>
      <c r="K306" s="111">
        <v>11.2393</v>
      </c>
      <c r="L306" s="111">
        <v>11.9765</v>
      </c>
      <c r="M306" s="111">
        <v>4.855007155100072</v>
      </c>
      <c r="N306" s="111">
        <v>2.6558396732551226</v>
      </c>
    </row>
    <row r="307" spans="2:14" ht="13.5" customHeight="1" x14ac:dyDescent="0.2">
      <c r="B307" s="123"/>
      <c r="C307" s="26" t="s">
        <v>24</v>
      </c>
      <c r="D307" s="111">
        <v>11.0078</v>
      </c>
      <c r="E307" s="111">
        <v>26.892099999999999</v>
      </c>
      <c r="F307" s="69" t="s">
        <v>13</v>
      </c>
      <c r="G307" s="111">
        <v>3.6600000000000001E-2</v>
      </c>
      <c r="H307" s="111">
        <v>1.9E-2</v>
      </c>
      <c r="I307" s="111">
        <v>2.2004999999999999</v>
      </c>
      <c r="J307" s="111">
        <v>2.5097999999999998</v>
      </c>
      <c r="K307" s="111">
        <v>11.187900000000001</v>
      </c>
      <c r="L307" s="111">
        <v>11.9765</v>
      </c>
      <c r="M307" s="111">
        <v>4.9642634269268751</v>
      </c>
      <c r="N307" s="111">
        <v>2.6558396732551226</v>
      </c>
    </row>
    <row r="308" spans="2:14" x14ac:dyDescent="0.2">
      <c r="B308" s="123"/>
      <c r="C308" s="26" t="s">
        <v>12</v>
      </c>
      <c r="D308" s="111">
        <v>11.0078</v>
      </c>
      <c r="E308" s="111">
        <v>26.969100000000001</v>
      </c>
      <c r="F308" s="69" t="s">
        <v>13</v>
      </c>
      <c r="G308" s="111">
        <v>3.6600000000000001E-2</v>
      </c>
      <c r="H308" s="111">
        <v>1.89E-2</v>
      </c>
      <c r="I308" s="111">
        <v>2.2000000000000002</v>
      </c>
      <c r="J308" s="111">
        <v>2.5097999999999998</v>
      </c>
      <c r="K308" s="111">
        <v>11.2073</v>
      </c>
      <c r="L308" s="111">
        <v>11.9765</v>
      </c>
      <c r="M308" s="111">
        <v>4.9642634269268751</v>
      </c>
      <c r="N308" s="111">
        <v>2.6558396732551226</v>
      </c>
    </row>
    <row r="309" spans="2:14" ht="13.5" customHeight="1" x14ac:dyDescent="0.2">
      <c r="B309" s="123"/>
      <c r="C309" s="26" t="s">
        <v>14</v>
      </c>
      <c r="D309" s="111">
        <v>11.0078</v>
      </c>
      <c r="E309" s="111">
        <v>26.87</v>
      </c>
      <c r="F309" s="69" t="s">
        <v>13</v>
      </c>
      <c r="G309" s="111">
        <v>3.6600000000000001E-2</v>
      </c>
      <c r="H309" s="111">
        <v>1.89E-2</v>
      </c>
      <c r="I309" s="111">
        <v>2.1989999999999998</v>
      </c>
      <c r="J309" s="111">
        <v>2.5097999999999998</v>
      </c>
      <c r="K309" s="111">
        <v>11.199299999999999</v>
      </c>
      <c r="L309" s="111">
        <v>11.9765</v>
      </c>
      <c r="M309" s="111">
        <v>4.9642634269268751</v>
      </c>
      <c r="N309" s="111">
        <v>2.6558396732551226</v>
      </c>
    </row>
    <row r="310" spans="2:14" x14ac:dyDescent="0.2">
      <c r="B310" s="123"/>
      <c r="C310" s="26" t="s">
        <v>15</v>
      </c>
      <c r="D310" s="111">
        <v>11.0078</v>
      </c>
      <c r="E310" s="111">
        <v>26.374700000000001</v>
      </c>
      <c r="F310" s="69" t="s">
        <v>13</v>
      </c>
      <c r="G310" s="111">
        <v>3.6600000000000001E-2</v>
      </c>
      <c r="H310" s="111">
        <v>1.89E-2</v>
      </c>
      <c r="I310" s="111">
        <v>2.1911999999999998</v>
      </c>
      <c r="J310" s="111">
        <v>2.5097999999999998</v>
      </c>
      <c r="K310" s="111">
        <v>11.2027</v>
      </c>
      <c r="L310" s="111">
        <v>11.9765</v>
      </c>
      <c r="M310" s="111">
        <v>4.9642634269268751</v>
      </c>
      <c r="N310" s="111">
        <v>2.6558396732551226</v>
      </c>
    </row>
    <row r="311" spans="2:14" ht="13.5" customHeight="1" x14ac:dyDescent="0.2">
      <c r="B311" s="123"/>
      <c r="C311" s="26" t="s">
        <v>16</v>
      </c>
      <c r="D311" s="111">
        <v>11.0078</v>
      </c>
      <c r="E311" s="111">
        <v>25.8903</v>
      </c>
      <c r="F311" s="69" t="s">
        <v>13</v>
      </c>
      <c r="G311" s="111">
        <v>3.6600000000000001E-2</v>
      </c>
      <c r="H311" s="111">
        <v>1.8800000000000001E-2</v>
      </c>
      <c r="I311" s="111">
        <v>2.1838000000000002</v>
      </c>
      <c r="J311" s="111">
        <v>2.5097999999999998</v>
      </c>
      <c r="K311" s="111">
        <v>11.2531</v>
      </c>
      <c r="L311" s="111">
        <v>11.9765</v>
      </c>
      <c r="M311" s="111">
        <v>4.9424199545823413</v>
      </c>
      <c r="N311" s="111">
        <v>2.6558396732551226</v>
      </c>
    </row>
    <row r="312" spans="2:14" x14ac:dyDescent="0.2">
      <c r="B312" s="123"/>
      <c r="C312" s="26" t="s">
        <v>17</v>
      </c>
      <c r="D312" s="111">
        <v>11.0078</v>
      </c>
      <c r="E312" s="111">
        <v>25.813300000000002</v>
      </c>
      <c r="F312" s="69" t="s">
        <v>13</v>
      </c>
      <c r="G312" s="111">
        <v>3.6499999999999998E-2</v>
      </c>
      <c r="H312" s="111">
        <v>1.89E-2</v>
      </c>
      <c r="I312" s="111">
        <v>2.1638000000000002</v>
      </c>
      <c r="J312" s="111">
        <v>2.5097999999999998</v>
      </c>
      <c r="K312" s="111">
        <v>11.0442</v>
      </c>
      <c r="L312" s="111">
        <v>11.9765</v>
      </c>
      <c r="M312" s="111">
        <v>4.9139581816960591</v>
      </c>
      <c r="N312" s="111">
        <v>2.6558396732551226</v>
      </c>
    </row>
    <row r="313" spans="2:14" ht="13.5" customHeight="1" x14ac:dyDescent="0.2">
      <c r="B313" s="109">
        <v>1973</v>
      </c>
      <c r="C313" s="26" t="s">
        <v>18</v>
      </c>
      <c r="D313" s="111">
        <v>11.0078</v>
      </c>
      <c r="E313" s="111">
        <v>25.9344</v>
      </c>
      <c r="F313" s="69" t="s">
        <v>13</v>
      </c>
      <c r="G313" s="111">
        <v>3.6499999999999998E-2</v>
      </c>
      <c r="H313" s="111">
        <v>1.8800000000000001E-2</v>
      </c>
      <c r="I313" s="111">
        <v>2.1652999999999998</v>
      </c>
      <c r="J313" s="111">
        <v>2.5097999999999998</v>
      </c>
      <c r="K313" s="111">
        <v>11.0177</v>
      </c>
      <c r="L313" s="111">
        <v>11.9765</v>
      </c>
      <c r="M313" s="111">
        <v>4.9139581816960591</v>
      </c>
      <c r="N313" s="111">
        <v>2.6558396732551226</v>
      </c>
    </row>
    <row r="314" spans="2:14" x14ac:dyDescent="0.2">
      <c r="B314" s="123"/>
      <c r="C314" s="26" t="s">
        <v>19</v>
      </c>
      <c r="D314" s="111">
        <v>9.9077999999999999</v>
      </c>
      <c r="E314" s="111">
        <v>24.036300000000001</v>
      </c>
      <c r="F314" s="69" t="s">
        <v>13</v>
      </c>
      <c r="G314" s="111">
        <v>3.5499999999999997E-2</v>
      </c>
      <c r="H314" s="111">
        <v>1.72E-2</v>
      </c>
      <c r="I314" s="111">
        <v>2.0792999999999999</v>
      </c>
      <c r="J314" s="111">
        <v>2.4190999999999998</v>
      </c>
      <c r="K314" s="111">
        <v>9.9526000000000003</v>
      </c>
      <c r="L314" s="111">
        <v>11.510400000000001</v>
      </c>
      <c r="M314" s="111">
        <v>4.6526235960411331</v>
      </c>
      <c r="N314" s="111">
        <v>2.5598892930337995</v>
      </c>
    </row>
    <row r="315" spans="2:14" ht="13.5" customHeight="1" x14ac:dyDescent="0.2">
      <c r="B315" s="123"/>
      <c r="C315" s="26" t="s">
        <v>20</v>
      </c>
      <c r="D315" s="111">
        <v>9.9077999999999999</v>
      </c>
      <c r="E315" s="111">
        <v>24.541599999999999</v>
      </c>
      <c r="F315" s="69" t="s">
        <v>13</v>
      </c>
      <c r="G315" s="111">
        <v>3.7400000000000003E-2</v>
      </c>
      <c r="H315" s="111">
        <v>1.7299999999999999E-2</v>
      </c>
      <c r="I315" s="111">
        <v>2.1985999999999999</v>
      </c>
      <c r="J315" s="111">
        <v>2.5099999999999998</v>
      </c>
      <c r="K315" s="111">
        <v>9.9415999999999993</v>
      </c>
      <c r="L315" s="111">
        <v>11.9429</v>
      </c>
      <c r="M315" s="111">
        <v>4.9785246711700299</v>
      </c>
      <c r="N315" s="111">
        <v>2.6560610050551716</v>
      </c>
    </row>
    <row r="316" spans="2:14" x14ac:dyDescent="0.2">
      <c r="B316" s="123"/>
      <c r="C316" s="26" t="s">
        <v>21</v>
      </c>
      <c r="D316" s="111">
        <v>9.9077999999999999</v>
      </c>
      <c r="E316" s="111">
        <v>24.601099999999999</v>
      </c>
      <c r="F316" s="69" t="s">
        <v>13</v>
      </c>
      <c r="G316" s="111">
        <v>3.73E-2</v>
      </c>
      <c r="H316" s="111">
        <v>1.6799999999999999E-2</v>
      </c>
      <c r="I316" s="111">
        <v>2.1757</v>
      </c>
      <c r="J316" s="111">
        <v>2.5099999999999998</v>
      </c>
      <c r="K316" s="111">
        <v>9.9018999999999995</v>
      </c>
      <c r="L316" s="111">
        <v>11.9429</v>
      </c>
      <c r="M316" s="111">
        <v>4.9380791208408343</v>
      </c>
      <c r="N316" s="111">
        <v>2.6560610050551716</v>
      </c>
    </row>
    <row r="317" spans="2:14" ht="13.5" customHeight="1" x14ac:dyDescent="0.2">
      <c r="B317" s="123"/>
      <c r="C317" s="26" t="s">
        <v>22</v>
      </c>
      <c r="D317" s="111">
        <v>9.9077999999999999</v>
      </c>
      <c r="E317" s="111">
        <v>25.076599999999999</v>
      </c>
      <c r="F317" s="69" t="s">
        <v>13</v>
      </c>
      <c r="G317" s="111">
        <v>3.7400000000000003E-2</v>
      </c>
      <c r="H317" s="111">
        <v>1.6799999999999999E-2</v>
      </c>
      <c r="I317" s="111">
        <v>2.2134999999999998</v>
      </c>
      <c r="J317" s="111">
        <v>2.5099999999999998</v>
      </c>
      <c r="K317" s="111">
        <v>9.9027999999999992</v>
      </c>
      <c r="L317" s="111">
        <v>11.9429</v>
      </c>
      <c r="M317" s="111">
        <v>4.9955941855052606</v>
      </c>
      <c r="N317" s="111">
        <v>2.6560610050551716</v>
      </c>
    </row>
    <row r="318" spans="2:14" x14ac:dyDescent="0.2">
      <c r="B318" s="123"/>
      <c r="C318" s="26" t="s">
        <v>23</v>
      </c>
      <c r="D318" s="111">
        <v>9.9077999999999999</v>
      </c>
      <c r="E318" s="111">
        <v>25.522500000000001</v>
      </c>
      <c r="F318" s="69" t="s">
        <v>13</v>
      </c>
      <c r="G318" s="111">
        <v>3.7400000000000003E-2</v>
      </c>
      <c r="H318" s="111">
        <v>1.66E-2</v>
      </c>
      <c r="I318" s="111">
        <v>2.3256000000000001</v>
      </c>
      <c r="J318" s="111">
        <v>2.5099999999999998</v>
      </c>
      <c r="K318" s="111">
        <v>9.9246999999999996</v>
      </c>
      <c r="L318" s="111">
        <v>11.9429</v>
      </c>
      <c r="M318" s="111">
        <v>5.1699864032127829</v>
      </c>
      <c r="N318" s="111">
        <v>2.6560610050551716</v>
      </c>
    </row>
    <row r="319" spans="2:14" ht="13.5" customHeight="1" x14ac:dyDescent="0.2">
      <c r="B319" s="123"/>
      <c r="C319" s="26" t="s">
        <v>24</v>
      </c>
      <c r="D319" s="111">
        <v>9.9077999999999999</v>
      </c>
      <c r="E319" s="111">
        <v>25.185600000000001</v>
      </c>
      <c r="F319" s="69" t="s">
        <v>13</v>
      </c>
      <c r="G319" s="111">
        <v>3.7499999999999999E-2</v>
      </c>
      <c r="H319" s="111">
        <v>1.7100000000000001E-2</v>
      </c>
      <c r="I319" s="111">
        <v>2.4428000000000001</v>
      </c>
      <c r="J319" s="111">
        <v>2.5099999999999998</v>
      </c>
      <c r="K319" s="111">
        <v>9.9137000000000004</v>
      </c>
      <c r="L319" s="111">
        <v>11.9429</v>
      </c>
      <c r="M319" s="111">
        <v>5.2779469119523723</v>
      </c>
      <c r="N319" s="111">
        <v>2.6560610050551716</v>
      </c>
    </row>
    <row r="320" spans="2:14" x14ac:dyDescent="0.2">
      <c r="B320" s="123"/>
      <c r="C320" s="26" t="s">
        <v>12</v>
      </c>
      <c r="D320" s="111">
        <v>9.9077999999999999</v>
      </c>
      <c r="E320" s="111">
        <v>24.541599999999999</v>
      </c>
      <c r="F320" s="69" t="s">
        <v>13</v>
      </c>
      <c r="G320" s="111">
        <v>3.7400000000000003E-2</v>
      </c>
      <c r="H320" s="111">
        <v>1.7100000000000001E-2</v>
      </c>
      <c r="I320" s="111">
        <v>2.331</v>
      </c>
      <c r="J320" s="111">
        <v>2.5099999999999998</v>
      </c>
      <c r="K320" s="111">
        <v>9.8703000000000003</v>
      </c>
      <c r="L320" s="111">
        <v>11.9429</v>
      </c>
      <c r="M320" s="111">
        <v>5.1549229699645602</v>
      </c>
      <c r="N320" s="111">
        <v>2.7425600888948876</v>
      </c>
    </row>
    <row r="321" spans="2:14" ht="13.5" customHeight="1" x14ac:dyDescent="0.2">
      <c r="B321" s="123"/>
      <c r="C321" s="26" t="s">
        <v>14</v>
      </c>
      <c r="D321" s="111">
        <v>9.9077999999999999</v>
      </c>
      <c r="E321" s="111">
        <v>23.986799999999999</v>
      </c>
      <c r="F321" s="69" t="s">
        <v>13</v>
      </c>
      <c r="G321" s="111">
        <v>3.73E-2</v>
      </c>
      <c r="H321" s="111">
        <v>1.7600000000000001E-2</v>
      </c>
      <c r="I321" s="111">
        <v>2.3250000000000002</v>
      </c>
      <c r="J321" s="111">
        <v>2.5099999999999998</v>
      </c>
      <c r="K321" s="111">
        <v>9.8282000000000007</v>
      </c>
      <c r="L321" s="111">
        <v>11.9429</v>
      </c>
      <c r="M321" s="111">
        <v>5.1568010946322644</v>
      </c>
      <c r="N321" s="111">
        <v>2.790929578250966</v>
      </c>
    </row>
    <row r="322" spans="2:14" x14ac:dyDescent="0.2">
      <c r="B322" s="123"/>
      <c r="C322" s="26" t="s">
        <v>15</v>
      </c>
      <c r="D322" s="111">
        <v>9.9077999999999999</v>
      </c>
      <c r="E322" s="111">
        <v>24.056100000000001</v>
      </c>
      <c r="F322" s="69" t="s">
        <v>13</v>
      </c>
      <c r="G322" s="111">
        <v>3.7199999999999997E-2</v>
      </c>
      <c r="H322" s="111">
        <v>1.7500000000000002E-2</v>
      </c>
      <c r="I322" s="111">
        <v>2.3498999999999999</v>
      </c>
      <c r="J322" s="111">
        <v>2.5099999999999998</v>
      </c>
      <c r="K322" s="111">
        <v>9.8988999999999994</v>
      </c>
      <c r="L322" s="111">
        <v>11.9429</v>
      </c>
      <c r="M322" s="111">
        <v>5.1837816921994353</v>
      </c>
      <c r="N322" s="111">
        <v>2.790929578250966</v>
      </c>
    </row>
    <row r="323" spans="2:14" ht="13.5" customHeight="1" x14ac:dyDescent="0.2">
      <c r="B323" s="123"/>
      <c r="C323" s="26" t="s">
        <v>16</v>
      </c>
      <c r="D323" s="111">
        <v>9.9077999999999999</v>
      </c>
      <c r="E323" s="111">
        <v>23.679600000000001</v>
      </c>
      <c r="F323" s="69" t="s">
        <v>13</v>
      </c>
      <c r="G323" s="111">
        <v>3.5700000000000003E-2</v>
      </c>
      <c r="H323" s="111">
        <v>1.67E-2</v>
      </c>
      <c r="I323" s="111">
        <v>2.2477999999999998</v>
      </c>
      <c r="J323" s="111">
        <v>2.5099999999999998</v>
      </c>
      <c r="K323" s="111">
        <v>9.9197000000000006</v>
      </c>
      <c r="L323" s="111">
        <v>11.9429</v>
      </c>
      <c r="M323" s="111">
        <v>5.029065503348086</v>
      </c>
      <c r="N323" s="111">
        <v>2.790929578250966</v>
      </c>
    </row>
    <row r="324" spans="2:14" x14ac:dyDescent="0.2">
      <c r="B324" s="123"/>
      <c r="C324" s="26" t="s">
        <v>17</v>
      </c>
      <c r="D324" s="111">
        <v>9.9077999999999999</v>
      </c>
      <c r="E324" s="111">
        <v>22.976199999999999</v>
      </c>
      <c r="F324" s="69" t="s">
        <v>13</v>
      </c>
      <c r="G324" s="111">
        <v>3.5400000000000001E-2</v>
      </c>
      <c r="H324" s="111">
        <v>1.6299999999999999E-2</v>
      </c>
      <c r="I324" s="111">
        <v>2.1556000000000002</v>
      </c>
      <c r="J324" s="111">
        <v>2.5099999999999998</v>
      </c>
      <c r="K324" s="111">
        <v>9.9137000000000004</v>
      </c>
      <c r="L324" s="111">
        <v>11.9429</v>
      </c>
      <c r="M324" s="111">
        <v>4.9410342848882891</v>
      </c>
      <c r="N324" s="111">
        <v>2.790929578250966</v>
      </c>
    </row>
    <row r="325" spans="2:14" ht="13.5" customHeight="1" x14ac:dyDescent="0.2">
      <c r="B325" s="109">
        <v>1974</v>
      </c>
      <c r="C325" s="26" t="s">
        <v>18</v>
      </c>
      <c r="D325" s="111">
        <v>9.9077999999999999</v>
      </c>
      <c r="E325" s="111">
        <v>22.0349</v>
      </c>
      <c r="F325" s="69" t="s">
        <v>13</v>
      </c>
      <c r="G325" s="111">
        <v>3.32E-2</v>
      </c>
      <c r="H325" s="111">
        <v>1.5299999999999999E-2</v>
      </c>
      <c r="I325" s="111">
        <v>1.9721</v>
      </c>
      <c r="J325" s="111">
        <v>2.5099999999999998</v>
      </c>
      <c r="K325" s="111">
        <v>9.9937000000000005</v>
      </c>
      <c r="L325" s="111">
        <v>11.9429</v>
      </c>
      <c r="M325" s="111">
        <v>4.8667658650082206</v>
      </c>
      <c r="N325" s="111">
        <v>2.790929578250966</v>
      </c>
    </row>
    <row r="326" spans="2:14" x14ac:dyDescent="0.2">
      <c r="B326" s="123"/>
      <c r="C326" s="26" t="s">
        <v>19</v>
      </c>
      <c r="D326" s="111">
        <v>9.9077999999999999</v>
      </c>
      <c r="E326" s="111">
        <v>22.539200000000001</v>
      </c>
      <c r="F326" s="69" t="s">
        <v>13</v>
      </c>
      <c r="G326" s="111">
        <v>3.4000000000000002E-2</v>
      </c>
      <c r="H326" s="111">
        <v>1.52E-2</v>
      </c>
      <c r="I326" s="111">
        <v>2.0001000000000002</v>
      </c>
      <c r="J326" s="111">
        <v>2.4969000000000001</v>
      </c>
      <c r="K326" s="111">
        <v>10.1442</v>
      </c>
      <c r="L326" s="111">
        <v>11.9429</v>
      </c>
      <c r="M326" s="111">
        <v>4.9082343941470352</v>
      </c>
      <c r="N326" s="111">
        <v>2.790929578250966</v>
      </c>
    </row>
    <row r="327" spans="2:14" ht="13.5" customHeight="1" x14ac:dyDescent="0.2">
      <c r="B327" s="123"/>
      <c r="C327" s="26" t="s">
        <v>20</v>
      </c>
      <c r="D327" s="111">
        <v>9.9077999999999999</v>
      </c>
      <c r="E327" s="111">
        <v>23.166399999999999</v>
      </c>
      <c r="F327" s="69" t="s">
        <v>13</v>
      </c>
      <c r="G327" s="111">
        <v>3.5099999999999999E-2</v>
      </c>
      <c r="H327" s="111">
        <v>1.5599999999999999E-2</v>
      </c>
      <c r="I327" s="111">
        <v>2.0550999999999999</v>
      </c>
      <c r="J327" s="111">
        <v>2.5061</v>
      </c>
      <c r="K327" s="111">
        <v>10.193199999999999</v>
      </c>
      <c r="L327" s="111">
        <v>11.9429</v>
      </c>
      <c r="M327" s="111">
        <v>4.9777742906424605</v>
      </c>
      <c r="N327" s="111">
        <v>2.790929578250966</v>
      </c>
    </row>
    <row r="328" spans="2:14" x14ac:dyDescent="0.2">
      <c r="B328" s="123"/>
      <c r="C328" s="26" t="s">
        <v>21</v>
      </c>
      <c r="D328" s="111">
        <v>9.9077999999999999</v>
      </c>
      <c r="E328" s="111">
        <v>23.6569</v>
      </c>
      <c r="F328" s="69" t="s">
        <v>13</v>
      </c>
      <c r="G328" s="111">
        <v>3.5700000000000003E-2</v>
      </c>
      <c r="H328" s="111">
        <v>1.5599999999999999E-2</v>
      </c>
      <c r="I328" s="111">
        <v>2.0352000000000001</v>
      </c>
      <c r="J328" s="111">
        <v>2.5047999999999999</v>
      </c>
      <c r="K328" s="111">
        <v>10.242699999999999</v>
      </c>
      <c r="L328" s="111">
        <v>11.9429</v>
      </c>
      <c r="M328" s="111">
        <v>5.0679089223104636</v>
      </c>
      <c r="N328" s="111">
        <v>2.790929578250966</v>
      </c>
    </row>
    <row r="329" spans="2:14" ht="13.5" customHeight="1" x14ac:dyDescent="0.2">
      <c r="B329" s="123"/>
      <c r="C329" s="26" t="s">
        <v>22</v>
      </c>
      <c r="D329" s="111">
        <v>9.9077999999999999</v>
      </c>
      <c r="E329" s="111">
        <v>23.912800000000001</v>
      </c>
      <c r="F329" s="69" t="s">
        <v>13</v>
      </c>
      <c r="G329" s="111">
        <v>3.5499999999999997E-2</v>
      </c>
      <c r="H329" s="111">
        <v>1.5699999999999999E-2</v>
      </c>
      <c r="I329" s="111">
        <v>2.0350999999999999</v>
      </c>
      <c r="J329" s="111">
        <v>2.4973999999999998</v>
      </c>
      <c r="K329" s="111">
        <v>10.2981</v>
      </c>
      <c r="L329" s="111">
        <v>11.9429</v>
      </c>
      <c r="M329" s="111">
        <v>5.2115943101977793</v>
      </c>
      <c r="N329" s="111">
        <v>2.790929578250966</v>
      </c>
    </row>
    <row r="330" spans="2:14" x14ac:dyDescent="0.2">
      <c r="B330" s="123"/>
      <c r="C330" s="26" t="s">
        <v>23</v>
      </c>
      <c r="D330" s="111">
        <v>9.9077999999999999</v>
      </c>
      <c r="E330" s="111">
        <v>23.6768</v>
      </c>
      <c r="F330" s="69" t="s">
        <v>13</v>
      </c>
      <c r="G330" s="111">
        <v>3.5000000000000003E-2</v>
      </c>
      <c r="H330" s="111">
        <v>1.5299999999999999E-2</v>
      </c>
      <c r="I330" s="111">
        <v>2.0219999999999998</v>
      </c>
      <c r="J330" s="111">
        <v>2.5121000000000002</v>
      </c>
      <c r="K330" s="111">
        <v>10.2523</v>
      </c>
      <c r="L330" s="111">
        <v>11.9429</v>
      </c>
      <c r="M330" s="111">
        <v>5.1084103883606087</v>
      </c>
      <c r="N330" s="111">
        <v>2.790929578250966</v>
      </c>
    </row>
    <row r="331" spans="2:14" ht="13.5" customHeight="1" x14ac:dyDescent="0.2">
      <c r="B331" s="123"/>
      <c r="C331" s="26" t="s">
        <v>24</v>
      </c>
      <c r="D331" s="111">
        <v>9.9077999999999999</v>
      </c>
      <c r="E331" s="111">
        <v>23.664100000000001</v>
      </c>
      <c r="F331" s="69" t="s">
        <v>13</v>
      </c>
      <c r="G331" s="111">
        <v>3.4099999999999998E-2</v>
      </c>
      <c r="H331" s="111">
        <v>1.54E-2</v>
      </c>
      <c r="I331" s="111">
        <v>2.0790999999999999</v>
      </c>
      <c r="J331" s="111">
        <v>2.5097999999999998</v>
      </c>
      <c r="K331" s="111">
        <v>10.150399999999999</v>
      </c>
      <c r="L331" s="111">
        <v>11.9526</v>
      </c>
      <c r="M331" s="111">
        <v>5.0905625793595615</v>
      </c>
      <c r="N331" s="111">
        <v>2.790929578250966</v>
      </c>
    </row>
    <row r="332" spans="2:14" x14ac:dyDescent="0.2">
      <c r="B332" s="123"/>
      <c r="C332" s="26" t="s">
        <v>12</v>
      </c>
      <c r="D332" s="111">
        <v>9.9077999999999999</v>
      </c>
      <c r="E332" s="111">
        <v>23.2423</v>
      </c>
      <c r="F332" s="69" t="s">
        <v>13</v>
      </c>
      <c r="G332" s="111">
        <v>3.2800000000000003E-2</v>
      </c>
      <c r="H332" s="111">
        <v>1.5100000000000001E-2</v>
      </c>
      <c r="I332" s="111">
        <v>2.0718999999999999</v>
      </c>
      <c r="J332" s="111">
        <v>2.5063</v>
      </c>
      <c r="K332" s="111">
        <v>10.1121</v>
      </c>
      <c r="L332" s="111">
        <v>11.819800000000001</v>
      </c>
      <c r="M332" s="111">
        <v>5.0193839344122679</v>
      </c>
      <c r="N332" s="111">
        <v>2.790929578250966</v>
      </c>
    </row>
    <row r="333" spans="2:14" ht="13.5" customHeight="1" x14ac:dyDescent="0.2">
      <c r="B333" s="123"/>
      <c r="C333" s="26" t="s">
        <v>14</v>
      </c>
      <c r="D333" s="111">
        <v>9.9077999999999999</v>
      </c>
      <c r="E333" s="111">
        <v>22.946200000000001</v>
      </c>
      <c r="F333" s="69" t="s">
        <v>13</v>
      </c>
      <c r="G333" s="111">
        <v>3.3099999999999997E-2</v>
      </c>
      <c r="H333" s="111">
        <v>1.4999999999999999E-2</v>
      </c>
      <c r="I333" s="111">
        <v>2.0638999999999998</v>
      </c>
      <c r="J333" s="111">
        <v>2.5022000000000002</v>
      </c>
      <c r="K333" s="111">
        <v>10.045400000000001</v>
      </c>
      <c r="L333" s="111">
        <v>11.734</v>
      </c>
      <c r="M333" s="111">
        <v>4.9489320419909628</v>
      </c>
      <c r="N333" s="111">
        <v>2.790929578250966</v>
      </c>
    </row>
    <row r="334" spans="2:14" x14ac:dyDescent="0.2">
      <c r="B334" s="123"/>
      <c r="C334" s="26" t="s">
        <v>15</v>
      </c>
      <c r="D334" s="111">
        <v>9.9077999999999999</v>
      </c>
      <c r="E334" s="111">
        <v>23.107800000000001</v>
      </c>
      <c r="F334" s="69" t="s">
        <v>13</v>
      </c>
      <c r="G334" s="111">
        <v>3.3099999999999997E-2</v>
      </c>
      <c r="H334" s="111">
        <v>1.49E-2</v>
      </c>
      <c r="I334" s="111">
        <v>2.0935999999999999</v>
      </c>
      <c r="J334" s="111">
        <v>2.4977999999999998</v>
      </c>
      <c r="K334" s="111">
        <v>10.0791</v>
      </c>
      <c r="L334" s="111">
        <v>11.803599999999999</v>
      </c>
      <c r="M334" s="111">
        <v>5.0390407629722498</v>
      </c>
      <c r="N334" s="111">
        <v>2.790929578250966</v>
      </c>
    </row>
    <row r="335" spans="2:14" ht="13.5" customHeight="1" x14ac:dyDescent="0.2">
      <c r="B335" s="123"/>
      <c r="C335" s="26" t="s">
        <v>16</v>
      </c>
      <c r="D335" s="111">
        <v>9.9077999999999999</v>
      </c>
      <c r="E335" s="111">
        <v>23.063199999999998</v>
      </c>
      <c r="F335" s="69" t="s">
        <v>13</v>
      </c>
      <c r="G335" s="111">
        <v>3.3000000000000002E-2</v>
      </c>
      <c r="H335" s="111">
        <v>1.49E-2</v>
      </c>
      <c r="I335" s="111">
        <v>2.1187</v>
      </c>
      <c r="J335" s="111">
        <v>2.4943</v>
      </c>
      <c r="K335" s="111">
        <v>10.036300000000001</v>
      </c>
      <c r="L335" s="111">
        <v>11.8941</v>
      </c>
      <c r="M335" s="111">
        <v>5.1402137215342005</v>
      </c>
      <c r="N335" s="111">
        <v>2.790929578250966</v>
      </c>
    </row>
    <row r="336" spans="2:14" x14ac:dyDescent="0.2">
      <c r="B336" s="123"/>
      <c r="C336" s="26" t="s">
        <v>17</v>
      </c>
      <c r="D336" s="111">
        <v>9.9077999999999999</v>
      </c>
      <c r="E336" s="111">
        <v>23.0701</v>
      </c>
      <c r="F336" s="69" t="s">
        <v>13</v>
      </c>
      <c r="G336" s="111">
        <v>3.3000000000000002E-2</v>
      </c>
      <c r="H336" s="111">
        <v>1.4999999999999999E-2</v>
      </c>
      <c r="I336" s="111">
        <v>2.1905000000000001</v>
      </c>
      <c r="J336" s="111">
        <v>2.4935999999999998</v>
      </c>
      <c r="K336" s="111">
        <v>10.027100000000001</v>
      </c>
      <c r="L336" s="111">
        <v>12.0154</v>
      </c>
      <c r="M336" s="111">
        <v>5.2787905314059289</v>
      </c>
      <c r="N336" s="111">
        <v>2.790929578250966</v>
      </c>
    </row>
    <row r="337" spans="2:14" ht="13.5" customHeight="1" x14ac:dyDescent="0.2">
      <c r="B337" s="109">
        <v>1975</v>
      </c>
      <c r="C337" s="26" t="s">
        <v>18</v>
      </c>
      <c r="D337" s="111">
        <v>9.9077999999999999</v>
      </c>
      <c r="E337" s="111">
        <v>23.404800000000002</v>
      </c>
      <c r="F337" s="69" t="s">
        <v>13</v>
      </c>
      <c r="G337" s="111">
        <v>3.3099999999999997E-2</v>
      </c>
      <c r="H337" s="111">
        <v>1.54E-2</v>
      </c>
      <c r="I337" s="111">
        <v>2.2682000000000002</v>
      </c>
      <c r="J337" s="111">
        <v>2.4977</v>
      </c>
      <c r="K337" s="111">
        <v>9.9596</v>
      </c>
      <c r="L337" s="111">
        <v>12.204599999999999</v>
      </c>
      <c r="M337" s="111">
        <v>5.4573186166754502</v>
      </c>
      <c r="N337" s="111">
        <v>2.790929578250966</v>
      </c>
    </row>
    <row r="338" spans="2:14" x14ac:dyDescent="0.2">
      <c r="B338" s="123"/>
      <c r="C338" s="26" t="s">
        <v>19</v>
      </c>
      <c r="D338" s="111">
        <v>9.9077999999999999</v>
      </c>
      <c r="E338" s="111">
        <v>23.714600000000001</v>
      </c>
      <c r="F338" s="69" t="s">
        <v>13</v>
      </c>
      <c r="G338" s="111">
        <v>3.39E-2</v>
      </c>
      <c r="H338" s="111">
        <v>1.55E-2</v>
      </c>
      <c r="I338" s="111">
        <v>2.3174000000000001</v>
      </c>
      <c r="J338" s="111">
        <v>2.5005999999999999</v>
      </c>
      <c r="K338" s="111">
        <v>9.9027999999999992</v>
      </c>
      <c r="L338" s="111">
        <v>12.324999999999999</v>
      </c>
      <c r="M338" s="111">
        <v>5.5452856935480224</v>
      </c>
      <c r="N338" s="111">
        <v>2.790929578250966</v>
      </c>
    </row>
    <row r="339" spans="2:14" ht="13.5" customHeight="1" x14ac:dyDescent="0.2">
      <c r="B339" s="123"/>
      <c r="C339" s="26" t="s">
        <v>20</v>
      </c>
      <c r="D339" s="111">
        <v>9.9077999999999999</v>
      </c>
      <c r="E339" s="111">
        <v>23.951799999999999</v>
      </c>
      <c r="F339" s="69" t="s">
        <v>13</v>
      </c>
      <c r="G339" s="111">
        <v>3.44E-2</v>
      </c>
      <c r="H339" s="111">
        <v>1.5699999999999999E-2</v>
      </c>
      <c r="I339" s="111">
        <v>2.3584999999999998</v>
      </c>
      <c r="J339" s="111">
        <v>2.5036</v>
      </c>
      <c r="K339" s="111">
        <v>9.9047999999999998</v>
      </c>
      <c r="L339" s="111">
        <v>12.4125</v>
      </c>
      <c r="M339" s="111">
        <v>5.6354939700543101</v>
      </c>
      <c r="N339" s="111">
        <v>2.8221641784203664</v>
      </c>
    </row>
    <row r="340" spans="2:14" x14ac:dyDescent="0.2">
      <c r="B340" s="123"/>
      <c r="C340" s="26" t="s">
        <v>21</v>
      </c>
      <c r="D340" s="111">
        <v>9.9077999999999999</v>
      </c>
      <c r="E340" s="111">
        <v>23.4818</v>
      </c>
      <c r="F340" s="69" t="s">
        <v>13</v>
      </c>
      <c r="G340" s="111">
        <v>3.39E-2</v>
      </c>
      <c r="H340" s="111">
        <v>1.5599999999999999E-2</v>
      </c>
      <c r="I340" s="111">
        <v>2.3586999999999998</v>
      </c>
      <c r="J340" s="111">
        <v>2.5017999999999998</v>
      </c>
      <c r="K340" s="111">
        <v>9.7989999999999995</v>
      </c>
      <c r="L340" s="111">
        <v>12.291499999999999</v>
      </c>
      <c r="M340" s="111">
        <v>5.5452856935480224</v>
      </c>
      <c r="N340" s="111">
        <v>2.8511654684463785</v>
      </c>
    </row>
    <row r="341" spans="2:14" ht="13.5" customHeight="1" x14ac:dyDescent="0.2">
      <c r="B341" s="123"/>
      <c r="C341" s="26" t="s">
        <v>22</v>
      </c>
      <c r="D341" s="111">
        <v>9.9077999999999999</v>
      </c>
      <c r="E341" s="111">
        <v>23.004300000000001</v>
      </c>
      <c r="F341" s="69" t="s">
        <v>13</v>
      </c>
      <c r="G341" s="111">
        <v>3.4000000000000002E-2</v>
      </c>
      <c r="H341" s="111">
        <v>1.5800000000000002E-2</v>
      </c>
      <c r="I341" s="111">
        <v>2.4428000000000001</v>
      </c>
      <c r="J341" s="111">
        <v>2.5015999999999998</v>
      </c>
      <c r="K341" s="111">
        <v>9.6370000000000005</v>
      </c>
      <c r="L341" s="111">
        <v>12.337999999999999</v>
      </c>
      <c r="M341" s="111">
        <v>5.5780666302753268</v>
      </c>
      <c r="N341" s="111">
        <v>2.8389111755985419</v>
      </c>
    </row>
    <row r="342" spans="2:14" x14ac:dyDescent="0.2">
      <c r="B342" s="123"/>
      <c r="C342" s="26" t="s">
        <v>23</v>
      </c>
      <c r="D342" s="111">
        <v>9.9077999999999999</v>
      </c>
      <c r="E342" s="111">
        <v>22.610199999999999</v>
      </c>
      <c r="F342" s="69" t="s">
        <v>13</v>
      </c>
      <c r="G342" s="111">
        <v>3.3700000000000001E-2</v>
      </c>
      <c r="H342" s="111">
        <v>1.5800000000000002E-2</v>
      </c>
      <c r="I342" s="111">
        <v>2.4741</v>
      </c>
      <c r="J342" s="111">
        <v>2.5061</v>
      </c>
      <c r="K342" s="111">
        <v>9.6530000000000005</v>
      </c>
      <c r="L342" s="111">
        <v>12.340299999999999</v>
      </c>
      <c r="M342" s="111">
        <v>5.59982023891755</v>
      </c>
      <c r="N342" s="111">
        <v>2.8389111755985419</v>
      </c>
    </row>
    <row r="343" spans="2:14" ht="13.5" customHeight="1" x14ac:dyDescent="0.2">
      <c r="B343" s="123"/>
      <c r="C343" s="26" t="s">
        <v>24</v>
      </c>
      <c r="D343" s="111">
        <v>9.9077999999999999</v>
      </c>
      <c r="E343" s="111">
        <v>21.645499999999998</v>
      </c>
      <c r="F343" s="69" t="s">
        <v>13</v>
      </c>
      <c r="G343" s="111">
        <v>3.3399999999999999E-2</v>
      </c>
      <c r="H343" s="111">
        <v>1.5299999999999999E-2</v>
      </c>
      <c r="I343" s="111">
        <v>2.3441000000000001</v>
      </c>
      <c r="J343" s="111">
        <v>2.5043000000000002</v>
      </c>
      <c r="K343" s="111">
        <v>9.6127000000000002</v>
      </c>
      <c r="L343" s="111">
        <v>12.012600000000001</v>
      </c>
      <c r="M343" s="111">
        <v>5.3451456318067363</v>
      </c>
      <c r="N343" s="111">
        <v>2.8322080127927047</v>
      </c>
    </row>
    <row r="344" spans="2:14" x14ac:dyDescent="0.2">
      <c r="B344" s="123"/>
      <c r="C344" s="26" t="s">
        <v>12</v>
      </c>
      <c r="D344" s="111">
        <v>9.9077999999999999</v>
      </c>
      <c r="E344" s="111">
        <v>20.9482</v>
      </c>
      <c r="F344" s="69" t="s">
        <v>13</v>
      </c>
      <c r="G344" s="111">
        <v>3.3300000000000003E-2</v>
      </c>
      <c r="H344" s="111">
        <v>1.4800000000000001E-2</v>
      </c>
      <c r="I344" s="111">
        <v>2.2637</v>
      </c>
      <c r="J344" s="111">
        <v>2.5013999999999998</v>
      </c>
      <c r="K344" s="111">
        <v>9.57</v>
      </c>
      <c r="L344" s="111">
        <v>11.7682</v>
      </c>
      <c r="M344" s="111">
        <v>5.1034109138870773</v>
      </c>
      <c r="N344" s="111">
        <v>2.808826948842718</v>
      </c>
    </row>
    <row r="345" spans="2:14" ht="13.5" customHeight="1" x14ac:dyDescent="0.2">
      <c r="B345" s="123"/>
      <c r="C345" s="26" t="s">
        <v>14</v>
      </c>
      <c r="D345" s="111">
        <v>9.9077999999999999</v>
      </c>
      <c r="E345" s="111">
        <v>20.668199999999999</v>
      </c>
      <c r="F345" s="69" t="s">
        <v>13</v>
      </c>
      <c r="G345" s="111">
        <v>3.3099999999999997E-2</v>
      </c>
      <c r="H345" s="111">
        <v>1.46E-2</v>
      </c>
      <c r="I345" s="111">
        <v>2.2161</v>
      </c>
      <c r="J345" s="111">
        <v>2.5001000000000002</v>
      </c>
      <c r="K345" s="111">
        <v>9.6547999999999998</v>
      </c>
      <c r="L345" s="111">
        <v>11.6591</v>
      </c>
      <c r="M345" s="111">
        <v>5.0449421778690153</v>
      </c>
      <c r="N345" s="111">
        <v>2.8067422104268389</v>
      </c>
    </row>
    <row r="346" spans="2:14" x14ac:dyDescent="0.2">
      <c r="B346" s="123"/>
      <c r="C346" s="26" t="s">
        <v>15</v>
      </c>
      <c r="D346" s="111">
        <v>9.9077999999999999</v>
      </c>
      <c r="E346" s="111">
        <v>20.368400000000001</v>
      </c>
      <c r="F346" s="69" t="s">
        <v>13</v>
      </c>
      <c r="G346" s="111">
        <v>3.2800000000000003E-2</v>
      </c>
      <c r="H346" s="111">
        <v>1.46E-2</v>
      </c>
      <c r="I346" s="111">
        <v>2.2484999999999999</v>
      </c>
      <c r="J346" s="111">
        <v>2.5011000000000001</v>
      </c>
      <c r="K346" s="111">
        <v>9.6661000000000001</v>
      </c>
      <c r="L346" s="111">
        <v>11.669</v>
      </c>
      <c r="M346" s="111">
        <v>5.0746578304607715</v>
      </c>
      <c r="N346" s="111">
        <v>2.8067422104268389</v>
      </c>
    </row>
    <row r="347" spans="2:14" ht="13.5" customHeight="1" x14ac:dyDescent="0.2">
      <c r="B347" s="123"/>
      <c r="C347" s="26" t="s">
        <v>16</v>
      </c>
      <c r="D347" s="111">
        <v>9.9077999999999999</v>
      </c>
      <c r="E347" s="111">
        <v>20.3141</v>
      </c>
      <c r="F347" s="69" t="s">
        <v>13</v>
      </c>
      <c r="G347" s="111">
        <v>3.27E-2</v>
      </c>
      <c r="H347" s="111">
        <v>1.46E-2</v>
      </c>
      <c r="I347" s="111">
        <v>2.2475000000000001</v>
      </c>
      <c r="J347" s="111">
        <v>2.5015000000000001</v>
      </c>
      <c r="K347" s="111">
        <v>9.7738999999999994</v>
      </c>
      <c r="L347" s="111">
        <v>11.673999999999999</v>
      </c>
      <c r="M347" s="111">
        <v>5.0866423391537277</v>
      </c>
      <c r="N347" s="111">
        <v>2.8067422104268389</v>
      </c>
    </row>
    <row r="348" spans="2:14" x14ac:dyDescent="0.2">
      <c r="B348" s="123"/>
      <c r="C348" s="26" t="s">
        <v>17</v>
      </c>
      <c r="D348" s="111">
        <v>9.9077999999999999</v>
      </c>
      <c r="E348" s="111">
        <v>20.029599999999999</v>
      </c>
      <c r="F348" s="69" t="s">
        <v>13</v>
      </c>
      <c r="G348" s="111">
        <v>3.2399999999999998E-2</v>
      </c>
      <c r="H348" s="111">
        <v>1.4500000000000001E-2</v>
      </c>
      <c r="I348" s="111">
        <v>2.2221000000000002</v>
      </c>
      <c r="J348" s="111">
        <v>2.4942000000000002</v>
      </c>
      <c r="K348" s="111">
        <v>9.7728999999999999</v>
      </c>
      <c r="L348" s="111">
        <v>11.595000000000001</v>
      </c>
      <c r="M348" s="111">
        <v>5.0390407629722498</v>
      </c>
      <c r="N348" s="111">
        <v>2.8067422104268389</v>
      </c>
    </row>
    <row r="349" spans="2:14" ht="13.5" customHeight="1" x14ac:dyDescent="0.2">
      <c r="B349" s="109">
        <v>1976</v>
      </c>
      <c r="C349" s="26" t="s">
        <v>18</v>
      </c>
      <c r="D349" s="111">
        <v>9.9077999999999999</v>
      </c>
      <c r="E349" s="111">
        <v>20.092600000000001</v>
      </c>
      <c r="F349" s="69" t="s">
        <v>13</v>
      </c>
      <c r="G349" s="111">
        <v>3.2500000000000001E-2</v>
      </c>
      <c r="H349" s="111">
        <v>1.41E-2</v>
      </c>
      <c r="I349" s="111">
        <v>2.2132999999999998</v>
      </c>
      <c r="J349" s="111">
        <v>2.4893000000000001</v>
      </c>
      <c r="K349" s="111">
        <v>9.8447999999999993</v>
      </c>
      <c r="L349" s="111">
        <v>11.601100000000001</v>
      </c>
      <c r="M349" s="111">
        <v>5.0390407629722498</v>
      </c>
      <c r="N349" s="111">
        <v>2.8067422104268389</v>
      </c>
    </row>
    <row r="350" spans="2:14" x14ac:dyDescent="0.2">
      <c r="B350" s="123"/>
      <c r="C350" s="26" t="s">
        <v>19</v>
      </c>
      <c r="D350" s="111">
        <v>9.9077999999999999</v>
      </c>
      <c r="E350" s="111">
        <v>20.081399999999999</v>
      </c>
      <c r="F350" s="69" t="s">
        <v>13</v>
      </c>
      <c r="G350" s="111">
        <v>3.2800000000000003E-2</v>
      </c>
      <c r="H350" s="111">
        <v>1.29E-2</v>
      </c>
      <c r="I350" s="111">
        <v>2.2145000000000001</v>
      </c>
      <c r="J350" s="111">
        <v>2.5099999999999998</v>
      </c>
      <c r="K350" s="111">
        <v>9.9705999999999992</v>
      </c>
      <c r="L350" s="111">
        <v>11.579599999999999</v>
      </c>
      <c r="M350" s="111">
        <v>5.0777787762375839</v>
      </c>
      <c r="N350" s="111">
        <v>2.8067422104268389</v>
      </c>
    </row>
    <row r="351" spans="2:14" ht="13.5" customHeight="1" x14ac:dyDescent="0.2">
      <c r="B351" s="123"/>
      <c r="C351" s="26" t="s">
        <v>20</v>
      </c>
      <c r="D351" s="111">
        <v>9.9077999999999999</v>
      </c>
      <c r="E351" s="111">
        <v>19.2666</v>
      </c>
      <c r="F351" s="69" t="s">
        <v>13</v>
      </c>
      <c r="G351" s="111">
        <v>3.3000000000000002E-2</v>
      </c>
      <c r="H351" s="111">
        <v>1.2E-2</v>
      </c>
      <c r="I351" s="111">
        <v>2.1457000000000002</v>
      </c>
      <c r="J351" s="111">
        <v>2.5099999999999998</v>
      </c>
      <c r="K351" s="111">
        <v>10.0505</v>
      </c>
      <c r="L351" s="111">
        <v>11.460900000000001</v>
      </c>
      <c r="M351" s="111">
        <v>5.051887593396331</v>
      </c>
      <c r="N351" s="111">
        <v>2.8067422104268389</v>
      </c>
    </row>
    <row r="352" spans="2:14" x14ac:dyDescent="0.2">
      <c r="B352" s="123"/>
      <c r="C352" s="26" t="s">
        <v>21</v>
      </c>
      <c r="D352" s="111">
        <v>9.9077999999999999</v>
      </c>
      <c r="E352" s="111">
        <v>18.307600000000001</v>
      </c>
      <c r="F352" s="69" t="s">
        <v>13</v>
      </c>
      <c r="G352" s="111">
        <v>3.3099999999999997E-2</v>
      </c>
      <c r="H352" s="111">
        <v>1.1299999999999999E-2</v>
      </c>
      <c r="I352" s="111">
        <v>2.1214</v>
      </c>
      <c r="J352" s="111">
        <v>2.5099999999999998</v>
      </c>
      <c r="K352" s="111">
        <v>10.0761</v>
      </c>
      <c r="L352" s="111">
        <v>11.4</v>
      </c>
      <c r="M352" s="111">
        <v>5.0439148542284231</v>
      </c>
      <c r="N352" s="111">
        <v>2.8067422104268389</v>
      </c>
    </row>
    <row r="353" spans="2:14" ht="13.5" customHeight="1" x14ac:dyDescent="0.2">
      <c r="B353" s="123"/>
      <c r="C353" s="26" t="s">
        <v>22</v>
      </c>
      <c r="D353" s="111">
        <v>9.9077999999999999</v>
      </c>
      <c r="E353" s="111">
        <v>17.931100000000001</v>
      </c>
      <c r="F353" s="69" t="s">
        <v>13</v>
      </c>
      <c r="G353" s="111">
        <v>3.3099999999999997E-2</v>
      </c>
      <c r="H353" s="111">
        <v>1.1599999999999999E-2</v>
      </c>
      <c r="I353" s="111">
        <v>2.0914000000000001</v>
      </c>
      <c r="J353" s="111">
        <v>2.5099999999999998</v>
      </c>
      <c r="K353" s="111">
        <v>10.11</v>
      </c>
      <c r="L353" s="111">
        <v>11.3665</v>
      </c>
      <c r="M353" s="111">
        <v>5.0331531334096891</v>
      </c>
      <c r="N353" s="111">
        <v>2.8067422104268389</v>
      </c>
    </row>
    <row r="354" spans="2:14" x14ac:dyDescent="0.2">
      <c r="B354" s="123"/>
      <c r="C354" s="26" t="s">
        <v>23</v>
      </c>
      <c r="D354" s="111">
        <v>9.9077999999999999</v>
      </c>
      <c r="E354" s="111">
        <v>17.4678</v>
      </c>
      <c r="F354" s="69" t="s">
        <v>13</v>
      </c>
      <c r="G354" s="111">
        <v>3.3099999999999997E-2</v>
      </c>
      <c r="H354" s="111">
        <v>1.17E-2</v>
      </c>
      <c r="I354" s="111">
        <v>2.0461</v>
      </c>
      <c r="J354" s="111">
        <v>2.5099999999999998</v>
      </c>
      <c r="K354" s="111">
        <v>10.176500000000001</v>
      </c>
      <c r="L354" s="111">
        <v>11.323600000000001</v>
      </c>
      <c r="M354" s="111">
        <v>5.0351994451146931</v>
      </c>
      <c r="N354" s="111">
        <v>2.8067422104268389</v>
      </c>
    </row>
    <row r="355" spans="2:14" ht="13.5" customHeight="1" x14ac:dyDescent="0.2">
      <c r="B355" s="123"/>
      <c r="C355" s="26" t="s">
        <v>24</v>
      </c>
      <c r="D355" s="111">
        <v>9.9077999999999999</v>
      </c>
      <c r="E355" s="111">
        <v>17.6982</v>
      </c>
      <c r="F355" s="69" t="s">
        <v>13</v>
      </c>
      <c r="G355" s="111">
        <v>3.3599999999999998E-2</v>
      </c>
      <c r="H355" s="111">
        <v>1.18E-2</v>
      </c>
      <c r="I355" s="111">
        <v>1.9944999999999999</v>
      </c>
      <c r="J355" s="111">
        <v>2.5099999999999998</v>
      </c>
      <c r="K355" s="111">
        <v>10.1911</v>
      </c>
      <c r="L355" s="111">
        <v>11.337</v>
      </c>
      <c r="M355" s="111">
        <v>5.0629883735397554</v>
      </c>
      <c r="N355" s="111">
        <v>2.8067422104268389</v>
      </c>
    </row>
    <row r="356" spans="2:14" x14ac:dyDescent="0.2">
      <c r="B356" s="123"/>
      <c r="C356" s="26" t="s">
        <v>12</v>
      </c>
      <c r="D356" s="111">
        <v>9.9077999999999999</v>
      </c>
      <c r="E356" s="111">
        <v>17.662500000000001</v>
      </c>
      <c r="F356" s="69" t="s">
        <v>13</v>
      </c>
      <c r="G356" s="111">
        <v>3.4099999999999998E-2</v>
      </c>
      <c r="H356" s="111">
        <v>1.18E-2</v>
      </c>
      <c r="I356" s="111">
        <v>2.0146999999999999</v>
      </c>
      <c r="J356" s="111">
        <v>2.5099999999999998</v>
      </c>
      <c r="K356" s="111">
        <v>10.0556</v>
      </c>
      <c r="L356" s="111">
        <v>11.37</v>
      </c>
      <c r="M356" s="111">
        <v>5.1105183619061672</v>
      </c>
      <c r="N356" s="111">
        <v>2.8067422104268389</v>
      </c>
    </row>
    <row r="357" spans="2:14" ht="13.5" customHeight="1" x14ac:dyDescent="0.2">
      <c r="B357" s="123"/>
      <c r="C357" s="26" t="s">
        <v>14</v>
      </c>
      <c r="D357" s="111">
        <v>9.9077999999999999</v>
      </c>
      <c r="E357" s="111">
        <v>17.138200000000001</v>
      </c>
      <c r="F357" s="69" t="s">
        <v>13</v>
      </c>
      <c r="G357" s="111">
        <v>3.44E-2</v>
      </c>
      <c r="H357" s="111">
        <v>1.17E-2</v>
      </c>
      <c r="I357" s="111">
        <v>1.9886999999999999</v>
      </c>
      <c r="J357" s="111">
        <v>2.5099999999999998</v>
      </c>
      <c r="K357" s="111">
        <v>10.161799999999999</v>
      </c>
      <c r="L357" s="111">
        <v>11.421200000000001</v>
      </c>
      <c r="M357" s="111">
        <v>5.1637889968628521</v>
      </c>
      <c r="N357" s="111">
        <v>2.8067422104268389</v>
      </c>
    </row>
    <row r="358" spans="2:14" x14ac:dyDescent="0.2">
      <c r="B358" s="123"/>
      <c r="C358" s="26" t="s">
        <v>15</v>
      </c>
      <c r="D358" s="111">
        <v>9.9077999999999999</v>
      </c>
      <c r="E358" s="111">
        <v>16.2441</v>
      </c>
      <c r="F358" s="69" t="s">
        <v>13</v>
      </c>
      <c r="G358" s="111">
        <v>3.4099999999999998E-2</v>
      </c>
      <c r="H358" s="111">
        <v>1.1599999999999999E-2</v>
      </c>
      <c r="I358" s="111">
        <v>1.9857</v>
      </c>
      <c r="J358" s="111">
        <v>2.5099999999999998</v>
      </c>
      <c r="K358" s="111">
        <v>10.1869</v>
      </c>
      <c r="L358" s="111">
        <v>11.4323</v>
      </c>
      <c r="M358" s="111">
        <v>5.1935639504694331</v>
      </c>
      <c r="N358" s="111">
        <v>2.8067422104268389</v>
      </c>
    </row>
    <row r="359" spans="2:14" ht="13.5" customHeight="1" x14ac:dyDescent="0.2">
      <c r="B359" s="123"/>
      <c r="C359" s="26" t="s">
        <v>16</v>
      </c>
      <c r="D359" s="111">
        <v>9.9077999999999999</v>
      </c>
      <c r="E359" s="111">
        <v>16.208600000000001</v>
      </c>
      <c r="F359" s="69" t="s">
        <v>13</v>
      </c>
      <c r="G359" s="111">
        <v>3.3599999999999998E-2</v>
      </c>
      <c r="H359" s="111">
        <v>1.14E-2</v>
      </c>
      <c r="I359" s="111">
        <v>1.9870000000000001</v>
      </c>
      <c r="J359" s="111">
        <v>2.5099999999999998</v>
      </c>
      <c r="K359" s="111">
        <v>10.051500000000001</v>
      </c>
      <c r="L359" s="111">
        <v>11.4252</v>
      </c>
      <c r="M359" s="111">
        <v>5.2074855161973002</v>
      </c>
      <c r="N359" s="111">
        <v>2.8067422104268389</v>
      </c>
    </row>
    <row r="360" spans="2:14" x14ac:dyDescent="0.2">
      <c r="B360" s="123"/>
      <c r="C360" s="26" t="s">
        <v>17</v>
      </c>
      <c r="D360" s="111">
        <v>9.9077999999999999</v>
      </c>
      <c r="E360" s="111">
        <v>16.613800000000001</v>
      </c>
      <c r="F360" s="69" t="s">
        <v>13</v>
      </c>
      <c r="G360" s="111">
        <v>3.3599999999999998E-2</v>
      </c>
      <c r="H360" s="111">
        <v>1.14E-2</v>
      </c>
      <c r="I360" s="111">
        <v>1.9923</v>
      </c>
      <c r="J360" s="111">
        <v>2.4874999999999998</v>
      </c>
      <c r="K360" s="111">
        <v>9.7258999999999993</v>
      </c>
      <c r="L360" s="111">
        <v>11.443199999999999</v>
      </c>
      <c r="M360" s="111">
        <v>5.2333414052135581</v>
      </c>
      <c r="N360" s="111">
        <v>2.8067422104268389</v>
      </c>
    </row>
    <row r="361" spans="2:14" ht="13.5" customHeight="1" x14ac:dyDescent="0.2">
      <c r="B361" s="109">
        <v>1977</v>
      </c>
      <c r="C361" s="26" t="s">
        <v>18</v>
      </c>
      <c r="D361" s="111">
        <v>9.9077999999999999</v>
      </c>
      <c r="E361" s="111">
        <v>16.9754</v>
      </c>
      <c r="F361" s="69" t="s">
        <v>13</v>
      </c>
      <c r="G361" s="111">
        <v>3.4000000000000002E-2</v>
      </c>
      <c r="H361" s="111">
        <v>1.1299999999999999E-2</v>
      </c>
      <c r="I361" s="111">
        <v>1.9898</v>
      </c>
      <c r="J361" s="111">
        <v>2.5013999999999998</v>
      </c>
      <c r="K361" s="111">
        <v>9.8010000000000002</v>
      </c>
      <c r="L361" s="111">
        <v>11.456</v>
      </c>
      <c r="M361" s="111">
        <v>5.2223075839865514</v>
      </c>
      <c r="N361" s="111">
        <v>2.8067422104268389</v>
      </c>
    </row>
    <row r="362" spans="2:14" x14ac:dyDescent="0.2">
      <c r="B362" s="123"/>
      <c r="C362" s="26" t="s">
        <v>19</v>
      </c>
      <c r="D362" s="111">
        <v>9.9077999999999999</v>
      </c>
      <c r="E362" s="111">
        <v>16.942499999999999</v>
      </c>
      <c r="F362" s="69" t="s">
        <v>13</v>
      </c>
      <c r="G362" s="111">
        <v>3.4799999999999998E-2</v>
      </c>
      <c r="H362" s="111">
        <v>1.12E-2</v>
      </c>
      <c r="I362" s="111">
        <v>1.9890000000000001</v>
      </c>
      <c r="J362" s="111">
        <v>2.5417999999999998</v>
      </c>
      <c r="K362" s="111">
        <v>9.6388999999999996</v>
      </c>
      <c r="L362" s="111">
        <v>11.438000000000001</v>
      </c>
      <c r="M362" s="111">
        <v>5.1867668036350993</v>
      </c>
      <c r="N362" s="111">
        <v>2.8067422104268389</v>
      </c>
    </row>
    <row r="363" spans="2:14" ht="13.5" customHeight="1" x14ac:dyDescent="0.2">
      <c r="B363" s="123"/>
      <c r="C363" s="26" t="s">
        <v>20</v>
      </c>
      <c r="D363" s="111">
        <v>9.9077999999999999</v>
      </c>
      <c r="E363" s="111">
        <v>17.013000000000002</v>
      </c>
      <c r="F363" s="69" t="s">
        <v>13</v>
      </c>
      <c r="G363" s="111">
        <v>3.5299999999999998E-2</v>
      </c>
      <c r="H363" s="111">
        <v>1.12E-2</v>
      </c>
      <c r="I363" s="111">
        <v>1.9946999999999999</v>
      </c>
      <c r="J363" s="111">
        <v>2.5417999999999998</v>
      </c>
      <c r="K363" s="111">
        <v>9.4260999999999999</v>
      </c>
      <c r="L363" s="111">
        <v>11.4598</v>
      </c>
      <c r="M363" s="111">
        <v>5.2115943101977793</v>
      </c>
      <c r="N363" s="111">
        <v>2.8067422104268389</v>
      </c>
    </row>
    <row r="364" spans="2:14" x14ac:dyDescent="0.2">
      <c r="B364" s="123"/>
      <c r="C364" s="26" t="s">
        <v>21</v>
      </c>
      <c r="D364" s="111">
        <v>9.9077999999999999</v>
      </c>
      <c r="E364" s="111">
        <v>17.033200000000001</v>
      </c>
      <c r="F364" s="69" t="s">
        <v>13</v>
      </c>
      <c r="G364" s="111">
        <v>3.5999999999999997E-2</v>
      </c>
      <c r="H364" s="111">
        <v>1.12E-2</v>
      </c>
      <c r="I364" s="111">
        <v>2.0004</v>
      </c>
      <c r="J364" s="111">
        <v>2.5417999999999998</v>
      </c>
      <c r="K364" s="111">
        <v>9.4260999999999999</v>
      </c>
      <c r="L364" s="111">
        <v>11.4887</v>
      </c>
      <c r="M364" s="111">
        <v>5.2433117846953348</v>
      </c>
      <c r="N364" s="111">
        <v>2.8067422104268389</v>
      </c>
    </row>
    <row r="365" spans="2:14" ht="13.5" customHeight="1" x14ac:dyDescent="0.2">
      <c r="B365" s="123"/>
      <c r="C365" s="26" t="s">
        <v>22</v>
      </c>
      <c r="D365" s="111">
        <v>9.9077999999999999</v>
      </c>
      <c r="E365" s="111">
        <v>17.026599999999998</v>
      </c>
      <c r="F365" s="69" t="s">
        <v>13</v>
      </c>
      <c r="G365" s="111">
        <v>3.5700000000000003E-2</v>
      </c>
      <c r="H365" s="111">
        <v>1.12E-2</v>
      </c>
      <c r="I365" s="111">
        <v>2.0053000000000001</v>
      </c>
      <c r="J365" s="111">
        <v>2.5417999999999998</v>
      </c>
      <c r="K365" s="111">
        <v>9.4495000000000005</v>
      </c>
      <c r="L365" s="111">
        <v>11.502000000000001</v>
      </c>
      <c r="M365" s="111">
        <v>5.2768225119268122</v>
      </c>
      <c r="N365" s="111">
        <v>2.8067422104268389</v>
      </c>
    </row>
    <row r="366" spans="2:14" x14ac:dyDescent="0.2">
      <c r="B366" s="123"/>
      <c r="C366" s="26" t="s">
        <v>23</v>
      </c>
      <c r="D366" s="111">
        <v>9.9077999999999999</v>
      </c>
      <c r="E366" s="111">
        <v>17.033999999999999</v>
      </c>
      <c r="F366" s="69" t="s">
        <v>13</v>
      </c>
      <c r="G366" s="111">
        <v>3.6299999999999999E-2</v>
      </c>
      <c r="H366" s="111">
        <v>1.12E-2</v>
      </c>
      <c r="I366" s="111">
        <v>2.0417000000000001</v>
      </c>
      <c r="J366" s="111">
        <v>2.5417999999999998</v>
      </c>
      <c r="K366" s="111">
        <v>9.3690999999999995</v>
      </c>
      <c r="L366" s="111">
        <v>11.505800000000001</v>
      </c>
      <c r="M366" s="111">
        <v>5.279915773193113</v>
      </c>
      <c r="N366" s="111">
        <v>2.8067422104268389</v>
      </c>
    </row>
    <row r="367" spans="2:14" ht="13.5" customHeight="1" x14ac:dyDescent="0.2">
      <c r="B367" s="123"/>
      <c r="C367" s="26" t="s">
        <v>24</v>
      </c>
      <c r="D367" s="111">
        <v>9.9077999999999999</v>
      </c>
      <c r="E367" s="111">
        <v>17.059799999999999</v>
      </c>
      <c r="F367" s="69" t="s">
        <v>13</v>
      </c>
      <c r="G367" s="111">
        <v>3.7400000000000003E-2</v>
      </c>
      <c r="H367" s="111">
        <v>1.12E-2</v>
      </c>
      <c r="I367" s="111">
        <v>2.0226999999999999</v>
      </c>
      <c r="J367" s="111">
        <v>2.5417999999999998</v>
      </c>
      <c r="K367" s="111">
        <v>9.3382000000000005</v>
      </c>
      <c r="L367" s="111">
        <v>11.6119</v>
      </c>
      <c r="M367" s="111">
        <v>5.3451456318067363</v>
      </c>
      <c r="N367" s="111">
        <v>2.8067422104268389</v>
      </c>
    </row>
    <row r="368" spans="2:14" x14ac:dyDescent="0.2">
      <c r="B368" s="123"/>
      <c r="C368" s="26" t="s">
        <v>12</v>
      </c>
      <c r="D368" s="111">
        <v>9.9077999999999999</v>
      </c>
      <c r="E368" s="111">
        <v>17.239699999999999</v>
      </c>
      <c r="F368" s="69" t="s">
        <v>13</v>
      </c>
      <c r="G368" s="111">
        <v>3.7199999999999997E-2</v>
      </c>
      <c r="H368" s="111">
        <v>1.12E-2</v>
      </c>
      <c r="I368" s="111">
        <v>2.0127000000000002</v>
      </c>
      <c r="J368" s="111">
        <v>2.5417999999999998</v>
      </c>
      <c r="K368" s="111">
        <v>9.2173999999999996</v>
      </c>
      <c r="L368" s="111">
        <v>11.5487</v>
      </c>
      <c r="M368" s="111">
        <v>5.3651172082536913</v>
      </c>
      <c r="N368" s="111">
        <v>2.8107234050526877</v>
      </c>
    </row>
    <row r="369" spans="2:14" ht="13.5" customHeight="1" x14ac:dyDescent="0.2">
      <c r="B369" s="123"/>
      <c r="C369" s="26" t="s">
        <v>14</v>
      </c>
      <c r="D369" s="111">
        <v>9.9077999999999999</v>
      </c>
      <c r="E369" s="111">
        <v>17.272400000000001</v>
      </c>
      <c r="F369" s="69" t="s">
        <v>13</v>
      </c>
      <c r="G369" s="111">
        <v>3.7100000000000001E-2</v>
      </c>
      <c r="H369" s="111">
        <v>1.12E-2</v>
      </c>
      <c r="I369" s="111">
        <v>2.0384000000000002</v>
      </c>
      <c r="J369" s="111">
        <v>2.5417999999999998</v>
      </c>
      <c r="K369" s="111">
        <v>9.2311999999999994</v>
      </c>
      <c r="L369" s="111">
        <v>11.496499999999999</v>
      </c>
      <c r="M369" s="111">
        <v>5.360182830078446</v>
      </c>
      <c r="N369" s="111">
        <v>2.8107234050526877</v>
      </c>
    </row>
    <row r="370" spans="2:14" x14ac:dyDescent="0.2">
      <c r="B370" s="123"/>
      <c r="C370" s="26" t="s">
        <v>15</v>
      </c>
      <c r="D370" s="111">
        <v>9.9077999999999999</v>
      </c>
      <c r="E370" s="111">
        <v>17.539100000000001</v>
      </c>
      <c r="F370" s="69" t="s">
        <v>13</v>
      </c>
      <c r="G370" s="111">
        <v>3.8800000000000001E-2</v>
      </c>
      <c r="H370" s="111">
        <v>1.1299999999999999E-2</v>
      </c>
      <c r="I370" s="111">
        <v>2.0390000000000001</v>
      </c>
      <c r="J370" s="111">
        <v>2.5417999999999998</v>
      </c>
      <c r="K370" s="111">
        <v>9.0168999999999997</v>
      </c>
      <c r="L370" s="111">
        <v>11.6067</v>
      </c>
      <c r="M370" s="111">
        <v>5.4066913770934173</v>
      </c>
      <c r="N370" s="111">
        <v>2.8130057302699512</v>
      </c>
    </row>
    <row r="371" spans="2:14" ht="13.5" customHeight="1" x14ac:dyDescent="0.2">
      <c r="B371" s="123"/>
      <c r="C371" s="26" t="s">
        <v>16</v>
      </c>
      <c r="D371" s="111">
        <v>9.9077999999999999</v>
      </c>
      <c r="E371" s="111">
        <v>18.024999999999999</v>
      </c>
      <c r="F371" s="69" t="s">
        <v>13</v>
      </c>
      <c r="G371" s="111">
        <v>4.0500000000000001E-2</v>
      </c>
      <c r="H371" s="111">
        <v>1.1299999999999999E-2</v>
      </c>
      <c r="I371" s="111">
        <v>2.0411999999999999</v>
      </c>
      <c r="J371" s="111">
        <v>2.5417999999999998</v>
      </c>
      <c r="K371" s="111">
        <v>8.9323999999999995</v>
      </c>
      <c r="L371" s="111">
        <v>11.706300000000001</v>
      </c>
      <c r="M371" s="111">
        <v>5.4887607050056699</v>
      </c>
      <c r="N371" s="111">
        <v>2.8198107953062381</v>
      </c>
    </row>
    <row r="372" spans="2:14" x14ac:dyDescent="0.2">
      <c r="B372" s="123"/>
      <c r="C372" s="26" t="s">
        <v>17</v>
      </c>
      <c r="D372" s="111">
        <v>9.9077999999999999</v>
      </c>
      <c r="E372" s="111">
        <v>18.3629</v>
      </c>
      <c r="F372" s="69" t="s">
        <v>13</v>
      </c>
      <c r="G372" s="111">
        <v>4.1099999999999998E-2</v>
      </c>
      <c r="H372" s="111">
        <v>1.1299999999999999E-2</v>
      </c>
      <c r="I372" s="111">
        <v>2.0669</v>
      </c>
      <c r="J372" s="111">
        <v>2.5417999999999998</v>
      </c>
      <c r="K372" s="111">
        <v>9.0300999999999991</v>
      </c>
      <c r="L372" s="111">
        <v>11.8896</v>
      </c>
      <c r="M372" s="111">
        <v>5.6444835348723696</v>
      </c>
      <c r="N372" s="111">
        <v>2.8267617697080634</v>
      </c>
    </row>
    <row r="373" spans="2:14" ht="13.5" customHeight="1" x14ac:dyDescent="0.2">
      <c r="B373" s="109">
        <v>1978</v>
      </c>
      <c r="C373" s="26" t="s">
        <v>18</v>
      </c>
      <c r="D373" s="111">
        <v>9.9077999999999999</v>
      </c>
      <c r="E373" s="111">
        <v>19.160900000000002</v>
      </c>
      <c r="F373" s="69" t="s">
        <v>13</v>
      </c>
      <c r="G373" s="111">
        <v>4.1099999999999998E-2</v>
      </c>
      <c r="H373" s="111">
        <v>1.14E-2</v>
      </c>
      <c r="I373" s="111">
        <v>2.1004999999999998</v>
      </c>
      <c r="J373" s="111">
        <v>2.5428000000000002</v>
      </c>
      <c r="K373" s="111">
        <v>8.9981000000000009</v>
      </c>
      <c r="L373" s="111">
        <v>12.0168</v>
      </c>
      <c r="M373" s="111">
        <v>5.8001182232274386</v>
      </c>
      <c r="N373" s="111">
        <v>2.8571428579667804</v>
      </c>
    </row>
    <row r="374" spans="2:14" x14ac:dyDescent="0.2">
      <c r="B374" s="123"/>
      <c r="C374" s="26" t="s">
        <v>19</v>
      </c>
      <c r="D374" s="111">
        <v>9.9077999999999999</v>
      </c>
      <c r="E374" s="111">
        <v>19.218499999999999</v>
      </c>
      <c r="F374" s="69" t="s">
        <v>13</v>
      </c>
      <c r="G374" s="111">
        <v>4.1200000000000001E-2</v>
      </c>
      <c r="H374" s="111">
        <v>1.15E-2</v>
      </c>
      <c r="I374" s="111">
        <v>2.0474999999999999</v>
      </c>
      <c r="J374" s="111">
        <v>2.5529999999999999</v>
      </c>
      <c r="K374" s="111">
        <v>8.9002999999999997</v>
      </c>
      <c r="L374" s="111">
        <v>12.060499999999999</v>
      </c>
      <c r="M374" s="111">
        <v>5.9069706963715021</v>
      </c>
      <c r="N374" s="111">
        <v>2.8618717512599283</v>
      </c>
    </row>
    <row r="375" spans="2:14" ht="13.5" customHeight="1" x14ac:dyDescent="0.2">
      <c r="B375" s="123"/>
      <c r="C375" s="26" t="s">
        <v>20</v>
      </c>
      <c r="D375" s="111">
        <v>9.9077999999999999</v>
      </c>
      <c r="E375" s="111">
        <v>18.902100000000001</v>
      </c>
      <c r="F375" s="69" t="s">
        <v>13</v>
      </c>
      <c r="G375" s="111">
        <v>4.2799999999999998E-2</v>
      </c>
      <c r="H375" s="111">
        <v>1.1599999999999999E-2</v>
      </c>
      <c r="I375" s="111">
        <v>2.1019999999999999</v>
      </c>
      <c r="J375" s="111">
        <v>2.5548999999999999</v>
      </c>
      <c r="K375" s="111">
        <v>8.8021999999999991</v>
      </c>
      <c r="L375" s="111">
        <v>12.174899999999999</v>
      </c>
      <c r="M375" s="111">
        <v>5.9714090821410206</v>
      </c>
      <c r="N375" s="111">
        <v>2.867670044245346</v>
      </c>
    </row>
    <row r="376" spans="2:14" x14ac:dyDescent="0.2">
      <c r="B376" s="123"/>
      <c r="C376" s="26" t="s">
        <v>21</v>
      </c>
      <c r="D376" s="111">
        <v>9.9077999999999999</v>
      </c>
      <c r="E376" s="111">
        <v>18.335100000000001</v>
      </c>
      <c r="F376" s="69" t="s">
        <v>13</v>
      </c>
      <c r="G376" s="111">
        <v>4.4699999999999997E-2</v>
      </c>
      <c r="H376" s="111">
        <v>1.1599999999999999E-2</v>
      </c>
      <c r="I376" s="111">
        <v>2.1610999999999998</v>
      </c>
      <c r="J376" s="111">
        <v>2.5548999999999999</v>
      </c>
      <c r="K376" s="111">
        <v>8.6789000000000005</v>
      </c>
      <c r="L376" s="111">
        <v>12.2033</v>
      </c>
      <c r="M376" s="111">
        <v>5.8546132180887351</v>
      </c>
      <c r="N376" s="111">
        <v>2.8751596061738711</v>
      </c>
    </row>
    <row r="377" spans="2:14" ht="13.5" customHeight="1" x14ac:dyDescent="0.2">
      <c r="B377" s="123"/>
      <c r="C377" s="26" t="s">
        <v>22</v>
      </c>
      <c r="D377" s="111">
        <v>9.9077999999999999</v>
      </c>
      <c r="E377" s="111">
        <v>18.0062</v>
      </c>
      <c r="F377" s="69" t="s">
        <v>13</v>
      </c>
      <c r="G377" s="111">
        <v>4.3799999999999999E-2</v>
      </c>
      <c r="H377" s="111">
        <v>1.14E-2</v>
      </c>
      <c r="I377" s="111">
        <v>2.1303000000000001</v>
      </c>
      <c r="J377" s="111">
        <v>2.5548999999999999</v>
      </c>
      <c r="K377" s="111">
        <v>8.8549000000000007</v>
      </c>
      <c r="L377" s="111">
        <v>12.047000000000001</v>
      </c>
      <c r="M377" s="111">
        <v>5.7217382471926195</v>
      </c>
      <c r="N377" s="111">
        <v>2.8759941953195916</v>
      </c>
    </row>
    <row r="378" spans="2:14" x14ac:dyDescent="0.2">
      <c r="B378" s="123"/>
      <c r="C378" s="26" t="s">
        <v>23</v>
      </c>
      <c r="D378" s="111">
        <v>9.9077999999999999</v>
      </c>
      <c r="E378" s="111">
        <v>18.1873</v>
      </c>
      <c r="F378" s="69" t="s">
        <v>13</v>
      </c>
      <c r="G378" s="111">
        <v>4.6199999999999998E-2</v>
      </c>
      <c r="H378" s="111">
        <v>1.15E-2</v>
      </c>
      <c r="I378" s="111">
        <v>2.1623000000000001</v>
      </c>
      <c r="J378" s="111">
        <v>2.5548999999999999</v>
      </c>
      <c r="K378" s="111">
        <v>8.8336000000000006</v>
      </c>
      <c r="L378" s="111">
        <v>12.1747</v>
      </c>
      <c r="M378" s="111">
        <v>5.7436301152814968</v>
      </c>
      <c r="N378" s="111">
        <v>2.8759941953195916</v>
      </c>
    </row>
    <row r="379" spans="2:14" ht="13.5" customHeight="1" x14ac:dyDescent="0.2">
      <c r="B379" s="123"/>
      <c r="C379" s="26" t="s">
        <v>24</v>
      </c>
      <c r="D379" s="111">
        <v>9.9077999999999999</v>
      </c>
      <c r="E379" s="111">
        <v>18.774699999999999</v>
      </c>
      <c r="F379" s="69" t="s">
        <v>13</v>
      </c>
      <c r="G379" s="111">
        <v>4.9599999999999998E-2</v>
      </c>
      <c r="H379" s="111">
        <v>1.17E-2</v>
      </c>
      <c r="I379" s="111">
        <v>2.2320000000000002</v>
      </c>
      <c r="J379" s="111">
        <v>2.5548999999999999</v>
      </c>
      <c r="K379" s="111">
        <v>8.8108000000000004</v>
      </c>
      <c r="L379" s="111">
        <v>12.3673</v>
      </c>
      <c r="M379" s="111">
        <v>5.7771206699090785</v>
      </c>
      <c r="N379" s="111">
        <v>2.8891694790726854</v>
      </c>
    </row>
    <row r="380" spans="2:14" x14ac:dyDescent="0.2">
      <c r="B380" s="123"/>
      <c r="C380" s="26" t="s">
        <v>12</v>
      </c>
      <c r="D380" s="111">
        <v>9.9077999999999999</v>
      </c>
      <c r="E380" s="111">
        <v>19.238700000000001</v>
      </c>
      <c r="F380" s="69" t="s">
        <v>13</v>
      </c>
      <c r="G380" s="111">
        <v>5.2600000000000001E-2</v>
      </c>
      <c r="H380" s="111">
        <v>1.18E-2</v>
      </c>
      <c r="I380" s="111">
        <v>2.2722000000000002</v>
      </c>
      <c r="J380" s="111">
        <v>2.5548999999999999</v>
      </c>
      <c r="K380" s="111">
        <v>8.6888000000000005</v>
      </c>
      <c r="L380" s="111">
        <v>12.5779</v>
      </c>
      <c r="M380" s="111">
        <v>5.8466670265059513</v>
      </c>
      <c r="N380" s="111">
        <v>2.9535231051829363</v>
      </c>
    </row>
    <row r="381" spans="2:14" ht="13.5" customHeight="1" x14ac:dyDescent="0.2">
      <c r="B381" s="123"/>
      <c r="C381" s="26" t="s">
        <v>14</v>
      </c>
      <c r="D381" s="111">
        <v>9.9077999999999999</v>
      </c>
      <c r="E381" s="111">
        <v>19.3965</v>
      </c>
      <c r="F381" s="69" t="s">
        <v>13</v>
      </c>
      <c r="G381" s="111">
        <v>5.21E-2</v>
      </c>
      <c r="H381" s="111">
        <v>1.1900000000000001E-2</v>
      </c>
      <c r="I381" s="111">
        <v>2.2713999999999999</v>
      </c>
      <c r="J381" s="111">
        <v>2.5548999999999999</v>
      </c>
      <c r="K381" s="111">
        <v>8.4951000000000008</v>
      </c>
      <c r="L381" s="111">
        <v>12.609299999999999</v>
      </c>
      <c r="M381" s="111">
        <v>5.8494284738259665</v>
      </c>
      <c r="N381" s="111">
        <v>2.9797894745803877</v>
      </c>
    </row>
    <row r="382" spans="2:14" x14ac:dyDescent="0.2">
      <c r="B382" s="123"/>
      <c r="C382" s="26" t="s">
        <v>15</v>
      </c>
      <c r="D382" s="111">
        <v>9.9077999999999999</v>
      </c>
      <c r="E382" s="111">
        <v>19.874199999999998</v>
      </c>
      <c r="F382" s="69" t="s">
        <v>13</v>
      </c>
      <c r="G382" s="111">
        <v>5.3900000000000003E-2</v>
      </c>
      <c r="H382" s="111">
        <v>1.2200000000000001E-2</v>
      </c>
      <c r="I382" s="111">
        <v>2.3456999999999999</v>
      </c>
      <c r="J382" s="111">
        <v>2.5699000000000001</v>
      </c>
      <c r="K382" s="111">
        <v>8.3773</v>
      </c>
      <c r="L382" s="111">
        <v>13.1233</v>
      </c>
      <c r="M382" s="111">
        <v>5.9782549623455026</v>
      </c>
      <c r="N382" s="111">
        <v>3.0011268092547092</v>
      </c>
    </row>
    <row r="383" spans="2:14" ht="13.5" customHeight="1" x14ac:dyDescent="0.2">
      <c r="B383" s="123"/>
      <c r="C383" s="26" t="s">
        <v>16</v>
      </c>
      <c r="D383" s="111">
        <v>9.9077999999999999</v>
      </c>
      <c r="E383" s="111">
        <v>19.4483</v>
      </c>
      <c r="F383" s="69" t="s">
        <v>13</v>
      </c>
      <c r="G383" s="111">
        <v>5.1799999999999999E-2</v>
      </c>
      <c r="H383" s="111">
        <v>1.17E-2</v>
      </c>
      <c r="I383" s="111">
        <v>2.2698999999999998</v>
      </c>
      <c r="J383" s="111">
        <v>2.5815000000000001</v>
      </c>
      <c r="K383" s="111">
        <v>8.4480000000000004</v>
      </c>
      <c r="L383" s="111">
        <v>12.721299999999999</v>
      </c>
      <c r="M383" s="111">
        <v>6.0605345908842114</v>
      </c>
      <c r="N383" s="111">
        <v>2.9849154496849977</v>
      </c>
    </row>
    <row r="384" spans="2:14" x14ac:dyDescent="0.2">
      <c r="B384" s="123"/>
      <c r="C384" s="26" t="s">
        <v>17</v>
      </c>
      <c r="D384" s="111">
        <v>9.9077999999999999</v>
      </c>
      <c r="E384" s="111">
        <v>19.642499999999998</v>
      </c>
      <c r="F384" s="69" t="s">
        <v>13</v>
      </c>
      <c r="G384" s="111">
        <v>5.0500000000000003E-2</v>
      </c>
      <c r="H384" s="111">
        <v>1.18E-2</v>
      </c>
      <c r="I384" s="111">
        <v>2.2934000000000001</v>
      </c>
      <c r="J384" s="111">
        <v>2.5815000000000001</v>
      </c>
      <c r="K384" s="111">
        <v>8.4</v>
      </c>
      <c r="L384" s="111">
        <v>12.715</v>
      </c>
      <c r="M384" s="111">
        <v>6.1390184951087496</v>
      </c>
      <c r="N384" s="111">
        <v>2.9624159075982708</v>
      </c>
    </row>
    <row r="385" spans="2:14" ht="13.5" customHeight="1" x14ac:dyDescent="0.2">
      <c r="B385" s="109">
        <v>1979</v>
      </c>
      <c r="C385" s="26" t="s">
        <v>18</v>
      </c>
      <c r="D385" s="111">
        <v>9.9077999999999999</v>
      </c>
      <c r="E385" s="111">
        <v>19.864899999999999</v>
      </c>
      <c r="F385" s="69" t="s">
        <v>13</v>
      </c>
      <c r="G385" s="111">
        <v>5.0099999999999999E-2</v>
      </c>
      <c r="H385" s="111">
        <v>1.1900000000000001E-2</v>
      </c>
      <c r="I385" s="111">
        <v>2.3361000000000001</v>
      </c>
      <c r="J385" s="111">
        <v>2.5815000000000001</v>
      </c>
      <c r="K385" s="111">
        <v>8.3272999999999993</v>
      </c>
      <c r="L385" s="111">
        <v>12.7967</v>
      </c>
      <c r="M385" s="111">
        <v>6.2616203939699266</v>
      </c>
      <c r="N385" s="111">
        <v>2.9818251868138024</v>
      </c>
    </row>
    <row r="386" spans="2:14" x14ac:dyDescent="0.2">
      <c r="B386" s="123"/>
      <c r="C386" s="26" t="s">
        <v>19</v>
      </c>
      <c r="D386" s="111">
        <v>9.9077999999999999</v>
      </c>
      <c r="E386" s="111">
        <v>19.8568</v>
      </c>
      <c r="F386" s="69" t="s">
        <v>13</v>
      </c>
      <c r="G386" s="111">
        <v>4.9399999999999999E-2</v>
      </c>
      <c r="H386" s="111">
        <v>1.18E-2</v>
      </c>
      <c r="I386" s="111">
        <v>2.3170000000000002</v>
      </c>
      <c r="J386" s="111">
        <v>2.5815000000000001</v>
      </c>
      <c r="K386" s="111">
        <v>8.2875999999999994</v>
      </c>
      <c r="L386" s="111">
        <v>12.7462</v>
      </c>
      <c r="M386" s="111">
        <v>6.2950390387679951</v>
      </c>
      <c r="N386" s="111">
        <v>2.9522646015948348</v>
      </c>
    </row>
    <row r="387" spans="2:14" ht="13.5" customHeight="1" x14ac:dyDescent="0.2">
      <c r="B387" s="123"/>
      <c r="C387" s="26" t="s">
        <v>20</v>
      </c>
      <c r="D387" s="111">
        <v>9.9077999999999999</v>
      </c>
      <c r="E387" s="111">
        <v>20.1889</v>
      </c>
      <c r="F387" s="69" t="s">
        <v>13</v>
      </c>
      <c r="G387" s="111">
        <v>4.8099999999999997E-2</v>
      </c>
      <c r="H387" s="111">
        <v>1.18E-2</v>
      </c>
      <c r="I387" s="111">
        <v>2.3109000000000002</v>
      </c>
      <c r="J387" s="111">
        <v>2.5815000000000001</v>
      </c>
      <c r="K387" s="111">
        <v>8.4400999999999993</v>
      </c>
      <c r="L387" s="111">
        <v>12.740600000000001</v>
      </c>
      <c r="M387" s="111">
        <v>6.3042516858114208</v>
      </c>
      <c r="N387" s="111">
        <v>2.953144561237897</v>
      </c>
    </row>
    <row r="388" spans="2:14" x14ac:dyDescent="0.2">
      <c r="B388" s="123"/>
      <c r="C388" s="26" t="s">
        <v>21</v>
      </c>
      <c r="D388" s="111">
        <v>9.9077999999999999</v>
      </c>
      <c r="E388" s="111">
        <v>20.540400000000002</v>
      </c>
      <c r="F388" s="69" t="s">
        <v>13</v>
      </c>
      <c r="G388" s="111">
        <v>4.5900000000000003E-2</v>
      </c>
      <c r="H388" s="111">
        <v>1.17E-2</v>
      </c>
      <c r="I388" s="111">
        <v>2.2772999999999999</v>
      </c>
      <c r="J388" s="111">
        <v>2.5815000000000001</v>
      </c>
      <c r="K388" s="111">
        <v>8.6433</v>
      </c>
      <c r="L388" s="111">
        <v>12.6503</v>
      </c>
      <c r="M388" s="111">
        <v>6.2596423738795997</v>
      </c>
      <c r="N388" s="111">
        <v>2.9389622070957029</v>
      </c>
    </row>
    <row r="389" spans="2:14" ht="13.5" customHeight="1" x14ac:dyDescent="0.2">
      <c r="B389" s="123"/>
      <c r="C389" s="26" t="s">
        <v>22</v>
      </c>
      <c r="D389" s="111">
        <v>9.9077999999999999</v>
      </c>
      <c r="E389" s="111">
        <v>20.378699999999998</v>
      </c>
      <c r="F389" s="69" t="s">
        <v>13</v>
      </c>
      <c r="G389" s="111">
        <v>4.5400000000000003E-2</v>
      </c>
      <c r="H389" s="111">
        <v>1.1599999999999999E-2</v>
      </c>
      <c r="I389" s="111">
        <v>2.2480000000000002</v>
      </c>
      <c r="J389" s="111">
        <v>2.5815000000000001</v>
      </c>
      <c r="K389" s="111">
        <v>8.5737000000000005</v>
      </c>
      <c r="L389" s="111">
        <v>12.5799</v>
      </c>
      <c r="M389" s="111">
        <v>6.232080729096106</v>
      </c>
      <c r="N389" s="111">
        <v>2.9288495144387539</v>
      </c>
    </row>
    <row r="390" spans="2:14" x14ac:dyDescent="0.2">
      <c r="B390" s="123"/>
      <c r="C390" s="26" t="s">
        <v>23</v>
      </c>
      <c r="D390" s="111">
        <v>9.9077999999999999</v>
      </c>
      <c r="E390" s="111">
        <v>20.899799999999999</v>
      </c>
      <c r="F390" s="69" t="s">
        <v>13</v>
      </c>
      <c r="G390" s="111">
        <v>4.53E-2</v>
      </c>
      <c r="H390" s="111">
        <v>1.17E-2</v>
      </c>
      <c r="I390" s="111">
        <v>2.2698999999999998</v>
      </c>
      <c r="J390" s="111">
        <v>2.5838999999999999</v>
      </c>
      <c r="K390" s="111">
        <v>8.4515999999999991</v>
      </c>
      <c r="L390" s="111">
        <v>12.642799999999999</v>
      </c>
      <c r="M390" s="111">
        <v>6.2806731850381157</v>
      </c>
      <c r="N390" s="111">
        <v>2.9224479691474494</v>
      </c>
    </row>
    <row r="391" spans="2:14" ht="13.5" customHeight="1" x14ac:dyDescent="0.2">
      <c r="B391" s="123"/>
      <c r="C391" s="26" t="s">
        <v>24</v>
      </c>
      <c r="D391" s="111">
        <v>9.9077999999999999</v>
      </c>
      <c r="E391" s="111">
        <v>22.3843</v>
      </c>
      <c r="F391" s="69" t="s">
        <v>13</v>
      </c>
      <c r="G391" s="111">
        <v>4.58E-2</v>
      </c>
      <c r="H391" s="111">
        <v>1.21E-2</v>
      </c>
      <c r="I391" s="111">
        <v>2.3342000000000001</v>
      </c>
      <c r="J391" s="111">
        <v>2.6073</v>
      </c>
      <c r="K391" s="111">
        <v>8.5161999999999995</v>
      </c>
      <c r="L391" s="111">
        <v>12.8995</v>
      </c>
      <c r="M391" s="111">
        <v>6.4144516052903331</v>
      </c>
      <c r="N391" s="111">
        <v>2.9491449756512464</v>
      </c>
    </row>
    <row r="392" spans="2:14" x14ac:dyDescent="0.2">
      <c r="B392" s="123"/>
      <c r="C392" s="26" t="s">
        <v>12</v>
      </c>
      <c r="D392" s="111">
        <v>9.9077999999999999</v>
      </c>
      <c r="E392" s="111">
        <v>22.173300000000001</v>
      </c>
      <c r="F392" s="69" t="s">
        <v>13</v>
      </c>
      <c r="G392" s="111">
        <v>4.5499999999999999E-2</v>
      </c>
      <c r="H392" s="111">
        <v>1.21E-2</v>
      </c>
      <c r="I392" s="111">
        <v>2.3271999999999999</v>
      </c>
      <c r="J392" s="111">
        <v>2.6073</v>
      </c>
      <c r="K392" s="111">
        <v>8.4639000000000006</v>
      </c>
      <c r="L392" s="111">
        <v>12.8713</v>
      </c>
      <c r="M392" s="111">
        <v>6.4094720853450751</v>
      </c>
      <c r="N392" s="111">
        <v>2.953144561237897</v>
      </c>
    </row>
    <row r="393" spans="2:14" ht="13.5" customHeight="1" x14ac:dyDescent="0.2">
      <c r="B393" s="123"/>
      <c r="C393" s="26" t="s">
        <v>14</v>
      </c>
      <c r="D393" s="111">
        <v>9.9077999999999999</v>
      </c>
      <c r="E393" s="111">
        <v>21.760400000000001</v>
      </c>
      <c r="F393" s="69" t="s">
        <v>13</v>
      </c>
      <c r="G393" s="111">
        <v>4.4600000000000001E-2</v>
      </c>
      <c r="H393" s="111">
        <v>1.2200000000000001E-2</v>
      </c>
      <c r="I393" s="111">
        <v>2.3589000000000002</v>
      </c>
      <c r="J393" s="111">
        <v>2.6073</v>
      </c>
      <c r="K393" s="111">
        <v>8.5030999999999999</v>
      </c>
      <c r="L393" s="111">
        <v>12.9146</v>
      </c>
      <c r="M393" s="111">
        <v>6.4638321653947051</v>
      </c>
      <c r="N393" s="111">
        <v>2.953144561237897</v>
      </c>
    </row>
    <row r="394" spans="2:14" x14ac:dyDescent="0.2">
      <c r="B394" s="123"/>
      <c r="C394" s="26" t="s">
        <v>15</v>
      </c>
      <c r="D394" s="111">
        <v>9.9077999999999999</v>
      </c>
      <c r="E394" s="111">
        <v>21.267399999999999</v>
      </c>
      <c r="F394" s="69" t="s">
        <v>13</v>
      </c>
      <c r="G394" s="111">
        <v>4.2999999999999997E-2</v>
      </c>
      <c r="H394" s="111">
        <v>1.2E-2</v>
      </c>
      <c r="I394" s="111">
        <v>2.3609</v>
      </c>
      <c r="J394" s="111">
        <v>2.6073</v>
      </c>
      <c r="K394" s="111">
        <v>8.43</v>
      </c>
      <c r="L394" s="111">
        <v>12.8552</v>
      </c>
      <c r="M394" s="111">
        <v>6.494337932361903</v>
      </c>
      <c r="N394" s="111">
        <v>2.9553467570336607</v>
      </c>
    </row>
    <row r="395" spans="2:14" ht="13.5" customHeight="1" x14ac:dyDescent="0.2">
      <c r="B395" s="123"/>
      <c r="C395" s="26" t="s">
        <v>16</v>
      </c>
      <c r="D395" s="111">
        <v>9.9077999999999999</v>
      </c>
      <c r="E395" s="111">
        <v>21.090299999999999</v>
      </c>
      <c r="F395" s="69" t="s">
        <v>13</v>
      </c>
      <c r="G395" s="111">
        <v>4.0500000000000001E-2</v>
      </c>
      <c r="H395" s="111">
        <v>1.2E-2</v>
      </c>
      <c r="I395" s="111">
        <v>2.3813</v>
      </c>
      <c r="J395" s="111">
        <v>2.6192000000000002</v>
      </c>
      <c r="K395" s="111">
        <v>8.3993000000000002</v>
      </c>
      <c r="L395" s="111">
        <v>12.809200000000001</v>
      </c>
      <c r="M395" s="111">
        <v>6.4934866582232038</v>
      </c>
      <c r="N395" s="111">
        <v>2.9443685001320561</v>
      </c>
    </row>
    <row r="396" spans="2:14" x14ac:dyDescent="0.2">
      <c r="B396" s="123"/>
      <c r="C396" s="26" t="s">
        <v>17</v>
      </c>
      <c r="D396" s="111">
        <v>9.9077999999999999</v>
      </c>
      <c r="E396" s="111">
        <v>21.790900000000001</v>
      </c>
      <c r="F396" s="69" t="s">
        <v>13</v>
      </c>
      <c r="G396" s="111">
        <v>4.1200000000000001E-2</v>
      </c>
      <c r="H396" s="111">
        <v>1.2200000000000001E-2</v>
      </c>
      <c r="I396" s="111">
        <v>2.4367000000000001</v>
      </c>
      <c r="J396" s="111">
        <v>2.6204000000000001</v>
      </c>
      <c r="K396" s="111">
        <v>8.4710999999999999</v>
      </c>
      <c r="L396" s="111">
        <v>12.9903</v>
      </c>
      <c r="M396" s="111">
        <v>6.5758027143378106</v>
      </c>
      <c r="N396" s="111">
        <v>2.9443685001320561</v>
      </c>
    </row>
    <row r="397" spans="2:14" ht="13.5" customHeight="1" x14ac:dyDescent="0.2">
      <c r="B397" s="109">
        <v>1980</v>
      </c>
      <c r="C397" s="26" t="s">
        <v>18</v>
      </c>
      <c r="D397" s="111">
        <v>9.9077999999999999</v>
      </c>
      <c r="E397" s="111">
        <v>22.4298</v>
      </c>
      <c r="F397" s="69" t="s">
        <v>13</v>
      </c>
      <c r="G397" s="111">
        <v>4.1599999999999998E-2</v>
      </c>
      <c r="H397" s="111">
        <v>1.23E-2</v>
      </c>
      <c r="I397" s="111">
        <v>2.4535</v>
      </c>
      <c r="J397" s="111">
        <v>2.6433</v>
      </c>
      <c r="K397" s="111">
        <v>8.5126000000000008</v>
      </c>
      <c r="L397" s="111">
        <v>13.0715</v>
      </c>
      <c r="M397" s="111">
        <v>6.6330333733346594</v>
      </c>
      <c r="N397" s="111">
        <v>2.9519479444850814</v>
      </c>
    </row>
    <row r="398" spans="2:14" x14ac:dyDescent="0.2">
      <c r="B398" s="123"/>
      <c r="C398" s="26" t="s">
        <v>19</v>
      </c>
      <c r="D398" s="111">
        <v>9.9077999999999999</v>
      </c>
      <c r="E398" s="111">
        <v>22.693999999999999</v>
      </c>
      <c r="F398" s="69" t="s">
        <v>13</v>
      </c>
      <c r="G398" s="111">
        <v>4.0599999999999997E-2</v>
      </c>
      <c r="H398" s="111">
        <v>1.2200000000000001E-2</v>
      </c>
      <c r="I398" s="111">
        <v>2.4190999999999998</v>
      </c>
      <c r="J398" s="111">
        <v>2.6484000000000001</v>
      </c>
      <c r="K398" s="111">
        <v>8.5708000000000002</v>
      </c>
      <c r="L398" s="111">
        <v>12.9993</v>
      </c>
      <c r="M398" s="111">
        <v>6.6025336196984608</v>
      </c>
      <c r="N398" s="111">
        <v>2.953144561237897</v>
      </c>
    </row>
    <row r="399" spans="2:14" ht="13.5" customHeight="1" x14ac:dyDescent="0.2">
      <c r="B399" s="123"/>
      <c r="C399" s="26" t="s">
        <v>20</v>
      </c>
      <c r="D399" s="111">
        <v>9.9077999999999999</v>
      </c>
      <c r="E399" s="111">
        <v>21.854199999999999</v>
      </c>
      <c r="F399" s="69" t="s">
        <v>13</v>
      </c>
      <c r="G399" s="111">
        <v>3.9899999999999998E-2</v>
      </c>
      <c r="H399" s="111">
        <v>1.15E-2</v>
      </c>
      <c r="I399" s="111">
        <v>2.2968999999999999</v>
      </c>
      <c r="J399" s="111">
        <v>2.6507999999999998</v>
      </c>
      <c r="K399" s="111">
        <v>8.4458000000000002</v>
      </c>
      <c r="L399" s="111">
        <v>12.643599999999999</v>
      </c>
      <c r="M399" s="111">
        <v>6.3875713683866611</v>
      </c>
      <c r="N399" s="111">
        <v>2.9691540985430094</v>
      </c>
    </row>
    <row r="400" spans="2:14" x14ac:dyDescent="0.2">
      <c r="B400" s="123"/>
      <c r="C400" s="26" t="s">
        <v>21</v>
      </c>
      <c r="D400" s="111">
        <v>9.9077999999999999</v>
      </c>
      <c r="E400" s="111">
        <v>21.937000000000001</v>
      </c>
      <c r="F400" s="69" t="s">
        <v>13</v>
      </c>
      <c r="G400" s="111">
        <v>3.9399999999999998E-2</v>
      </c>
      <c r="H400" s="111">
        <v>1.1299999999999999E-2</v>
      </c>
      <c r="I400" s="111">
        <v>2.2816000000000001</v>
      </c>
      <c r="J400" s="111">
        <v>2.6554000000000002</v>
      </c>
      <c r="K400" s="111">
        <v>8.3567999999999998</v>
      </c>
      <c r="L400" s="111">
        <v>12.546099999999999</v>
      </c>
      <c r="M400" s="111">
        <v>6.4045002905762471</v>
      </c>
      <c r="N400" s="111">
        <v>2.9797894745803877</v>
      </c>
    </row>
    <row r="401" spans="2:14" ht="13.5" customHeight="1" x14ac:dyDescent="0.2">
      <c r="B401" s="123"/>
      <c r="C401" s="26" t="s">
        <v>22</v>
      </c>
      <c r="D401" s="111">
        <v>9.9077999999999999</v>
      </c>
      <c r="E401" s="111">
        <v>22.8063</v>
      </c>
      <c r="F401" s="69" t="s">
        <v>13</v>
      </c>
      <c r="G401" s="111">
        <v>4.3400000000000001E-2</v>
      </c>
      <c r="H401" s="111">
        <v>1.18E-2</v>
      </c>
      <c r="I401" s="111">
        <v>2.3696999999999999</v>
      </c>
      <c r="J401" s="111">
        <v>2.6654</v>
      </c>
      <c r="K401" s="111">
        <v>8.4458000000000002</v>
      </c>
      <c r="L401" s="111">
        <v>12.9146</v>
      </c>
      <c r="M401" s="111">
        <v>6.6472740354003603</v>
      </c>
      <c r="N401" s="111">
        <v>2.9797894745803877</v>
      </c>
    </row>
    <row r="402" spans="2:14" x14ac:dyDescent="0.2">
      <c r="B402" s="123"/>
      <c r="C402" s="26" t="s">
        <v>23</v>
      </c>
      <c r="D402" s="111">
        <v>9.9077999999999999</v>
      </c>
      <c r="E402" s="111">
        <v>23.155000000000001</v>
      </c>
      <c r="F402" s="69" t="s">
        <v>13</v>
      </c>
      <c r="G402" s="111">
        <v>4.5400000000000003E-2</v>
      </c>
      <c r="H402" s="111">
        <v>1.1900000000000001E-2</v>
      </c>
      <c r="I402" s="111">
        <v>2.4089999999999998</v>
      </c>
      <c r="J402" s="111">
        <v>2.6770999999999998</v>
      </c>
      <c r="K402" s="111">
        <v>8.6043000000000003</v>
      </c>
      <c r="L402" s="111">
        <v>13.072900000000001</v>
      </c>
      <c r="M402" s="111">
        <v>6.7629774401910856</v>
      </c>
      <c r="N402" s="111">
        <v>2.9797894745803877</v>
      </c>
    </row>
    <row r="403" spans="2:14" ht="13.5" customHeight="1" x14ac:dyDescent="0.2">
      <c r="B403" s="123"/>
      <c r="C403" s="26" t="s">
        <v>24</v>
      </c>
      <c r="D403" s="111">
        <v>9.9077999999999999</v>
      </c>
      <c r="E403" s="111">
        <v>23.502500000000001</v>
      </c>
      <c r="F403" s="69" t="s">
        <v>13</v>
      </c>
      <c r="G403" s="111">
        <v>4.48E-2</v>
      </c>
      <c r="H403" s="111">
        <v>1.1900000000000001E-2</v>
      </c>
      <c r="I403" s="111">
        <v>2.4432</v>
      </c>
      <c r="J403" s="111">
        <v>2.6819999999999999</v>
      </c>
      <c r="K403" s="111">
        <v>8.6013000000000002</v>
      </c>
      <c r="L403" s="111">
        <v>13.1425</v>
      </c>
      <c r="M403" s="111">
        <v>6.8212048239732903</v>
      </c>
      <c r="N403" s="111">
        <v>2.9868231061377086</v>
      </c>
    </row>
    <row r="404" spans="2:14" x14ac:dyDescent="0.2">
      <c r="B404" s="123"/>
      <c r="C404" s="26" t="s">
        <v>12</v>
      </c>
      <c r="D404" s="111">
        <v>9.9077999999999999</v>
      </c>
      <c r="E404" s="111">
        <v>23.4725</v>
      </c>
      <c r="F404" s="69" t="s">
        <v>13</v>
      </c>
      <c r="G404" s="111">
        <v>4.41E-2</v>
      </c>
      <c r="H404" s="111">
        <v>1.17E-2</v>
      </c>
      <c r="I404" s="111">
        <v>2.3873000000000002</v>
      </c>
      <c r="J404" s="111">
        <v>2.6871999999999998</v>
      </c>
      <c r="K404" s="111">
        <v>8.5478000000000005</v>
      </c>
      <c r="L404" s="111">
        <v>13.000400000000001</v>
      </c>
      <c r="M404" s="111">
        <v>6.7280999638245955</v>
      </c>
      <c r="N404" s="111">
        <v>2.9887782814445787</v>
      </c>
    </row>
    <row r="405" spans="2:14" ht="13.5" customHeight="1" x14ac:dyDescent="0.2">
      <c r="B405" s="123"/>
      <c r="C405" s="26" t="s">
        <v>14</v>
      </c>
      <c r="D405" s="111">
        <v>9.9077999999999999</v>
      </c>
      <c r="E405" s="111">
        <v>23.797699999999999</v>
      </c>
      <c r="F405" s="69" t="s">
        <v>13</v>
      </c>
      <c r="G405" s="111">
        <v>4.6100000000000002E-2</v>
      </c>
      <c r="H405" s="111">
        <v>1.1599999999999999E-2</v>
      </c>
      <c r="I405" s="111">
        <v>2.3824000000000001</v>
      </c>
      <c r="J405" s="111">
        <v>2.6865000000000001</v>
      </c>
      <c r="K405" s="111">
        <v>8.5075000000000003</v>
      </c>
      <c r="L405" s="111">
        <v>13.0518</v>
      </c>
      <c r="M405" s="111">
        <v>6.7487228436405706</v>
      </c>
      <c r="N405" s="111">
        <v>2.9887782814445787</v>
      </c>
    </row>
    <row r="406" spans="2:14" x14ac:dyDescent="0.2">
      <c r="B406" s="123"/>
      <c r="C406" s="26" t="s">
        <v>15</v>
      </c>
      <c r="D406" s="111">
        <v>9.9077999999999999</v>
      </c>
      <c r="E406" s="111">
        <v>23.935600000000001</v>
      </c>
      <c r="F406" s="69" t="s">
        <v>13</v>
      </c>
      <c r="G406" s="111">
        <v>4.7399999999999998E-2</v>
      </c>
      <c r="H406" s="111">
        <v>1.1299999999999999E-2</v>
      </c>
      <c r="I406" s="111">
        <v>2.3353000000000002</v>
      </c>
      <c r="J406" s="111">
        <v>2.6865000000000001</v>
      </c>
      <c r="K406" s="111">
        <v>8.4754000000000005</v>
      </c>
      <c r="L406" s="111">
        <v>12.951700000000001</v>
      </c>
      <c r="M406" s="111">
        <v>6.6931027539641299</v>
      </c>
      <c r="N406" s="111">
        <v>2.9887782814445787</v>
      </c>
    </row>
    <row r="407" spans="2:14" ht="13.5" customHeight="1" x14ac:dyDescent="0.2">
      <c r="B407" s="123"/>
      <c r="C407" s="26" t="s">
        <v>16</v>
      </c>
      <c r="D407" s="111">
        <v>9.9077999999999999</v>
      </c>
      <c r="E407" s="111">
        <v>23.761299999999999</v>
      </c>
      <c r="F407" s="69" t="s">
        <v>13</v>
      </c>
      <c r="G407" s="111">
        <v>4.65E-2</v>
      </c>
      <c r="H407" s="111">
        <v>1.09E-2</v>
      </c>
      <c r="I407" s="111">
        <v>2.2269999999999999</v>
      </c>
      <c r="J407" s="111">
        <v>2.6896</v>
      </c>
      <c r="K407" s="111">
        <v>8.3539999999999992</v>
      </c>
      <c r="L407" s="111">
        <v>12.701499999999999</v>
      </c>
      <c r="M407" s="111">
        <v>6.5298886222433854</v>
      </c>
      <c r="N407" s="111">
        <v>2.9887782814445787</v>
      </c>
    </row>
    <row r="408" spans="2:14" x14ac:dyDescent="0.2">
      <c r="B408" s="123"/>
      <c r="C408" s="26" t="s">
        <v>17</v>
      </c>
      <c r="D408" s="111">
        <v>9.9077999999999999</v>
      </c>
      <c r="E408" s="111">
        <v>23.203600000000002</v>
      </c>
      <c r="F408" s="69" t="s">
        <v>13</v>
      </c>
      <c r="G408" s="111">
        <v>4.7199999999999999E-2</v>
      </c>
      <c r="H408" s="111">
        <v>1.06E-2</v>
      </c>
      <c r="I408" s="111">
        <v>2.1692</v>
      </c>
      <c r="J408" s="111">
        <v>2.6989000000000001</v>
      </c>
      <c r="K408" s="111">
        <v>8.2786000000000008</v>
      </c>
      <c r="L408" s="111">
        <v>12.5459</v>
      </c>
      <c r="M408" s="111">
        <v>6.4257085455773453</v>
      </c>
      <c r="N408" s="111">
        <v>2.9838636824367297</v>
      </c>
    </row>
    <row r="409" spans="2:14" ht="13.5" customHeight="1" x14ac:dyDescent="0.2">
      <c r="B409" s="109">
        <v>1981</v>
      </c>
      <c r="C409" s="26" t="s">
        <v>18</v>
      </c>
      <c r="D409" s="111">
        <v>9.9077999999999999</v>
      </c>
      <c r="E409" s="111">
        <v>23.8263</v>
      </c>
      <c r="F409" s="69" t="s">
        <v>13</v>
      </c>
      <c r="G409" s="111">
        <v>4.9000000000000002E-2</v>
      </c>
      <c r="H409" s="111">
        <v>1.04E-2</v>
      </c>
      <c r="I409" s="111">
        <v>2.1347999999999998</v>
      </c>
      <c r="J409" s="111">
        <v>2.6989000000000001</v>
      </c>
      <c r="K409" s="111">
        <v>8.3209999999999997</v>
      </c>
      <c r="L409" s="111">
        <v>12.5524</v>
      </c>
      <c r="M409" s="111">
        <v>6.3974946770823875</v>
      </c>
      <c r="N409" s="111">
        <v>2.9797894745803877</v>
      </c>
    </row>
    <row r="410" spans="2:14" x14ac:dyDescent="0.2">
      <c r="B410" s="123"/>
      <c r="C410" s="26" t="s">
        <v>19</v>
      </c>
      <c r="D410" s="111">
        <v>9.9077999999999999</v>
      </c>
      <c r="E410" s="111">
        <v>22.7395</v>
      </c>
      <c r="F410" s="69" t="s">
        <v>13</v>
      </c>
      <c r="G410" s="111">
        <v>4.8099999999999997E-2</v>
      </c>
      <c r="H410" s="111">
        <v>9.7000000000000003E-3</v>
      </c>
      <c r="I410" s="111">
        <v>1.9943</v>
      </c>
      <c r="J410" s="111">
        <v>2.6989000000000001</v>
      </c>
      <c r="K410" s="111">
        <v>8.2647999999999993</v>
      </c>
      <c r="L410" s="111">
        <v>12.199299999999999</v>
      </c>
      <c r="M410" s="111">
        <v>6.1516205179135852</v>
      </c>
      <c r="N410" s="111">
        <v>2.9740381757983809</v>
      </c>
    </row>
    <row r="411" spans="2:14" ht="13.5" customHeight="1" x14ac:dyDescent="0.2">
      <c r="B411" s="123"/>
      <c r="C411" s="26" t="s">
        <v>20</v>
      </c>
      <c r="D411" s="111">
        <v>9.9077999999999999</v>
      </c>
      <c r="E411" s="111">
        <v>22.084800000000001</v>
      </c>
      <c r="F411" s="69" t="s">
        <v>13</v>
      </c>
      <c r="G411" s="111">
        <v>4.7399999999999998E-2</v>
      </c>
      <c r="H411" s="111">
        <v>9.5999999999999992E-3</v>
      </c>
      <c r="I411" s="111">
        <v>1.9935</v>
      </c>
      <c r="J411" s="111">
        <v>2.6989000000000001</v>
      </c>
      <c r="K411" s="111">
        <v>8.3175000000000008</v>
      </c>
      <c r="L411" s="111">
        <v>12.160600000000001</v>
      </c>
      <c r="M411" s="111">
        <v>6.0858722396104863</v>
      </c>
      <c r="N411" s="111">
        <v>2.9625487771801842</v>
      </c>
    </row>
    <row r="412" spans="2:14" x14ac:dyDescent="0.2">
      <c r="B412" s="123"/>
      <c r="C412" s="26" t="s">
        <v>21</v>
      </c>
      <c r="D412" s="111">
        <v>9.9077999999999999</v>
      </c>
      <c r="E412" s="111">
        <v>21.576899999999998</v>
      </c>
      <c r="F412" s="69" t="s">
        <v>13</v>
      </c>
      <c r="G412" s="111">
        <v>4.6100000000000002E-2</v>
      </c>
      <c r="H412" s="111">
        <v>9.1999999999999998E-3</v>
      </c>
      <c r="I412" s="111">
        <v>1.9406000000000001</v>
      </c>
      <c r="J412" s="111">
        <v>2.6989000000000001</v>
      </c>
      <c r="K412" s="111">
        <v>8.3202999999999996</v>
      </c>
      <c r="L412" s="111">
        <v>11.981299999999999</v>
      </c>
      <c r="M412" s="111">
        <v>5.9613718447421009</v>
      </c>
      <c r="N412" s="111">
        <v>2.9593189972996772</v>
      </c>
    </row>
    <row r="413" spans="2:14" ht="13.5" customHeight="1" x14ac:dyDescent="0.2">
      <c r="B413" s="123"/>
      <c r="C413" s="26" t="s">
        <v>22</v>
      </c>
      <c r="D413" s="111">
        <v>9.9077999999999999</v>
      </c>
      <c r="E413" s="111">
        <v>20.704899999999999</v>
      </c>
      <c r="F413" s="69" t="s">
        <v>13</v>
      </c>
      <c r="G413" s="111">
        <v>4.4900000000000002E-2</v>
      </c>
      <c r="H413" s="111">
        <v>8.6999999999999994E-3</v>
      </c>
      <c r="I413" s="111">
        <v>1.8049999999999999</v>
      </c>
      <c r="J413" s="111">
        <v>2.6989000000000001</v>
      </c>
      <c r="K413" s="111">
        <v>8.2502999999999993</v>
      </c>
      <c r="L413" s="111">
        <v>11.6692</v>
      </c>
      <c r="M413" s="111">
        <v>5.7513206047201022</v>
      </c>
      <c r="N413" s="111">
        <v>2.942112733773214</v>
      </c>
    </row>
    <row r="414" spans="2:14" x14ac:dyDescent="0.2">
      <c r="B414" s="123"/>
      <c r="C414" s="26" t="s">
        <v>23</v>
      </c>
      <c r="D414" s="111">
        <v>9.9077999999999999</v>
      </c>
      <c r="E414" s="111">
        <v>19.570399999999999</v>
      </c>
      <c r="F414" s="69" t="s">
        <v>13</v>
      </c>
      <c r="G414" s="111">
        <v>4.4200000000000003E-2</v>
      </c>
      <c r="H414" s="111">
        <v>8.3999999999999995E-3</v>
      </c>
      <c r="I414" s="111">
        <v>1.7501</v>
      </c>
      <c r="J414" s="111">
        <v>2.6989000000000001</v>
      </c>
      <c r="K414" s="111">
        <v>8.2291000000000007</v>
      </c>
      <c r="L414" s="111">
        <v>11.448</v>
      </c>
      <c r="M414" s="111">
        <v>5.6278330051847956</v>
      </c>
      <c r="N414" s="111">
        <v>2.9174911660777387</v>
      </c>
    </row>
    <row r="415" spans="2:14" ht="13.5" customHeight="1" x14ac:dyDescent="0.2">
      <c r="B415" s="123"/>
      <c r="C415" s="26" t="s">
        <v>24</v>
      </c>
      <c r="D415" s="111">
        <v>9.9077999999999999</v>
      </c>
      <c r="E415" s="111">
        <v>18.582100000000001</v>
      </c>
      <c r="F415" s="69" t="s">
        <v>13</v>
      </c>
      <c r="G415" s="111">
        <v>4.2700000000000002E-2</v>
      </c>
      <c r="H415" s="111">
        <v>8.2000000000000007E-3</v>
      </c>
      <c r="I415" s="111">
        <v>1.7083999999999999</v>
      </c>
      <c r="J415" s="111">
        <v>2.6989000000000001</v>
      </c>
      <c r="K415" s="111">
        <v>8.1781000000000006</v>
      </c>
      <c r="L415" s="111">
        <v>11.243399999999999</v>
      </c>
      <c r="M415" s="111">
        <v>5.6493328771809788</v>
      </c>
      <c r="N415" s="111">
        <v>2.9097797365373799</v>
      </c>
    </row>
    <row r="416" spans="2:14" x14ac:dyDescent="0.2">
      <c r="B416" s="123"/>
      <c r="C416" s="26" t="s">
        <v>12</v>
      </c>
      <c r="D416" s="111">
        <v>9.9077999999999999</v>
      </c>
      <c r="E416" s="111">
        <v>18.0199</v>
      </c>
      <c r="F416" s="69" t="s">
        <v>13</v>
      </c>
      <c r="G416" s="111">
        <v>4.24E-2</v>
      </c>
      <c r="H416" s="111">
        <v>8.0000000000000002E-3</v>
      </c>
      <c r="I416" s="111">
        <v>1.6564000000000001</v>
      </c>
      <c r="J416" s="111">
        <v>2.6989000000000001</v>
      </c>
      <c r="K416" s="111">
        <v>8.1012000000000004</v>
      </c>
      <c r="L416" s="111">
        <v>11.1112</v>
      </c>
      <c r="M416" s="111">
        <v>5.5190508052133751</v>
      </c>
      <c r="N416" s="111">
        <v>2.9031804365123568</v>
      </c>
    </row>
    <row r="417" spans="2:14" ht="13.5" customHeight="1" x14ac:dyDescent="0.2">
      <c r="B417" s="123"/>
      <c r="C417" s="26" t="s">
        <v>14</v>
      </c>
      <c r="D417" s="111">
        <v>9.9077999999999999</v>
      </c>
      <c r="E417" s="111">
        <v>17.974900000000002</v>
      </c>
      <c r="F417" s="69" t="s">
        <v>13</v>
      </c>
      <c r="G417" s="111">
        <v>4.3099999999999999E-2</v>
      </c>
      <c r="H417" s="111">
        <v>8.3000000000000001E-3</v>
      </c>
      <c r="I417" s="111">
        <v>1.7554000000000001</v>
      </c>
      <c r="J417" s="111">
        <v>2.6989000000000001</v>
      </c>
      <c r="K417" s="111">
        <v>8.2516999999999996</v>
      </c>
      <c r="L417" s="111">
        <v>11.319900000000001</v>
      </c>
      <c r="M417" s="111">
        <v>5.6612765017206312</v>
      </c>
      <c r="N417" s="111">
        <v>2.9012591516548345</v>
      </c>
    </row>
    <row r="418" spans="2:14" x14ac:dyDescent="0.2">
      <c r="B418" s="123"/>
      <c r="C418" s="26" t="s">
        <v>15</v>
      </c>
      <c r="D418" s="111">
        <v>9.9077999999999999</v>
      </c>
      <c r="E418" s="111">
        <v>18.255700000000001</v>
      </c>
      <c r="F418" s="69" t="s">
        <v>13</v>
      </c>
      <c r="G418" s="111">
        <v>4.2799999999999998E-2</v>
      </c>
      <c r="H418" s="111">
        <v>8.3000000000000001E-3</v>
      </c>
      <c r="I418" s="111">
        <v>1.7614000000000001</v>
      </c>
      <c r="J418" s="111">
        <v>2.6989000000000001</v>
      </c>
      <c r="K418" s="111">
        <v>8.2372999999999994</v>
      </c>
      <c r="L418" s="111">
        <v>11.4244</v>
      </c>
      <c r="M418" s="111">
        <v>5.6599828652727693</v>
      </c>
      <c r="N418" s="111">
        <v>2.9012591516548345</v>
      </c>
    </row>
    <row r="419" spans="2:14" ht="13.5" customHeight="1" x14ac:dyDescent="0.2">
      <c r="B419" s="123"/>
      <c r="C419" s="26" t="s">
        <v>16</v>
      </c>
      <c r="D419" s="111">
        <v>9.9077999999999999</v>
      </c>
      <c r="E419" s="111">
        <v>18.842300000000002</v>
      </c>
      <c r="F419" s="69" t="s">
        <v>13</v>
      </c>
      <c r="G419" s="111">
        <v>4.4299999999999999E-2</v>
      </c>
      <c r="H419" s="111">
        <v>8.3000000000000001E-3</v>
      </c>
      <c r="I419" s="111">
        <v>1.7645999999999999</v>
      </c>
      <c r="J419" s="111">
        <v>2.6989000000000001</v>
      </c>
      <c r="K419" s="111">
        <v>8.3440999999999992</v>
      </c>
      <c r="L419" s="111">
        <v>11.542999999999999</v>
      </c>
      <c r="M419" s="111">
        <v>5.7118644100725611</v>
      </c>
      <c r="N419" s="111">
        <v>2.9012591516548345</v>
      </c>
    </row>
    <row r="420" spans="2:14" x14ac:dyDescent="0.2">
      <c r="B420" s="123"/>
      <c r="C420" s="26" t="s">
        <v>17</v>
      </c>
      <c r="D420" s="111">
        <v>9.9077999999999999</v>
      </c>
      <c r="E420" s="111">
        <v>18.879799999999999</v>
      </c>
      <c r="F420" s="69" t="s">
        <v>13</v>
      </c>
      <c r="G420" s="111">
        <v>4.53E-2</v>
      </c>
      <c r="H420" s="111">
        <v>8.2000000000000007E-3</v>
      </c>
      <c r="I420" s="111">
        <v>1.7335</v>
      </c>
      <c r="J420" s="111">
        <v>2.6989000000000001</v>
      </c>
      <c r="K420" s="111">
        <v>8.3603000000000005</v>
      </c>
      <c r="L420" s="111">
        <v>11.522399999999999</v>
      </c>
      <c r="M420" s="111">
        <v>5.7013465300955231</v>
      </c>
      <c r="N420" s="111">
        <v>2.9012591516548345</v>
      </c>
    </row>
    <row r="421" spans="2:14" ht="13.5" customHeight="1" x14ac:dyDescent="0.2">
      <c r="B421" s="109">
        <v>1982</v>
      </c>
      <c r="C421" s="26" t="s">
        <v>18</v>
      </c>
      <c r="D421" s="111">
        <v>10.2509</v>
      </c>
      <c r="E421" s="111">
        <v>19.250699999999998</v>
      </c>
      <c r="F421" s="69" t="s">
        <v>13</v>
      </c>
      <c r="G421" s="111">
        <v>4.5400000000000003E-2</v>
      </c>
      <c r="H421" s="111">
        <v>8.8999999999999999E-3</v>
      </c>
      <c r="I421" s="111">
        <v>1.7509999999999999</v>
      </c>
      <c r="J421" s="111">
        <v>2.7936999999999999</v>
      </c>
      <c r="K421" s="111">
        <v>8.5959000000000003</v>
      </c>
      <c r="L421" s="111">
        <v>11.7751</v>
      </c>
      <c r="M421" s="111">
        <v>5.7989913044498023</v>
      </c>
      <c r="N421" s="111">
        <v>2.9998548531767195</v>
      </c>
    </row>
    <row r="422" spans="2:14" x14ac:dyDescent="0.2">
      <c r="B422" s="123"/>
      <c r="C422" s="26" t="s">
        <v>19</v>
      </c>
      <c r="D422" s="111">
        <v>10.704499999999999</v>
      </c>
      <c r="E422" s="111">
        <v>19.783100000000001</v>
      </c>
      <c r="F422" s="69" t="s">
        <v>13</v>
      </c>
      <c r="G422" s="111">
        <v>4.5499999999999999E-2</v>
      </c>
      <c r="H422" s="111">
        <v>8.5000000000000006E-3</v>
      </c>
      <c r="I422" s="111">
        <v>1.7790999999999999</v>
      </c>
      <c r="J422" s="111">
        <v>2.9134000000000002</v>
      </c>
      <c r="K422" s="111">
        <v>8.8161000000000005</v>
      </c>
      <c r="L422" s="111">
        <v>12.1105</v>
      </c>
      <c r="M422" s="111">
        <v>5.8899893653332551</v>
      </c>
      <c r="N422" s="111">
        <v>3.1290860648863972</v>
      </c>
    </row>
    <row r="423" spans="2:14" ht="13.5" customHeight="1" x14ac:dyDescent="0.2">
      <c r="B423" s="123"/>
      <c r="C423" s="26" t="s">
        <v>20</v>
      </c>
      <c r="D423" s="111">
        <v>11.1325</v>
      </c>
      <c r="E423" s="111">
        <v>20.1067</v>
      </c>
      <c r="F423" s="69" t="s">
        <v>13</v>
      </c>
      <c r="G423" s="111">
        <v>4.6199999999999998E-2</v>
      </c>
      <c r="H423" s="111">
        <v>8.6E-3</v>
      </c>
      <c r="I423" s="111">
        <v>1.8162</v>
      </c>
      <c r="J423" s="111">
        <v>3.0314999999999999</v>
      </c>
      <c r="K423" s="111">
        <v>9.1252999999999993</v>
      </c>
      <c r="L423" s="111">
        <v>12.504200000000001</v>
      </c>
      <c r="M423" s="111">
        <v>6.057188034392583</v>
      </c>
      <c r="N423" s="111">
        <v>3.1351170920129197</v>
      </c>
    </row>
    <row r="424" spans="2:14" x14ac:dyDescent="0.2">
      <c r="B424" s="123"/>
      <c r="C424" s="26" t="s">
        <v>21</v>
      </c>
      <c r="D424" s="111">
        <v>11.6691</v>
      </c>
      <c r="E424" s="111">
        <v>20.6753</v>
      </c>
      <c r="F424" s="69" t="s">
        <v>13</v>
      </c>
      <c r="G424" s="111">
        <v>4.7800000000000002E-2</v>
      </c>
      <c r="H424" s="111">
        <v>8.8000000000000005E-3</v>
      </c>
      <c r="I424" s="111">
        <v>1.8673999999999999</v>
      </c>
      <c r="J424" s="111">
        <v>3.1779000000000002</v>
      </c>
      <c r="K424" s="111">
        <v>9.5142000000000007</v>
      </c>
      <c r="L424" s="111">
        <v>13.0017</v>
      </c>
      <c r="M424" s="111">
        <v>6.3011231707975597</v>
      </c>
      <c r="N424" s="111">
        <v>3.4039178243178441</v>
      </c>
    </row>
    <row r="425" spans="2:14" ht="13.5" customHeight="1" x14ac:dyDescent="0.2">
      <c r="B425" s="123"/>
      <c r="C425" s="26" t="s">
        <v>22</v>
      </c>
      <c r="D425" s="111">
        <v>11.584899999999999</v>
      </c>
      <c r="E425" s="111">
        <v>20.9207</v>
      </c>
      <c r="F425" s="69" t="s">
        <v>13</v>
      </c>
      <c r="G425" s="111">
        <v>4.8899999999999999E-2</v>
      </c>
      <c r="H425" s="111">
        <v>8.9999999999999993E-3</v>
      </c>
      <c r="I425" s="111">
        <v>1.923</v>
      </c>
      <c r="J425" s="111">
        <v>3.1547000000000001</v>
      </c>
      <c r="K425" s="111">
        <v>9.3976000000000006</v>
      </c>
      <c r="L425" s="111">
        <v>13.1401</v>
      </c>
      <c r="M425" s="111">
        <v>6.4015355196612411</v>
      </c>
      <c r="N425" s="111">
        <v>3.3777057906990695</v>
      </c>
    </row>
    <row r="426" spans="2:14" x14ac:dyDescent="0.2">
      <c r="B426" s="123"/>
      <c r="C426" s="26" t="s">
        <v>23</v>
      </c>
      <c r="D426" s="111">
        <v>11.985900000000001</v>
      </c>
      <c r="E426" s="111">
        <v>21.1129</v>
      </c>
      <c r="F426" s="69" t="s">
        <v>13</v>
      </c>
      <c r="G426" s="111">
        <v>4.6399999999999997E-2</v>
      </c>
      <c r="H426" s="111">
        <v>9.4000000000000004E-3</v>
      </c>
      <c r="I426" s="111">
        <v>1.8281000000000001</v>
      </c>
      <c r="J426" s="111">
        <v>3.2677</v>
      </c>
      <c r="K426" s="111">
        <v>9.4062999999999999</v>
      </c>
      <c r="L426" s="111">
        <v>13.17</v>
      </c>
      <c r="M426" s="111">
        <v>6.3183579369100453</v>
      </c>
      <c r="N426" s="111">
        <v>3.4934154577083847</v>
      </c>
    </row>
    <row r="427" spans="2:14" ht="13.5" customHeight="1" x14ac:dyDescent="0.2">
      <c r="B427" s="123"/>
      <c r="C427" s="26" t="s">
        <v>24</v>
      </c>
      <c r="D427" s="111">
        <v>12.1698</v>
      </c>
      <c r="E427" s="111">
        <v>21.1417</v>
      </c>
      <c r="F427" s="69" t="s">
        <v>13</v>
      </c>
      <c r="G427" s="111">
        <v>4.7600000000000003E-2</v>
      </c>
      <c r="H427" s="111">
        <v>9.4000000000000004E-3</v>
      </c>
      <c r="I427" s="111">
        <v>1.7770999999999999</v>
      </c>
      <c r="J427" s="111">
        <v>3.3138000000000001</v>
      </c>
      <c r="K427" s="111">
        <v>9.6003000000000007</v>
      </c>
      <c r="L427" s="111">
        <v>13.2834</v>
      </c>
      <c r="M427" s="111">
        <v>6.3265751748422616</v>
      </c>
      <c r="N427" s="111">
        <v>3.5389035202888879</v>
      </c>
    </row>
    <row r="428" spans="2:14" x14ac:dyDescent="0.2">
      <c r="B428" s="123"/>
      <c r="C428" s="26" t="s">
        <v>12</v>
      </c>
      <c r="D428" s="111">
        <v>12.2684</v>
      </c>
      <c r="E428" s="111">
        <v>21.174099999999999</v>
      </c>
      <c r="F428" s="69" t="s">
        <v>13</v>
      </c>
      <c r="G428" s="111">
        <v>4.7399999999999998E-2</v>
      </c>
      <c r="H428" s="111">
        <v>8.8000000000000005E-3</v>
      </c>
      <c r="I428" s="111">
        <v>1.7735000000000001</v>
      </c>
      <c r="J428" s="111">
        <v>3.3429000000000002</v>
      </c>
      <c r="K428" s="111">
        <v>9.8566000000000003</v>
      </c>
      <c r="L428" s="111">
        <v>13.321199999999999</v>
      </c>
      <c r="M428" s="111">
        <v>6.3281519789664564</v>
      </c>
      <c r="N428" s="111">
        <v>3.5676450688429577</v>
      </c>
    </row>
    <row r="429" spans="2:14" ht="13.5" customHeight="1" x14ac:dyDescent="0.2">
      <c r="B429" s="123"/>
      <c r="C429" s="26" t="s">
        <v>14</v>
      </c>
      <c r="D429" s="111">
        <v>12.3607</v>
      </c>
      <c r="E429" s="111">
        <v>21.198799999999999</v>
      </c>
      <c r="F429" s="69" t="s">
        <v>13</v>
      </c>
      <c r="G429" s="111">
        <v>4.7199999999999999E-2</v>
      </c>
      <c r="H429" s="111">
        <v>8.8000000000000005E-3</v>
      </c>
      <c r="I429" s="111">
        <v>1.7538</v>
      </c>
      <c r="J429" s="111">
        <v>3.3668999999999998</v>
      </c>
      <c r="K429" s="111">
        <v>10.0167</v>
      </c>
      <c r="L429" s="111">
        <v>13.339399999999999</v>
      </c>
      <c r="M429" s="111">
        <v>6.3374985350990265</v>
      </c>
      <c r="N429" s="111">
        <v>3.5948676587987847</v>
      </c>
    </row>
    <row r="430" spans="2:14" x14ac:dyDescent="0.2">
      <c r="B430" s="123"/>
      <c r="C430" s="26" t="s">
        <v>15</v>
      </c>
      <c r="D430" s="111">
        <v>12.563499999999999</v>
      </c>
      <c r="E430" s="111">
        <v>21.352799999999998</v>
      </c>
      <c r="F430" s="69" t="s">
        <v>13</v>
      </c>
      <c r="G430" s="111">
        <v>4.6399999999999997E-2</v>
      </c>
      <c r="H430" s="111">
        <v>8.8000000000000005E-3</v>
      </c>
      <c r="I430" s="111">
        <v>1.7595000000000001</v>
      </c>
      <c r="J430" s="111">
        <v>3.4285000000000001</v>
      </c>
      <c r="K430" s="111">
        <v>10.243600000000001</v>
      </c>
      <c r="L430" s="111">
        <v>13.484</v>
      </c>
      <c r="M430" s="111">
        <v>6.338166830820529</v>
      </c>
      <c r="N430" s="111">
        <v>3.6597212128943482</v>
      </c>
    </row>
    <row r="431" spans="2:14" ht="13.5" customHeight="1" x14ac:dyDescent="0.2">
      <c r="B431" s="123"/>
      <c r="C431" s="26" t="s">
        <v>16</v>
      </c>
      <c r="D431" s="111">
        <v>12.447800000000001</v>
      </c>
      <c r="E431" s="111">
        <v>20.741900000000001</v>
      </c>
      <c r="F431" s="69" t="s">
        <v>13</v>
      </c>
      <c r="G431" s="111">
        <v>4.8300000000000003E-2</v>
      </c>
      <c r="H431" s="111">
        <v>8.6999999999999994E-3</v>
      </c>
      <c r="I431" s="111">
        <v>1.7643</v>
      </c>
      <c r="J431" s="111">
        <v>3.4729000000000001</v>
      </c>
      <c r="K431" s="111">
        <v>10.379899999999999</v>
      </c>
      <c r="L431" s="111">
        <v>13.5731</v>
      </c>
      <c r="M431" s="111">
        <v>6.2423148318751887</v>
      </c>
      <c r="N431" s="111">
        <v>3.7001186998078897</v>
      </c>
    </row>
    <row r="432" spans="2:14" x14ac:dyDescent="0.2">
      <c r="B432" s="123"/>
      <c r="C432" s="26" t="s">
        <v>17</v>
      </c>
      <c r="D432" s="111">
        <v>12.865399999999999</v>
      </c>
      <c r="E432" s="111">
        <v>20.798200000000001</v>
      </c>
      <c r="F432" s="69" t="s">
        <v>13</v>
      </c>
      <c r="G432" s="111">
        <v>5.28E-2</v>
      </c>
      <c r="H432" s="111">
        <v>9.1999999999999998E-3</v>
      </c>
      <c r="I432" s="111">
        <v>1.8716999999999999</v>
      </c>
      <c r="J432" s="111">
        <v>3.5377000000000001</v>
      </c>
      <c r="K432" s="111">
        <v>10.390700000000001</v>
      </c>
      <c r="L432" s="111">
        <v>14.069100000000001</v>
      </c>
      <c r="M432" s="111">
        <v>6.6320156015544871</v>
      </c>
      <c r="N432" s="111">
        <v>3.9131240425793932</v>
      </c>
    </row>
    <row r="433" spans="2:14" ht="13.5" customHeight="1" x14ac:dyDescent="0.2">
      <c r="B433" s="109">
        <v>1983</v>
      </c>
      <c r="C433" s="26" t="s">
        <v>18</v>
      </c>
      <c r="D433" s="111">
        <v>12.8431</v>
      </c>
      <c r="E433" s="111">
        <v>20.278600000000001</v>
      </c>
      <c r="F433" s="69" t="s">
        <v>13</v>
      </c>
      <c r="G433" s="111">
        <v>5.5199999999999999E-2</v>
      </c>
      <c r="H433" s="111">
        <v>9.4000000000000004E-3</v>
      </c>
      <c r="I433" s="111">
        <v>1.8987000000000001</v>
      </c>
      <c r="J433" s="111">
        <v>3.4990999999999999</v>
      </c>
      <c r="K433" s="111">
        <v>10.457700000000001</v>
      </c>
      <c r="L433" s="111">
        <v>14.1153</v>
      </c>
      <c r="M433" s="111">
        <v>6.6887631500108453</v>
      </c>
      <c r="N433" s="111">
        <v>3.7337444844906842</v>
      </c>
    </row>
    <row r="434" spans="2:14" x14ac:dyDescent="0.2">
      <c r="B434" s="123"/>
      <c r="C434" s="26" t="s">
        <v>19</v>
      </c>
      <c r="D434" s="111">
        <v>12.8985</v>
      </c>
      <c r="E434" s="111">
        <v>19.762</v>
      </c>
      <c r="F434" s="69" t="s">
        <v>13</v>
      </c>
      <c r="G434" s="111">
        <v>5.45E-2</v>
      </c>
      <c r="H434" s="111">
        <v>9.1999999999999998E-3</v>
      </c>
      <c r="I434" s="111">
        <v>1.8714999999999999</v>
      </c>
      <c r="J434" s="111">
        <v>3.5121000000000002</v>
      </c>
      <c r="K434" s="111">
        <v>10.505000000000001</v>
      </c>
      <c r="L434" s="111">
        <v>14.045199999999999</v>
      </c>
      <c r="M434" s="111">
        <v>6.5798432246322012</v>
      </c>
      <c r="N434" s="111">
        <v>3.7496400345566832</v>
      </c>
    </row>
    <row r="435" spans="2:14" ht="13.5" customHeight="1" x14ac:dyDescent="0.2">
      <c r="B435" s="123"/>
      <c r="C435" s="26" t="s">
        <v>20</v>
      </c>
      <c r="D435" s="111">
        <v>12.904999999999999</v>
      </c>
      <c r="E435" s="111">
        <v>19.246700000000001</v>
      </c>
      <c r="F435" s="69" t="s">
        <v>13</v>
      </c>
      <c r="G435" s="111">
        <v>5.4199999999999998E-2</v>
      </c>
      <c r="H435" s="111">
        <v>9.1000000000000004E-3</v>
      </c>
      <c r="I435" s="111">
        <v>1.8478000000000001</v>
      </c>
      <c r="J435" s="111">
        <v>3.5244</v>
      </c>
      <c r="K435" s="111">
        <v>10.5243</v>
      </c>
      <c r="L435" s="111">
        <v>13.9979</v>
      </c>
      <c r="M435" s="111">
        <v>6.524278174290445</v>
      </c>
      <c r="N435" s="111">
        <v>3.7505258549792497</v>
      </c>
    </row>
    <row r="436" spans="2:14" x14ac:dyDescent="0.2">
      <c r="B436" s="123"/>
      <c r="C436" s="26" t="s">
        <v>21</v>
      </c>
      <c r="D436" s="111">
        <v>12.976000000000001</v>
      </c>
      <c r="E436" s="111">
        <v>19.860099999999999</v>
      </c>
      <c r="F436" s="69" t="s">
        <v>13</v>
      </c>
      <c r="G436" s="111">
        <v>5.4300000000000001E-2</v>
      </c>
      <c r="H436" s="111">
        <v>8.8999999999999999E-3</v>
      </c>
      <c r="I436" s="111">
        <v>1.7674000000000001</v>
      </c>
      <c r="J436" s="111">
        <v>3.5375999999999999</v>
      </c>
      <c r="K436" s="111">
        <v>10.4854</v>
      </c>
      <c r="L436" s="111">
        <v>13.9748</v>
      </c>
      <c r="M436" s="111">
        <v>6.5298084242388574</v>
      </c>
      <c r="N436" s="111">
        <v>3.7433794480981546</v>
      </c>
    </row>
    <row r="437" spans="2:14" ht="13.5" customHeight="1" x14ac:dyDescent="0.2">
      <c r="B437" s="123"/>
      <c r="C437" s="26" t="s">
        <v>22</v>
      </c>
      <c r="D437" s="111">
        <v>12.9703</v>
      </c>
      <c r="E437" s="111">
        <v>20.280999999999999</v>
      </c>
      <c r="F437" s="69" t="s">
        <v>13</v>
      </c>
      <c r="G437" s="111">
        <v>5.5E-2</v>
      </c>
      <c r="H437" s="111">
        <v>8.8000000000000005E-3</v>
      </c>
      <c r="I437" s="111">
        <v>1.7435</v>
      </c>
      <c r="J437" s="111">
        <v>3.5270999999999999</v>
      </c>
      <c r="K437" s="111">
        <v>10.5036</v>
      </c>
      <c r="L437" s="111">
        <v>13.9658</v>
      </c>
      <c r="M437" s="111">
        <v>6.5334978876352503</v>
      </c>
      <c r="N437" s="111">
        <v>3.7419530469086557</v>
      </c>
    </row>
    <row r="438" spans="2:14" x14ac:dyDescent="0.2">
      <c r="B438" s="123"/>
      <c r="C438" s="26" t="s">
        <v>23</v>
      </c>
      <c r="D438" s="111">
        <v>13.037800000000001</v>
      </c>
      <c r="E438" s="111">
        <v>20.198399999999999</v>
      </c>
      <c r="F438" s="69" t="s">
        <v>13</v>
      </c>
      <c r="G438" s="111">
        <v>5.4300000000000001E-2</v>
      </c>
      <c r="H438" s="111">
        <v>8.6E-3</v>
      </c>
      <c r="I438" s="111">
        <v>1.702</v>
      </c>
      <c r="J438" s="111">
        <v>3.5546000000000002</v>
      </c>
      <c r="K438" s="111">
        <v>10.5822</v>
      </c>
      <c r="L438" s="111">
        <v>13.9192</v>
      </c>
      <c r="M438" s="111">
        <v>6.5533048537588856</v>
      </c>
      <c r="N438" s="111">
        <v>3.7779878059146919</v>
      </c>
    </row>
    <row r="439" spans="2:14" ht="13.5" customHeight="1" x14ac:dyDescent="0.2">
      <c r="B439" s="123"/>
      <c r="C439" s="26" t="s">
        <v>24</v>
      </c>
      <c r="D439" s="111">
        <v>13.267799999999999</v>
      </c>
      <c r="E439" s="111">
        <v>20.264399999999998</v>
      </c>
      <c r="F439" s="69" t="s">
        <v>13</v>
      </c>
      <c r="G439" s="111">
        <v>5.5100000000000003E-2</v>
      </c>
      <c r="H439" s="111">
        <v>8.6E-3</v>
      </c>
      <c r="I439" s="111">
        <v>1.7045999999999999</v>
      </c>
      <c r="J439" s="111">
        <v>3.6133000000000002</v>
      </c>
      <c r="K439" s="111">
        <v>10.767099999999999</v>
      </c>
      <c r="L439" s="111">
        <v>14.07</v>
      </c>
      <c r="M439" s="111">
        <v>6.6712590506838279</v>
      </c>
      <c r="N439" s="111">
        <v>3.8458204658590254</v>
      </c>
    </row>
    <row r="440" spans="2:14" x14ac:dyDescent="0.2">
      <c r="B440" s="123"/>
      <c r="C440" s="26" t="s">
        <v>12</v>
      </c>
      <c r="D440" s="111">
        <v>13.386699999999999</v>
      </c>
      <c r="E440" s="111">
        <v>20.1448</v>
      </c>
      <c r="F440" s="69" t="s">
        <v>13</v>
      </c>
      <c r="G440" s="111">
        <v>5.4800000000000001E-2</v>
      </c>
      <c r="H440" s="111">
        <v>8.3999999999999995E-3</v>
      </c>
      <c r="I440" s="111">
        <v>1.6659999999999999</v>
      </c>
      <c r="J440" s="111">
        <v>3.6455000000000002</v>
      </c>
      <c r="K440" s="111">
        <v>10.8531</v>
      </c>
      <c r="L440" s="111">
        <v>14.039400000000001</v>
      </c>
      <c r="M440" s="111">
        <v>6.7609539877019422</v>
      </c>
      <c r="N440" s="111">
        <v>3.8568243936429241</v>
      </c>
    </row>
    <row r="441" spans="2:14" ht="13.5" customHeight="1" x14ac:dyDescent="0.2">
      <c r="B441" s="123"/>
      <c r="C441" s="26" t="s">
        <v>14</v>
      </c>
      <c r="D441" s="111">
        <v>13.399800000000001</v>
      </c>
      <c r="E441" s="111">
        <v>20.102399999999999</v>
      </c>
      <c r="F441" s="69" t="s">
        <v>13</v>
      </c>
      <c r="G441" s="111">
        <v>5.5300000000000002E-2</v>
      </c>
      <c r="H441" s="111">
        <v>8.3999999999999995E-3</v>
      </c>
      <c r="I441" s="111">
        <v>1.6637999999999999</v>
      </c>
      <c r="J441" s="111">
        <v>3.6507999999999998</v>
      </c>
      <c r="K441" s="111">
        <v>10.8758</v>
      </c>
      <c r="L441" s="111">
        <v>14.077500000000001</v>
      </c>
      <c r="M441" s="111">
        <v>6.7627939874648213</v>
      </c>
      <c r="N441" s="111">
        <v>3.8508073987873055</v>
      </c>
    </row>
    <row r="442" spans="2:14" x14ac:dyDescent="0.2">
      <c r="B442" s="123"/>
      <c r="C442" s="26" t="s">
        <v>15</v>
      </c>
      <c r="D442" s="111">
        <v>13.3047</v>
      </c>
      <c r="E442" s="111">
        <v>19.937799999999999</v>
      </c>
      <c r="F442" s="69" t="s">
        <v>13</v>
      </c>
      <c r="G442" s="111">
        <v>5.7099999999999998E-2</v>
      </c>
      <c r="H442" s="111">
        <v>8.3999999999999995E-3</v>
      </c>
      <c r="I442" s="111">
        <v>1.6748000000000001</v>
      </c>
      <c r="J442" s="111">
        <v>3.6227999999999998</v>
      </c>
      <c r="K442" s="111">
        <v>10.801600000000001</v>
      </c>
      <c r="L442" s="111">
        <v>14.128299999999999</v>
      </c>
      <c r="M442" s="111">
        <v>6.782216958139478</v>
      </c>
      <c r="N442" s="111">
        <v>3.8230875780955245</v>
      </c>
    </row>
    <row r="443" spans="2:14" ht="13.5" customHeight="1" x14ac:dyDescent="0.2">
      <c r="B443" s="123"/>
      <c r="C443" s="26" t="s">
        <v>16</v>
      </c>
      <c r="D443" s="111">
        <v>13.2378</v>
      </c>
      <c r="E443" s="111">
        <v>19.574000000000002</v>
      </c>
      <c r="F443" s="69" t="s">
        <v>13</v>
      </c>
      <c r="G443" s="111">
        <v>5.6300000000000003E-2</v>
      </c>
      <c r="H443" s="111">
        <v>8.2000000000000007E-3</v>
      </c>
      <c r="I443" s="111">
        <v>1.6254999999999999</v>
      </c>
      <c r="J443" s="111">
        <v>3.6049000000000002</v>
      </c>
      <c r="K443" s="111">
        <v>10.7056</v>
      </c>
      <c r="L443" s="111">
        <v>13.914999999999999</v>
      </c>
      <c r="M443" s="111">
        <v>6.6555052790346876</v>
      </c>
      <c r="N443" s="111">
        <v>3.803583826177114</v>
      </c>
    </row>
    <row r="444" spans="2:14" x14ac:dyDescent="0.2">
      <c r="B444" s="123"/>
      <c r="C444" s="26" t="s">
        <v>17</v>
      </c>
      <c r="D444" s="111">
        <v>13.427199999999999</v>
      </c>
      <c r="E444" s="111">
        <v>19.259399999999999</v>
      </c>
      <c r="F444" s="69" t="s">
        <v>13</v>
      </c>
      <c r="G444" s="111">
        <v>5.7200000000000001E-2</v>
      </c>
      <c r="H444" s="111">
        <v>8.0999999999999996E-3</v>
      </c>
      <c r="I444" s="111">
        <v>1.6029</v>
      </c>
      <c r="J444" s="111">
        <v>3.6562999999999999</v>
      </c>
      <c r="K444" s="111">
        <v>10.770799999999999</v>
      </c>
      <c r="L444" s="111">
        <v>13.994300000000001</v>
      </c>
      <c r="M444" s="111">
        <v>6.7578514302470438</v>
      </c>
      <c r="N444" s="111">
        <v>3.8549042935683095</v>
      </c>
    </row>
    <row r="445" spans="2:14" ht="13.5" customHeight="1" x14ac:dyDescent="0.2">
      <c r="B445" s="109">
        <v>1984</v>
      </c>
      <c r="C445" s="26" t="s">
        <v>18</v>
      </c>
      <c r="D445" s="111">
        <v>13.6266</v>
      </c>
      <c r="E445" s="111">
        <v>19.209900000000001</v>
      </c>
      <c r="F445" s="69" t="s">
        <v>13</v>
      </c>
      <c r="G445" s="111">
        <v>5.8299999999999998E-2</v>
      </c>
      <c r="H445" s="111">
        <v>8.0000000000000002E-3</v>
      </c>
      <c r="I445" s="111">
        <v>1.5885</v>
      </c>
      <c r="J445" s="111">
        <v>3.7113</v>
      </c>
      <c r="K445" s="111">
        <v>10.9152</v>
      </c>
      <c r="L445" s="111">
        <v>14.1004</v>
      </c>
      <c r="M445" s="111">
        <v>6.6757904840718982</v>
      </c>
      <c r="N445" s="111">
        <v>3.8840674411192513</v>
      </c>
    </row>
    <row r="446" spans="2:14" x14ac:dyDescent="0.2">
      <c r="B446" s="123"/>
      <c r="C446" s="26" t="s">
        <v>19</v>
      </c>
      <c r="D446" s="111">
        <v>13.5398</v>
      </c>
      <c r="E446" s="111">
        <v>19.479199999999999</v>
      </c>
      <c r="F446" s="69" t="s">
        <v>13</v>
      </c>
      <c r="G446" s="111">
        <v>5.8000000000000003E-2</v>
      </c>
      <c r="H446" s="111">
        <v>8.0999999999999996E-3</v>
      </c>
      <c r="I446" s="111">
        <v>1.6265000000000001</v>
      </c>
      <c r="J446" s="111">
        <v>3.6871</v>
      </c>
      <c r="K446" s="111">
        <v>10.8499</v>
      </c>
      <c r="L446" s="111">
        <v>14.1639</v>
      </c>
      <c r="M446" s="111">
        <v>6.5816676420612179</v>
      </c>
      <c r="N446" s="111">
        <v>3.8637517493136047</v>
      </c>
    </row>
    <row r="447" spans="2:14" ht="13.5" customHeight="1" x14ac:dyDescent="0.2">
      <c r="B447" s="123"/>
      <c r="C447" s="26" t="s">
        <v>20</v>
      </c>
      <c r="D447" s="111">
        <v>13.349500000000001</v>
      </c>
      <c r="E447" s="111">
        <v>19.455100000000002</v>
      </c>
      <c r="F447" s="69" t="s">
        <v>13</v>
      </c>
      <c r="G447" s="111">
        <v>5.9200000000000003E-2</v>
      </c>
      <c r="H447" s="111">
        <v>8.3000000000000001E-3</v>
      </c>
      <c r="I447" s="111">
        <v>1.6707000000000001</v>
      </c>
      <c r="J447" s="111">
        <v>3.6362000000000001</v>
      </c>
      <c r="K447" s="111">
        <v>10.5185</v>
      </c>
      <c r="L447" s="111">
        <v>14.193199999999999</v>
      </c>
      <c r="M447" s="111">
        <v>6.47780797415784</v>
      </c>
      <c r="N447" s="111">
        <v>3.7999639847857885</v>
      </c>
    </row>
    <row r="448" spans="2:14" x14ac:dyDescent="0.2">
      <c r="B448" s="123"/>
      <c r="C448" s="26" t="s">
        <v>21</v>
      </c>
      <c r="D448" s="111">
        <v>13.5609</v>
      </c>
      <c r="E448" s="111">
        <v>19.283799999999999</v>
      </c>
      <c r="F448" s="69" t="s">
        <v>13</v>
      </c>
      <c r="G448" s="111">
        <v>6.0199999999999997E-2</v>
      </c>
      <c r="H448" s="111">
        <v>8.3000000000000001E-3</v>
      </c>
      <c r="I448" s="111">
        <v>1.6685000000000001</v>
      </c>
      <c r="J448" s="111">
        <v>3.6939000000000002</v>
      </c>
      <c r="K448" s="111">
        <v>10.6006</v>
      </c>
      <c r="L448" s="111">
        <v>14.3238</v>
      </c>
      <c r="M448" s="111">
        <v>6.4912761507305881</v>
      </c>
      <c r="N448" s="111">
        <v>3.8524140189346143</v>
      </c>
    </row>
    <row r="449" spans="2:14" ht="13.5" customHeight="1" x14ac:dyDescent="0.2">
      <c r="B449" s="123"/>
      <c r="C449" s="26" t="s">
        <v>22</v>
      </c>
      <c r="D449" s="111">
        <v>13.8735</v>
      </c>
      <c r="E449" s="111">
        <v>19.249500000000001</v>
      </c>
      <c r="F449" s="69" t="s">
        <v>13</v>
      </c>
      <c r="G449" s="111">
        <v>6.0100000000000001E-2</v>
      </c>
      <c r="H449" s="111">
        <v>8.2000000000000007E-3</v>
      </c>
      <c r="I449" s="111">
        <v>1.6409</v>
      </c>
      <c r="J449" s="111">
        <v>3.7763</v>
      </c>
      <c r="K449" s="111">
        <v>10.712</v>
      </c>
      <c r="L449" s="111">
        <v>14.417199999999999</v>
      </c>
      <c r="M449" s="111">
        <v>6.3578443610608533</v>
      </c>
      <c r="N449" s="111">
        <v>3.9377693463187056</v>
      </c>
    </row>
    <row r="450" spans="2:14" x14ac:dyDescent="0.2">
      <c r="B450" s="123"/>
      <c r="C450" s="26" t="s">
        <v>23</v>
      </c>
      <c r="D450" s="111">
        <v>13.879099999999999</v>
      </c>
      <c r="E450" s="111">
        <v>19.1737</v>
      </c>
      <c r="F450" s="69" t="s">
        <v>13</v>
      </c>
      <c r="G450" s="111">
        <v>5.9499999999999997E-2</v>
      </c>
      <c r="H450" s="111">
        <v>8.2000000000000007E-3</v>
      </c>
      <c r="I450" s="111">
        <v>1.651</v>
      </c>
      <c r="J450" s="111">
        <v>3.7801</v>
      </c>
      <c r="K450" s="111">
        <v>10.6503</v>
      </c>
      <c r="L450" s="111">
        <v>14.4251</v>
      </c>
      <c r="M450" s="111">
        <v>6.273867643070246</v>
      </c>
      <c r="N450" s="111">
        <v>3.9517393827877059</v>
      </c>
    </row>
    <row r="451" spans="2:14" ht="13.5" customHeight="1" x14ac:dyDescent="0.2">
      <c r="B451" s="123"/>
      <c r="C451" s="26" t="s">
        <v>24</v>
      </c>
      <c r="D451" s="111">
        <v>14.0671</v>
      </c>
      <c r="E451" s="111">
        <v>18.549499999999998</v>
      </c>
      <c r="F451" s="69" t="s">
        <v>13</v>
      </c>
      <c r="G451" s="111">
        <v>5.7799999999999997E-2</v>
      </c>
      <c r="H451" s="111">
        <v>8.0000000000000002E-3</v>
      </c>
      <c r="I451" s="111">
        <v>1.6086</v>
      </c>
      <c r="J451" s="111">
        <v>3.8319000000000001</v>
      </c>
      <c r="K451" s="111">
        <v>10.6226</v>
      </c>
      <c r="L451" s="111">
        <v>14.329000000000001</v>
      </c>
      <c r="M451" s="111">
        <v>6.132409143089645</v>
      </c>
      <c r="N451" s="111">
        <v>4.0073082616537183</v>
      </c>
    </row>
    <row r="452" spans="2:14" x14ac:dyDescent="0.2">
      <c r="B452" s="123"/>
      <c r="C452" s="26" t="s">
        <v>12</v>
      </c>
      <c r="D452" s="111">
        <v>14.076599999999999</v>
      </c>
      <c r="E452" s="111">
        <v>18.4986</v>
      </c>
      <c r="F452" s="69" t="s">
        <v>13</v>
      </c>
      <c r="G452" s="111">
        <v>5.8099999999999999E-2</v>
      </c>
      <c r="H452" s="111">
        <v>7.9000000000000008E-3</v>
      </c>
      <c r="I452" s="111">
        <v>1.5896999999999999</v>
      </c>
      <c r="J452" s="111">
        <v>3.8344</v>
      </c>
      <c r="K452" s="111">
        <v>10.7981</v>
      </c>
      <c r="L452" s="111">
        <v>14.3005</v>
      </c>
      <c r="M452" s="111">
        <v>5.9538229198544013</v>
      </c>
      <c r="N452" s="111">
        <v>3.9964248453501119</v>
      </c>
    </row>
    <row r="453" spans="2:14" ht="13.5" customHeight="1" x14ac:dyDescent="0.2">
      <c r="B453" s="123"/>
      <c r="C453" s="26" t="s">
        <v>14</v>
      </c>
      <c r="D453" s="111">
        <v>14.288500000000001</v>
      </c>
      <c r="E453" s="111">
        <v>17.933499999999999</v>
      </c>
      <c r="F453" s="69" t="s">
        <v>13</v>
      </c>
      <c r="G453" s="111">
        <v>5.8299999999999998E-2</v>
      </c>
      <c r="H453" s="111">
        <v>7.6E-3</v>
      </c>
      <c r="I453" s="111">
        <v>1.5378000000000001</v>
      </c>
      <c r="J453" s="111">
        <v>3.8919999999999999</v>
      </c>
      <c r="K453" s="111">
        <v>10.8756</v>
      </c>
      <c r="L453" s="111">
        <v>14.2522</v>
      </c>
      <c r="M453" s="111">
        <v>5.6418361706208184</v>
      </c>
      <c r="N453" s="111">
        <v>4.0278960572651732</v>
      </c>
    </row>
    <row r="454" spans="2:14" x14ac:dyDescent="0.2">
      <c r="B454" s="123"/>
      <c r="C454" s="26" t="s">
        <v>15</v>
      </c>
      <c r="D454" s="111">
        <v>14.5456</v>
      </c>
      <c r="E454" s="111">
        <v>17.744599999999998</v>
      </c>
      <c r="F454" s="69" t="s">
        <v>13</v>
      </c>
      <c r="G454" s="111">
        <v>5.8900000000000001E-2</v>
      </c>
      <c r="H454" s="111">
        <v>7.7000000000000002E-3</v>
      </c>
      <c r="I454" s="111">
        <v>1.5444</v>
      </c>
      <c r="J454" s="111">
        <v>3.9622000000000002</v>
      </c>
      <c r="K454" s="111">
        <v>11.029500000000001</v>
      </c>
      <c r="L454" s="111">
        <v>14.4162</v>
      </c>
      <c r="M454" s="111">
        <v>5.6898676958917926</v>
      </c>
      <c r="N454" s="111">
        <v>4.0869055555555551</v>
      </c>
    </row>
    <row r="455" spans="2:14" ht="13.5" customHeight="1" x14ac:dyDescent="0.2">
      <c r="B455" s="123"/>
      <c r="C455" s="26" t="s">
        <v>16</v>
      </c>
      <c r="D455" s="111">
        <v>14.7698</v>
      </c>
      <c r="E455" s="111">
        <v>18.3232</v>
      </c>
      <c r="F455" s="69" t="s">
        <v>13</v>
      </c>
      <c r="G455" s="111">
        <v>6.0699999999999997E-2</v>
      </c>
      <c r="H455" s="111">
        <v>8.0000000000000002E-3</v>
      </c>
      <c r="I455" s="111">
        <v>1.6096999999999999</v>
      </c>
      <c r="J455" s="111">
        <v>4.0232999999999999</v>
      </c>
      <c r="K455" s="111">
        <v>11.220700000000001</v>
      </c>
      <c r="L455" s="111">
        <v>14.7812</v>
      </c>
      <c r="M455" s="111">
        <v>5.5492185151788416</v>
      </c>
      <c r="N455" s="111">
        <v>4.1488600000000009</v>
      </c>
    </row>
    <row r="456" spans="2:14" x14ac:dyDescent="0.2">
      <c r="B456" s="123"/>
      <c r="C456" s="26" t="s">
        <v>17</v>
      </c>
      <c r="D456" s="111">
        <v>15.1721</v>
      </c>
      <c r="E456" s="111">
        <v>18.026700000000002</v>
      </c>
      <c r="F456" s="69" t="s">
        <v>13</v>
      </c>
      <c r="G456" s="111">
        <v>6.1199999999999997E-2</v>
      </c>
      <c r="H456" s="111">
        <v>8.0000000000000002E-3</v>
      </c>
      <c r="I456" s="111">
        <v>1.5974999999999999</v>
      </c>
      <c r="J456" s="111">
        <v>4.1326999999999998</v>
      </c>
      <c r="K456" s="111">
        <v>11.494999999999999</v>
      </c>
      <c r="L456" s="111">
        <v>14.9758</v>
      </c>
      <c r="M456" s="111">
        <v>5.439778320707652</v>
      </c>
      <c r="N456" s="111">
        <v>4.2655857142857148</v>
      </c>
    </row>
    <row r="457" spans="2:14" ht="13.5" customHeight="1" x14ac:dyDescent="0.2">
      <c r="B457" s="109">
        <v>1985</v>
      </c>
      <c r="C457" s="26" t="s">
        <v>18</v>
      </c>
      <c r="D457" s="111">
        <v>15.4749</v>
      </c>
      <c r="E457" s="111">
        <v>17.481100000000001</v>
      </c>
      <c r="F457" s="69" t="s">
        <v>13</v>
      </c>
      <c r="G457" s="111">
        <v>6.0900000000000003E-2</v>
      </c>
      <c r="H457" s="111">
        <v>8.0000000000000002E-3</v>
      </c>
      <c r="I457" s="111">
        <v>1.5958000000000001</v>
      </c>
      <c r="J457" s="111">
        <v>4.2144000000000004</v>
      </c>
      <c r="K457" s="111">
        <v>11.6943</v>
      </c>
      <c r="L457" s="111">
        <v>15.0863</v>
      </c>
      <c r="M457" s="111">
        <v>5.5094199761602214</v>
      </c>
      <c r="N457" s="111">
        <v>4.3214176470588228</v>
      </c>
    </row>
    <row r="458" spans="2:14" x14ac:dyDescent="0.2">
      <c r="B458" s="123"/>
      <c r="C458" s="26" t="s">
        <v>19</v>
      </c>
      <c r="D458" s="111">
        <v>15.7349</v>
      </c>
      <c r="E458" s="111">
        <v>17.229399999999998</v>
      </c>
      <c r="F458" s="69" t="s">
        <v>13</v>
      </c>
      <c r="G458" s="111">
        <v>6.0400000000000002E-2</v>
      </c>
      <c r="H458" s="111">
        <v>7.7000000000000002E-3</v>
      </c>
      <c r="I458" s="111">
        <v>1.5647</v>
      </c>
      <c r="J458" s="111">
        <v>4.2859999999999996</v>
      </c>
      <c r="K458" s="111">
        <v>11.658899999999999</v>
      </c>
      <c r="L458" s="111">
        <v>15.121</v>
      </c>
      <c r="M458" s="111">
        <v>5.5717071428571421</v>
      </c>
      <c r="N458" s="111">
        <v>4.3934428571428565</v>
      </c>
    </row>
    <row r="459" spans="2:14" ht="13.5" customHeight="1" x14ac:dyDescent="0.2">
      <c r="B459" s="123"/>
      <c r="C459" s="26" t="s">
        <v>20</v>
      </c>
      <c r="D459" s="111">
        <v>16.0349</v>
      </c>
      <c r="E459" s="111">
        <v>18.071000000000002</v>
      </c>
      <c r="F459" s="69" t="s">
        <v>13</v>
      </c>
      <c r="G459" s="111">
        <v>6.2199999999999998E-2</v>
      </c>
      <c r="H459" s="111">
        <v>7.7000000000000002E-3</v>
      </c>
      <c r="I459" s="111">
        <v>1.5946</v>
      </c>
      <c r="J459" s="111">
        <v>4.3742000000000001</v>
      </c>
      <c r="K459" s="111">
        <v>11.575200000000001</v>
      </c>
      <c r="L459" s="111">
        <v>15.451499999999999</v>
      </c>
      <c r="M459" s="111">
        <v>5.6345176470588241</v>
      </c>
      <c r="N459" s="111">
        <v>4.4483235294117645</v>
      </c>
    </row>
    <row r="460" spans="2:14" x14ac:dyDescent="0.2">
      <c r="B460" s="123"/>
      <c r="C460" s="26" t="s">
        <v>21</v>
      </c>
      <c r="D460" s="111">
        <v>15.924300000000001</v>
      </c>
      <c r="E460" s="111">
        <v>19.755600000000001</v>
      </c>
      <c r="F460" s="69" t="s">
        <v>13</v>
      </c>
      <c r="G460" s="111">
        <v>6.3299999999999995E-2</v>
      </c>
      <c r="H460" s="111">
        <v>8.0999999999999996E-3</v>
      </c>
      <c r="I460" s="111">
        <v>1.6908000000000001</v>
      </c>
      <c r="J460" s="111">
        <v>4.34</v>
      </c>
      <c r="K460" s="111">
        <v>11.675000000000001</v>
      </c>
      <c r="L460" s="111">
        <v>15.7804</v>
      </c>
      <c r="M460" s="111">
        <v>5.6157000000000012</v>
      </c>
      <c r="N460" s="111">
        <v>4.4164941176470585</v>
      </c>
    </row>
    <row r="461" spans="2:14" ht="13.5" customHeight="1" x14ac:dyDescent="0.2">
      <c r="B461" s="123"/>
      <c r="C461" s="26" t="s">
        <v>22</v>
      </c>
      <c r="D461" s="111">
        <v>16.0078</v>
      </c>
      <c r="E461" s="111">
        <v>19.900400000000001</v>
      </c>
      <c r="F461" s="69" t="s">
        <v>13</v>
      </c>
      <c r="G461" s="111">
        <v>6.3500000000000001E-2</v>
      </c>
      <c r="H461" s="111">
        <v>8.0999999999999996E-3</v>
      </c>
      <c r="I461" s="111">
        <v>1.6848000000000001</v>
      </c>
      <c r="J461" s="111">
        <v>4.3550000000000004</v>
      </c>
      <c r="K461" s="111">
        <v>11.6229</v>
      </c>
      <c r="L461" s="111">
        <v>15.8126</v>
      </c>
      <c r="M461" s="111">
        <v>5.6225333333333349</v>
      </c>
      <c r="N461" s="111">
        <v>4.429748</v>
      </c>
    </row>
    <row r="462" spans="2:14" x14ac:dyDescent="0.2">
      <c r="B462" s="123"/>
      <c r="C462" s="26" t="s">
        <v>23</v>
      </c>
      <c r="D462" s="111">
        <v>15.979799999999999</v>
      </c>
      <c r="E462" s="111">
        <v>20.466999999999999</v>
      </c>
      <c r="F462" s="69" t="s">
        <v>13</v>
      </c>
      <c r="G462" s="111">
        <v>6.4100000000000004E-2</v>
      </c>
      <c r="H462" s="111">
        <v>8.2000000000000007E-3</v>
      </c>
      <c r="I462" s="111">
        <v>1.7119</v>
      </c>
      <c r="J462" s="111">
        <v>4.3529</v>
      </c>
      <c r="K462" s="111">
        <v>11.633900000000001</v>
      </c>
      <c r="L462" s="111">
        <v>15.9315</v>
      </c>
      <c r="M462" s="111">
        <v>5.5823666666666663</v>
      </c>
      <c r="N462" s="111">
        <v>4.4007866666666668</v>
      </c>
    </row>
    <row r="463" spans="2:14" ht="13.5" customHeight="1" x14ac:dyDescent="0.2">
      <c r="B463" s="123"/>
      <c r="C463" s="26" t="s">
        <v>24</v>
      </c>
      <c r="D463" s="111">
        <v>16.0078</v>
      </c>
      <c r="E463" s="111">
        <v>22.061900000000001</v>
      </c>
      <c r="F463" s="69" t="s">
        <v>13</v>
      </c>
      <c r="G463" s="111">
        <v>6.6299999999999998E-2</v>
      </c>
      <c r="H463" s="111">
        <v>8.5000000000000006E-3</v>
      </c>
      <c r="I463" s="111">
        <v>1.8021</v>
      </c>
      <c r="J463" s="111">
        <v>4.3605999999999998</v>
      </c>
      <c r="K463" s="111">
        <v>11.8391</v>
      </c>
      <c r="L463" s="111">
        <v>16.318899999999999</v>
      </c>
      <c r="M463" s="111">
        <v>5.5695888888888909</v>
      </c>
      <c r="N463" s="111">
        <v>4.3885944444444451</v>
      </c>
    </row>
    <row r="464" spans="2:14" x14ac:dyDescent="0.2">
      <c r="B464" s="123"/>
      <c r="C464" s="26" t="s">
        <v>12</v>
      </c>
      <c r="D464" s="111">
        <v>15.9078</v>
      </c>
      <c r="E464" s="111">
        <v>22.0366</v>
      </c>
      <c r="F464" s="69" t="s">
        <v>13</v>
      </c>
      <c r="G464" s="111">
        <v>6.7000000000000004E-2</v>
      </c>
      <c r="H464" s="111">
        <v>8.5000000000000006E-3</v>
      </c>
      <c r="I464" s="111">
        <v>1.8669</v>
      </c>
      <c r="J464" s="111">
        <v>4.3333000000000004</v>
      </c>
      <c r="K464" s="111">
        <v>11.7258</v>
      </c>
      <c r="L464" s="111">
        <v>16.4312</v>
      </c>
      <c r="M464" s="111">
        <v>5.4855800000000006</v>
      </c>
      <c r="N464" s="111">
        <v>4.3588000000000005</v>
      </c>
    </row>
    <row r="465" spans="2:14" ht="13.5" customHeight="1" x14ac:dyDescent="0.2">
      <c r="B465" s="123"/>
      <c r="C465" s="26" t="s">
        <v>14</v>
      </c>
      <c r="D465" s="111">
        <v>16.1386</v>
      </c>
      <c r="E465" s="111">
        <v>21.8916</v>
      </c>
      <c r="F465" s="69" t="s">
        <v>13</v>
      </c>
      <c r="G465" s="111">
        <v>6.7799999999999999E-2</v>
      </c>
      <c r="H465" s="111">
        <v>8.2000000000000007E-3</v>
      </c>
      <c r="I465" s="111">
        <v>1.8526</v>
      </c>
      <c r="J465" s="111">
        <v>4.3960999999999997</v>
      </c>
      <c r="K465" s="111">
        <v>11.7705</v>
      </c>
      <c r="L465" s="111">
        <v>16.5762</v>
      </c>
      <c r="M465" s="111">
        <v>5.4590230769230779</v>
      </c>
      <c r="N465" s="111">
        <v>4.4209769230769238</v>
      </c>
    </row>
    <row r="466" spans="2:14" x14ac:dyDescent="0.2">
      <c r="B466" s="123"/>
      <c r="C466" s="26" t="s">
        <v>15</v>
      </c>
      <c r="D466" s="111">
        <v>16.053899999999999</v>
      </c>
      <c r="E466" s="111">
        <v>22.816600000000001</v>
      </c>
      <c r="F466" s="69" t="s">
        <v>13</v>
      </c>
      <c r="G466" s="111">
        <v>7.4700000000000003E-2</v>
      </c>
      <c r="H466" s="111">
        <v>8.9999999999999993E-3</v>
      </c>
      <c r="I466" s="111">
        <v>1.9902</v>
      </c>
      <c r="J466" s="111">
        <v>4.3731</v>
      </c>
      <c r="K466" s="111">
        <v>11.7483</v>
      </c>
      <c r="L466" s="111">
        <v>17.093399999999999</v>
      </c>
      <c r="M466" s="111">
        <v>5.2427055555555553</v>
      </c>
      <c r="N466" s="111">
        <v>4.397561111111111</v>
      </c>
    </row>
    <row r="467" spans="2:14" ht="13.5" customHeight="1" x14ac:dyDescent="0.2">
      <c r="B467" s="123"/>
      <c r="C467" s="26" t="s">
        <v>16</v>
      </c>
      <c r="D467" s="111">
        <v>15.9878</v>
      </c>
      <c r="E467" s="111">
        <v>23.041599999999999</v>
      </c>
      <c r="F467" s="69" t="s">
        <v>13</v>
      </c>
      <c r="G467" s="111">
        <v>7.9000000000000001E-2</v>
      </c>
      <c r="H467" s="111">
        <v>9.1000000000000004E-3</v>
      </c>
      <c r="I467" s="111">
        <v>2.0244</v>
      </c>
      <c r="J467" s="111">
        <v>4.3551000000000002</v>
      </c>
      <c r="K467" s="111">
        <v>11.6137</v>
      </c>
      <c r="L467" s="111">
        <v>17.258900000000001</v>
      </c>
      <c r="M467" s="111">
        <v>4.9938999999999982</v>
      </c>
      <c r="N467" s="111">
        <v>4.3800600000000003</v>
      </c>
    </row>
    <row r="468" spans="2:14" x14ac:dyDescent="0.2">
      <c r="B468" s="123"/>
      <c r="C468" s="26" t="s">
        <v>17</v>
      </c>
      <c r="D468" s="111">
        <v>15.9878</v>
      </c>
      <c r="E468" s="111">
        <v>23.169799999999999</v>
      </c>
      <c r="F468" s="69" t="s">
        <v>13</v>
      </c>
      <c r="G468" s="111">
        <v>7.8799999999999995E-2</v>
      </c>
      <c r="H468" s="111">
        <v>9.2999999999999992E-3</v>
      </c>
      <c r="I468" s="111">
        <v>2.0773000000000001</v>
      </c>
      <c r="J468" s="111">
        <v>4.3551000000000002</v>
      </c>
      <c r="K468" s="111">
        <v>11.467000000000001</v>
      </c>
      <c r="L468" s="111">
        <v>17.413699999999999</v>
      </c>
      <c r="M468" s="111">
        <v>4.9938999999999982</v>
      </c>
      <c r="N468" s="111">
        <v>4.3791000000000002</v>
      </c>
    </row>
    <row r="469" spans="2:14" ht="13.5" customHeight="1" x14ac:dyDescent="0.2">
      <c r="B469" s="109">
        <v>1986</v>
      </c>
      <c r="C469" s="26" t="s">
        <v>18</v>
      </c>
      <c r="D469" s="111">
        <v>15.9878</v>
      </c>
      <c r="E469" s="111">
        <v>22.799600000000002</v>
      </c>
      <c r="F469" s="69" t="s">
        <v>13</v>
      </c>
      <c r="G469" s="111">
        <v>7.9799999999999996E-2</v>
      </c>
      <c r="H469" s="111">
        <v>9.5999999999999992E-3</v>
      </c>
      <c r="I469" s="111">
        <v>2.1328</v>
      </c>
      <c r="J469" s="111">
        <v>4.3551000000000002</v>
      </c>
      <c r="K469" s="111">
        <v>11.370799999999999</v>
      </c>
      <c r="L469" s="111">
        <v>17.543800000000001</v>
      </c>
      <c r="M469" s="111">
        <v>4.9938999999999973</v>
      </c>
      <c r="N469" s="111">
        <v>4.3800999999999997</v>
      </c>
    </row>
    <row r="470" spans="2:14" x14ac:dyDescent="0.2">
      <c r="B470" s="123"/>
      <c r="C470" s="26" t="s">
        <v>19</v>
      </c>
      <c r="D470" s="111">
        <v>15.9878</v>
      </c>
      <c r="E470" s="111">
        <v>22.766100000000002</v>
      </c>
      <c r="F470" s="69" t="s">
        <v>13</v>
      </c>
      <c r="G470" s="111">
        <v>8.6199999999999999E-2</v>
      </c>
      <c r="H470" s="111">
        <v>0.01</v>
      </c>
      <c r="I470" s="111">
        <v>2.2296</v>
      </c>
      <c r="J470" s="111">
        <v>4.3544</v>
      </c>
      <c r="K470" s="111">
        <v>11.3796</v>
      </c>
      <c r="L470" s="111">
        <v>18.042100000000001</v>
      </c>
      <c r="M470" s="111">
        <v>4.9859</v>
      </c>
      <c r="N470" s="111">
        <v>4.379526666666667</v>
      </c>
    </row>
    <row r="471" spans="2:14" ht="13.5" customHeight="1" x14ac:dyDescent="0.2">
      <c r="B471" s="123"/>
      <c r="C471" s="26" t="s">
        <v>20</v>
      </c>
      <c r="D471" s="111">
        <v>15.9878</v>
      </c>
      <c r="E471" s="111">
        <v>23.457000000000001</v>
      </c>
      <c r="F471" s="69" t="s">
        <v>13</v>
      </c>
      <c r="G471" s="111">
        <v>8.9599999999999999E-2</v>
      </c>
      <c r="H471" s="111">
        <v>1.04E-2</v>
      </c>
      <c r="I471" s="111">
        <v>2.2905000000000002</v>
      </c>
      <c r="J471" s="111">
        <v>4.3540000000000001</v>
      </c>
      <c r="K471" s="111">
        <v>11.404500000000001</v>
      </c>
      <c r="L471" s="111">
        <v>18.3505</v>
      </c>
      <c r="M471" s="111">
        <v>4.9786764705882351</v>
      </c>
      <c r="N471" s="111">
        <v>4.3789117647058831</v>
      </c>
    </row>
    <row r="472" spans="2:14" x14ac:dyDescent="0.2">
      <c r="B472" s="123"/>
      <c r="C472" s="26" t="s">
        <v>21</v>
      </c>
      <c r="D472" s="111">
        <v>16.212199999999999</v>
      </c>
      <c r="E472" s="111">
        <v>24.252600000000001</v>
      </c>
      <c r="F472" s="69" t="s">
        <v>13</v>
      </c>
      <c r="G472" s="111">
        <v>9.5100000000000004E-2</v>
      </c>
      <c r="H472" s="111">
        <v>1.04E-2</v>
      </c>
      <c r="I472" s="111">
        <v>2.2528000000000001</v>
      </c>
      <c r="J472" s="111">
        <v>4.4165999999999999</v>
      </c>
      <c r="K472" s="111">
        <v>11.683199999999999</v>
      </c>
      <c r="L472" s="111">
        <v>18.641100000000002</v>
      </c>
      <c r="M472" s="111">
        <v>5.0554722222222201</v>
      </c>
      <c r="N472" s="111">
        <v>4.4424833333333344</v>
      </c>
    </row>
    <row r="473" spans="2:14" ht="13.5" customHeight="1" x14ac:dyDescent="0.2">
      <c r="B473" s="123"/>
      <c r="C473" s="26" t="s">
        <v>22</v>
      </c>
      <c r="D473" s="111">
        <v>16.5472</v>
      </c>
      <c r="E473" s="111">
        <v>25.204699999999999</v>
      </c>
      <c r="F473" s="69" t="s">
        <v>13</v>
      </c>
      <c r="G473" s="111">
        <v>9.9199999999999997E-2</v>
      </c>
      <c r="H473" s="111">
        <v>1.09E-2</v>
      </c>
      <c r="I473" s="111">
        <v>2.3355999999999999</v>
      </c>
      <c r="J473" s="111">
        <v>4.5075000000000003</v>
      </c>
      <c r="K473" s="111">
        <v>12.019600000000001</v>
      </c>
      <c r="L473" s="111">
        <v>19.296500000000002</v>
      </c>
      <c r="M473" s="111">
        <v>5.1814750000000007</v>
      </c>
      <c r="N473" s="111">
        <v>4.5335125000000014</v>
      </c>
    </row>
    <row r="474" spans="2:14" x14ac:dyDescent="0.2">
      <c r="B474" s="123"/>
      <c r="C474" s="26" t="s">
        <v>23</v>
      </c>
      <c r="D474" s="111">
        <v>16.9358</v>
      </c>
      <c r="E474" s="111">
        <v>25.465299999999999</v>
      </c>
      <c r="F474" s="69" t="s">
        <v>13</v>
      </c>
      <c r="G474" s="111">
        <v>0.1007</v>
      </c>
      <c r="H474" s="111">
        <v>1.0999999999999999E-2</v>
      </c>
      <c r="I474" s="111">
        <v>2.3700999999999999</v>
      </c>
      <c r="J474" s="111">
        <v>4.5983000000000001</v>
      </c>
      <c r="K474" s="111">
        <v>12.1554</v>
      </c>
      <c r="L474" s="111">
        <v>19.661799999999999</v>
      </c>
      <c r="M474" s="111">
        <v>5.2708600000000008</v>
      </c>
      <c r="N474" s="111">
        <v>4.5023866666666672</v>
      </c>
    </row>
    <row r="475" spans="2:14" ht="13.5" customHeight="1" x14ac:dyDescent="0.2">
      <c r="B475" s="123"/>
      <c r="C475" s="26" t="s">
        <v>24</v>
      </c>
      <c r="D475" s="111">
        <v>16.78</v>
      </c>
      <c r="E475" s="111">
        <v>25.3186</v>
      </c>
      <c r="F475" s="69" t="s">
        <v>13</v>
      </c>
      <c r="G475" s="111">
        <v>0.10580000000000001</v>
      </c>
      <c r="H475" s="111">
        <v>1.14E-2</v>
      </c>
      <c r="I475" s="111">
        <v>2.4228999999999998</v>
      </c>
      <c r="J475" s="111">
        <v>4.5697000000000001</v>
      </c>
      <c r="K475" s="111">
        <v>12.155799999999999</v>
      </c>
      <c r="L475" s="111">
        <v>19.939699999999998</v>
      </c>
      <c r="M475" s="111">
        <v>4.6102277777777783</v>
      </c>
      <c r="N475" s="111">
        <v>4.4726333333333335</v>
      </c>
    </row>
    <row r="476" spans="2:14" x14ac:dyDescent="0.2">
      <c r="B476" s="123"/>
      <c r="C476" s="26" t="s">
        <v>12</v>
      </c>
      <c r="D476" s="111">
        <v>16.9145</v>
      </c>
      <c r="E476" s="111">
        <v>25.127099999999999</v>
      </c>
      <c r="F476" s="69" t="s">
        <v>13</v>
      </c>
      <c r="G476" s="111">
        <v>0.10979999999999999</v>
      </c>
      <c r="H476" s="111">
        <v>1.1900000000000001E-2</v>
      </c>
      <c r="I476" s="111">
        <v>2.5167000000000002</v>
      </c>
      <c r="J476" s="111">
        <v>4.6059000000000001</v>
      </c>
      <c r="K476" s="111">
        <v>12.1813</v>
      </c>
      <c r="L476" s="111">
        <v>20.4313</v>
      </c>
      <c r="M476" s="111">
        <v>4.5670999999999999</v>
      </c>
      <c r="N476" s="111">
        <v>4.5084799999999996</v>
      </c>
    </row>
    <row r="477" spans="2:14" ht="13.5" customHeight="1" x14ac:dyDescent="0.2">
      <c r="B477" s="123"/>
      <c r="C477" s="26" t="s">
        <v>14</v>
      </c>
      <c r="D477" s="111">
        <v>16.9971</v>
      </c>
      <c r="E477" s="111">
        <v>25.034400000000002</v>
      </c>
      <c r="F477" s="69" t="s">
        <v>13</v>
      </c>
      <c r="G477" s="111">
        <v>0.1099</v>
      </c>
      <c r="H477" s="111">
        <v>1.21E-2</v>
      </c>
      <c r="I477" s="111">
        <v>2.5442999999999998</v>
      </c>
      <c r="J477" s="111">
        <v>4.6283000000000003</v>
      </c>
      <c r="K477" s="111">
        <v>12.2585</v>
      </c>
      <c r="L477" s="111">
        <v>20.5626</v>
      </c>
      <c r="M477" s="111">
        <v>4.584478571428571</v>
      </c>
      <c r="N477" s="111">
        <v>4.5331500000000009</v>
      </c>
    </row>
    <row r="478" spans="2:14" x14ac:dyDescent="0.2">
      <c r="B478" s="123"/>
      <c r="C478" s="26" t="s">
        <v>15</v>
      </c>
      <c r="D478" s="111">
        <v>17.072500000000002</v>
      </c>
      <c r="E478" s="111">
        <v>24.416</v>
      </c>
      <c r="F478" s="69" t="s">
        <v>13</v>
      </c>
      <c r="G478" s="111">
        <v>0.1095</v>
      </c>
      <c r="H478" s="111">
        <v>1.23E-2</v>
      </c>
      <c r="I478" s="111">
        <v>2.6046999999999998</v>
      </c>
      <c r="J478" s="111">
        <v>4.649</v>
      </c>
      <c r="K478" s="111">
        <v>12.2981</v>
      </c>
      <c r="L478" s="111">
        <v>20.681799999999999</v>
      </c>
      <c r="M478" s="111">
        <v>4.5938058823529406</v>
      </c>
      <c r="N478" s="111">
        <v>4.554082352941176</v>
      </c>
    </row>
    <row r="479" spans="2:14" ht="13.5" customHeight="1" x14ac:dyDescent="0.2">
      <c r="B479" s="123"/>
      <c r="C479" s="26" t="s">
        <v>16</v>
      </c>
      <c r="D479" s="111">
        <v>17.2578</v>
      </c>
      <c r="E479" s="111">
        <v>24.567299999999999</v>
      </c>
      <c r="F479" s="69" t="s">
        <v>13</v>
      </c>
      <c r="G479" s="111">
        <v>0.106</v>
      </c>
      <c r="H479" s="111">
        <v>1.23E-2</v>
      </c>
      <c r="I479" s="111">
        <v>2.6073</v>
      </c>
      <c r="J479" s="111">
        <v>4.6993</v>
      </c>
      <c r="K479" s="111">
        <v>12.450100000000001</v>
      </c>
      <c r="L479" s="111">
        <v>20.6724</v>
      </c>
      <c r="M479" s="111">
        <v>4.6366000000000005</v>
      </c>
      <c r="N479" s="111">
        <v>4.6017312499999994</v>
      </c>
    </row>
    <row r="480" spans="2:14" x14ac:dyDescent="0.2">
      <c r="B480" s="123"/>
      <c r="C480" s="26" t="s">
        <v>17</v>
      </c>
      <c r="D480" s="111">
        <v>17.2578</v>
      </c>
      <c r="E480" s="111">
        <v>24.798400000000001</v>
      </c>
      <c r="F480" s="69" t="s">
        <v>13</v>
      </c>
      <c r="G480" s="111">
        <v>0.10630000000000001</v>
      </c>
      <c r="H480" s="111">
        <v>1.2500000000000001E-2</v>
      </c>
      <c r="I480" s="111">
        <v>2.6410999999999998</v>
      </c>
      <c r="J480" s="111">
        <v>4.6993</v>
      </c>
      <c r="K480" s="111">
        <v>12.509</v>
      </c>
      <c r="L480" s="111">
        <v>20.828700000000001</v>
      </c>
      <c r="M480" s="111">
        <v>4.6366000000000005</v>
      </c>
      <c r="N480" s="111">
        <v>4.6012124999999999</v>
      </c>
    </row>
    <row r="481" spans="2:14" ht="13.5" customHeight="1" x14ac:dyDescent="0.2">
      <c r="B481" s="109">
        <v>1987</v>
      </c>
      <c r="C481" s="26" t="s">
        <v>18</v>
      </c>
      <c r="D481" s="111">
        <v>17.2578</v>
      </c>
      <c r="E481" s="111">
        <v>25.976700000000001</v>
      </c>
      <c r="F481" s="69" t="s">
        <v>13</v>
      </c>
      <c r="G481" s="111">
        <v>0.1114</v>
      </c>
      <c r="H481" s="111">
        <v>1.3100000000000001E-2</v>
      </c>
      <c r="I481" s="111">
        <v>2.7810000000000001</v>
      </c>
      <c r="J481" s="111">
        <v>4.6997</v>
      </c>
      <c r="K481" s="111">
        <v>12.6774</v>
      </c>
      <c r="L481" s="111">
        <v>21.581800000000001</v>
      </c>
      <c r="M481" s="111">
        <v>4.6366000000000005</v>
      </c>
      <c r="N481" s="111">
        <v>4.6024166666666666</v>
      </c>
    </row>
    <row r="482" spans="2:14" x14ac:dyDescent="0.2">
      <c r="B482" s="123"/>
      <c r="C482" s="26" t="s">
        <v>19</v>
      </c>
      <c r="D482" s="111">
        <v>17.2578</v>
      </c>
      <c r="E482" s="111">
        <v>26.393000000000001</v>
      </c>
      <c r="F482" s="69" t="s">
        <v>13</v>
      </c>
      <c r="G482" s="111">
        <v>0.1125</v>
      </c>
      <c r="H482" s="111">
        <v>1.3299999999999999E-2</v>
      </c>
      <c r="I482" s="111">
        <v>2.8022999999999998</v>
      </c>
      <c r="J482" s="111">
        <v>4.7005999999999997</v>
      </c>
      <c r="K482" s="111">
        <v>12.946300000000001</v>
      </c>
      <c r="L482" s="111">
        <v>21.772300000000001</v>
      </c>
      <c r="M482" s="111">
        <v>4.6185866666666673</v>
      </c>
      <c r="N482" s="111">
        <v>4.6023533333333324</v>
      </c>
    </row>
    <row r="483" spans="2:14" ht="13.5" customHeight="1" x14ac:dyDescent="0.2">
      <c r="B483" s="123"/>
      <c r="C483" s="26" t="s">
        <v>20</v>
      </c>
      <c r="D483" s="111">
        <v>17.316600000000001</v>
      </c>
      <c r="E483" s="111">
        <v>27.570900000000002</v>
      </c>
      <c r="F483" s="69" t="s">
        <v>13</v>
      </c>
      <c r="G483" s="111">
        <v>0.1157</v>
      </c>
      <c r="H483" s="111">
        <v>1.3299999999999999E-2</v>
      </c>
      <c r="I483" s="111">
        <v>2.8334999999999999</v>
      </c>
      <c r="J483" s="111">
        <v>4.7172999999999998</v>
      </c>
      <c r="K483" s="111">
        <v>13.12</v>
      </c>
      <c r="L483" s="111">
        <v>21.967700000000001</v>
      </c>
      <c r="M483" s="111">
        <v>4.6524352941176454</v>
      </c>
      <c r="N483" s="111">
        <v>4.6176411764705891</v>
      </c>
    </row>
    <row r="484" spans="2:14" x14ac:dyDescent="0.2">
      <c r="B484" s="123"/>
      <c r="C484" s="26" t="s">
        <v>21</v>
      </c>
      <c r="D484" s="111">
        <v>17.3141</v>
      </c>
      <c r="E484" s="111">
        <v>28.182700000000001</v>
      </c>
      <c r="F484" s="69" t="s">
        <v>13</v>
      </c>
      <c r="G484" s="111">
        <v>0.1211</v>
      </c>
      <c r="H484" s="111">
        <v>1.34E-2</v>
      </c>
      <c r="I484" s="111">
        <v>2.8706999999999998</v>
      </c>
      <c r="J484" s="111">
        <v>4.7152000000000003</v>
      </c>
      <c r="K484" s="111">
        <v>13.1381</v>
      </c>
      <c r="L484" s="111">
        <v>22.343499999999999</v>
      </c>
      <c r="M484" s="111">
        <v>4.6524882352941193</v>
      </c>
      <c r="N484" s="111">
        <v>4.6172000000000004</v>
      </c>
    </row>
    <row r="485" spans="2:14" ht="13.5" customHeight="1" x14ac:dyDescent="0.2">
      <c r="B485" s="123"/>
      <c r="C485" s="26" t="s">
        <v>22</v>
      </c>
      <c r="D485" s="111">
        <v>17.343299999999999</v>
      </c>
      <c r="E485" s="111">
        <v>29.025099999999998</v>
      </c>
      <c r="F485" s="69" t="s">
        <v>13</v>
      </c>
      <c r="G485" s="111">
        <v>0.1239</v>
      </c>
      <c r="H485" s="111">
        <v>1.35E-2</v>
      </c>
      <c r="I485" s="111">
        <v>2.9113000000000002</v>
      </c>
      <c r="J485" s="111">
        <v>4.7226999999999997</v>
      </c>
      <c r="K485" s="111">
        <v>13.0768</v>
      </c>
      <c r="L485" s="111">
        <v>22.566500000000001</v>
      </c>
      <c r="M485" s="111">
        <v>4.6597999999999988</v>
      </c>
      <c r="N485" s="111">
        <v>4.6313071428571435</v>
      </c>
    </row>
    <row r="486" spans="2:14" x14ac:dyDescent="0.2">
      <c r="B486" s="123"/>
      <c r="C486" s="26" t="s">
        <v>23</v>
      </c>
      <c r="D486" s="111">
        <v>17.390599999999999</v>
      </c>
      <c r="E486" s="111">
        <v>28.429400000000001</v>
      </c>
      <c r="F486" s="69" t="s">
        <v>13</v>
      </c>
      <c r="G486" s="111">
        <v>0.1205</v>
      </c>
      <c r="H486" s="111">
        <v>1.32E-2</v>
      </c>
      <c r="I486" s="111">
        <v>2.8639999999999999</v>
      </c>
      <c r="J486" s="111">
        <v>4.7355</v>
      </c>
      <c r="K486" s="111">
        <v>12.992000000000001</v>
      </c>
      <c r="L486" s="111">
        <v>22.319600000000001</v>
      </c>
      <c r="M486" s="111">
        <v>4.6724555555555547</v>
      </c>
      <c r="N486" s="111">
        <v>4.6364555555555569</v>
      </c>
    </row>
    <row r="487" spans="2:14" ht="13.5" customHeight="1" x14ac:dyDescent="0.2">
      <c r="B487" s="123"/>
      <c r="C487" s="26" t="s">
        <v>24</v>
      </c>
      <c r="D487" s="111">
        <v>17.491599999999998</v>
      </c>
      <c r="E487" s="111">
        <v>28.153700000000001</v>
      </c>
      <c r="F487" s="69" t="s">
        <v>13</v>
      </c>
      <c r="G487" s="111">
        <v>0.1162</v>
      </c>
      <c r="H487" s="111">
        <v>1.3100000000000001E-2</v>
      </c>
      <c r="I487" s="111">
        <v>2.8412000000000002</v>
      </c>
      <c r="J487" s="111">
        <v>4.7630999999999997</v>
      </c>
      <c r="K487" s="111">
        <v>13.198</v>
      </c>
      <c r="L487" s="111">
        <v>22.1435</v>
      </c>
      <c r="M487" s="111">
        <v>4.6996000000000002</v>
      </c>
      <c r="N487" s="111">
        <v>4.6646000000000001</v>
      </c>
    </row>
    <row r="488" spans="2:14" x14ac:dyDescent="0.2">
      <c r="B488" s="123"/>
      <c r="C488" s="26" t="s">
        <v>12</v>
      </c>
      <c r="D488" s="111">
        <v>17.600899999999999</v>
      </c>
      <c r="E488" s="111">
        <v>28.146799999999999</v>
      </c>
      <c r="F488" s="69" t="s">
        <v>13</v>
      </c>
      <c r="G488" s="111">
        <v>0.11940000000000001</v>
      </c>
      <c r="H488" s="111">
        <v>1.3100000000000001E-2</v>
      </c>
      <c r="I488" s="111">
        <v>2.8431000000000002</v>
      </c>
      <c r="J488" s="111">
        <v>4.7927999999999997</v>
      </c>
      <c r="K488" s="111">
        <v>13.281000000000001</v>
      </c>
      <c r="L488" s="111">
        <v>22.287099999999999</v>
      </c>
      <c r="M488" s="111">
        <v>4.7290000000000001</v>
      </c>
      <c r="N488" s="111">
        <v>4.6942000000000004</v>
      </c>
    </row>
    <row r="489" spans="2:14" ht="13.5" customHeight="1" x14ac:dyDescent="0.2">
      <c r="B489" s="123"/>
      <c r="C489" s="26" t="s">
        <v>14</v>
      </c>
      <c r="D489" s="111">
        <v>17.563800000000001</v>
      </c>
      <c r="E489" s="111">
        <v>28.903700000000001</v>
      </c>
      <c r="F489" s="69" t="s">
        <v>13</v>
      </c>
      <c r="G489" s="111">
        <v>0.1227</v>
      </c>
      <c r="H489" s="111">
        <v>1.34E-2</v>
      </c>
      <c r="I489" s="111">
        <v>2.9037999999999999</v>
      </c>
      <c r="J489" s="111">
        <v>4.7827000000000002</v>
      </c>
      <c r="K489" s="111">
        <v>13.3508</v>
      </c>
      <c r="L489" s="111">
        <v>22.6248</v>
      </c>
      <c r="M489" s="111">
        <v>4.7192999999999996</v>
      </c>
      <c r="N489" s="111">
        <v>4.6828000000000003</v>
      </c>
    </row>
    <row r="490" spans="2:14" x14ac:dyDescent="0.2">
      <c r="B490" s="123"/>
      <c r="C490" s="26" t="s">
        <v>15</v>
      </c>
      <c r="D490" s="111">
        <v>17.595400000000001</v>
      </c>
      <c r="E490" s="111">
        <v>29.2255</v>
      </c>
      <c r="F490" s="69" t="s">
        <v>13</v>
      </c>
      <c r="G490" s="111">
        <v>0.1227</v>
      </c>
      <c r="H490" s="111">
        <v>1.35E-2</v>
      </c>
      <c r="I490" s="111">
        <v>2.9238</v>
      </c>
      <c r="J490" s="111">
        <v>4.7919</v>
      </c>
      <c r="K490" s="111">
        <v>13.4497</v>
      </c>
      <c r="L490" s="111">
        <v>22.7333</v>
      </c>
      <c r="M490" s="111">
        <v>4.7282000000000002</v>
      </c>
      <c r="N490" s="111">
        <v>4.7074999999999996</v>
      </c>
    </row>
    <row r="491" spans="2:14" ht="13.5" customHeight="1" x14ac:dyDescent="0.2">
      <c r="B491" s="123"/>
      <c r="C491" s="26" t="s">
        <v>16</v>
      </c>
      <c r="D491" s="111">
        <v>17.548999999999999</v>
      </c>
      <c r="E491" s="111">
        <v>31.113600000000002</v>
      </c>
      <c r="F491" s="69" t="s">
        <v>13</v>
      </c>
      <c r="G491" s="111">
        <v>0.12939999999999999</v>
      </c>
      <c r="H491" s="111">
        <v>1.41E-2</v>
      </c>
      <c r="I491" s="111">
        <v>3.0707</v>
      </c>
      <c r="J491" s="111">
        <v>4.7854999999999999</v>
      </c>
      <c r="K491" s="111">
        <v>13.339700000000001</v>
      </c>
      <c r="L491" s="111">
        <v>23.622199999999999</v>
      </c>
      <c r="M491" s="111">
        <v>4.7157999999999998</v>
      </c>
      <c r="N491" s="111">
        <v>4.7023000000000001</v>
      </c>
    </row>
    <row r="492" spans="2:14" x14ac:dyDescent="0.2">
      <c r="B492" s="123"/>
      <c r="C492" s="26" t="s">
        <v>17</v>
      </c>
      <c r="D492" s="111">
        <v>17.4937</v>
      </c>
      <c r="E492" s="111">
        <v>31.916799999999999</v>
      </c>
      <c r="F492" s="69" t="s">
        <v>13</v>
      </c>
      <c r="G492" s="111">
        <v>0.13600000000000001</v>
      </c>
      <c r="H492" s="111">
        <v>1.4500000000000001E-2</v>
      </c>
      <c r="I492" s="111">
        <v>3.1515</v>
      </c>
      <c r="J492" s="111">
        <v>4.7662000000000004</v>
      </c>
      <c r="K492" s="111">
        <v>13.3734</v>
      </c>
      <c r="L492" s="111">
        <v>24.135100000000001</v>
      </c>
      <c r="M492" s="111">
        <v>4.7003000000000004</v>
      </c>
      <c r="N492" s="111">
        <v>4.6641000000000004</v>
      </c>
    </row>
    <row r="493" spans="2:14" ht="13.5" customHeight="1" x14ac:dyDescent="0.2">
      <c r="B493" s="109">
        <v>1988</v>
      </c>
      <c r="C493" s="26" t="s">
        <v>18</v>
      </c>
      <c r="D493" s="111">
        <v>17.5091</v>
      </c>
      <c r="E493" s="111">
        <v>31.637599999999999</v>
      </c>
      <c r="F493" s="69" t="s">
        <v>13</v>
      </c>
      <c r="G493" s="111">
        <v>0.1376</v>
      </c>
      <c r="H493" s="111">
        <v>1.44E-2</v>
      </c>
      <c r="I493" s="111">
        <v>3.1469</v>
      </c>
      <c r="J493" s="111">
        <v>4.7651000000000003</v>
      </c>
      <c r="K493" s="111">
        <v>13.613200000000001</v>
      </c>
      <c r="L493" s="111">
        <v>24.052600000000002</v>
      </c>
      <c r="M493" s="111">
        <v>4.7043999999999997</v>
      </c>
      <c r="N493" s="111">
        <v>4.6763000000000003</v>
      </c>
    </row>
    <row r="494" spans="2:14" x14ac:dyDescent="0.2">
      <c r="B494" s="123"/>
      <c r="C494" s="26" t="s">
        <v>19</v>
      </c>
      <c r="D494" s="111">
        <v>17.5779</v>
      </c>
      <c r="E494" s="111">
        <v>30.857700000000001</v>
      </c>
      <c r="F494" s="69" t="s">
        <v>13</v>
      </c>
      <c r="G494" s="111">
        <v>0.1358</v>
      </c>
      <c r="H494" s="111">
        <v>1.41E-2</v>
      </c>
      <c r="I494" s="111">
        <v>3.0621999999999998</v>
      </c>
      <c r="J494" s="111">
        <v>4.7866</v>
      </c>
      <c r="K494" s="111">
        <v>13.855499999999999</v>
      </c>
      <c r="L494" s="111">
        <v>23.769100000000002</v>
      </c>
      <c r="M494" s="111">
        <v>4.7228000000000003</v>
      </c>
      <c r="N494" s="111">
        <v>4.6877000000000004</v>
      </c>
    </row>
    <row r="495" spans="2:14" ht="13.5" customHeight="1" x14ac:dyDescent="0.2">
      <c r="B495" s="123"/>
      <c r="C495" s="26" t="s">
        <v>20</v>
      </c>
      <c r="D495" s="111">
        <v>17.609300000000001</v>
      </c>
      <c r="E495" s="111">
        <v>32.206600000000002</v>
      </c>
      <c r="F495" s="69" t="s">
        <v>13</v>
      </c>
      <c r="G495" s="111">
        <v>0.13850000000000001</v>
      </c>
      <c r="H495" s="111">
        <v>1.4200000000000001E-2</v>
      </c>
      <c r="I495" s="111">
        <v>3.0951</v>
      </c>
      <c r="J495" s="111">
        <v>4.7953999999999999</v>
      </c>
      <c r="K495" s="111">
        <v>14.085900000000001</v>
      </c>
      <c r="L495" s="111">
        <v>24.090299999999999</v>
      </c>
      <c r="M495" s="111">
        <v>4.7313999999999998</v>
      </c>
      <c r="N495" s="111">
        <v>4.6957000000000004</v>
      </c>
    </row>
    <row r="496" spans="2:14" x14ac:dyDescent="0.2">
      <c r="B496" s="123"/>
      <c r="C496" s="26" t="s">
        <v>21</v>
      </c>
      <c r="D496" s="111">
        <v>17.643999999999998</v>
      </c>
      <c r="E496" s="111">
        <v>33.161900000000003</v>
      </c>
      <c r="F496" s="69" t="s">
        <v>13</v>
      </c>
      <c r="G496" s="111">
        <v>0.14130000000000001</v>
      </c>
      <c r="H496" s="111">
        <v>1.4200000000000001E-2</v>
      </c>
      <c r="I496" s="111">
        <v>3.113</v>
      </c>
      <c r="J496" s="111">
        <v>4.8045999999999998</v>
      </c>
      <c r="K496" s="111">
        <v>14.2826</v>
      </c>
      <c r="L496" s="111">
        <v>24.322700000000001</v>
      </c>
      <c r="M496" s="111">
        <v>4.7408000000000001</v>
      </c>
      <c r="N496" s="111">
        <v>4.7051999999999996</v>
      </c>
    </row>
    <row r="497" spans="2:14" ht="13.5" customHeight="1" x14ac:dyDescent="0.2">
      <c r="B497" s="123"/>
      <c r="C497" s="26" t="s">
        <v>22</v>
      </c>
      <c r="D497" s="111">
        <v>17.677099999999999</v>
      </c>
      <c r="E497" s="111">
        <v>33.052</v>
      </c>
      <c r="F497" s="69" t="s">
        <v>13</v>
      </c>
      <c r="G497" s="111">
        <v>0.14169999999999999</v>
      </c>
      <c r="H497" s="111">
        <v>1.41E-2</v>
      </c>
      <c r="I497" s="111">
        <v>3.0853999999999999</v>
      </c>
      <c r="J497" s="111">
        <v>4.8137999999999996</v>
      </c>
      <c r="K497" s="111">
        <v>14.283200000000001</v>
      </c>
      <c r="L497" s="111">
        <v>24.2562</v>
      </c>
      <c r="M497" s="111">
        <v>4.7496</v>
      </c>
      <c r="N497" s="111">
        <v>4.7140000000000004</v>
      </c>
    </row>
    <row r="498" spans="2:14" x14ac:dyDescent="0.2">
      <c r="B498" s="123"/>
      <c r="C498" s="26" t="s">
        <v>23</v>
      </c>
      <c r="D498" s="111">
        <v>17.880600000000001</v>
      </c>
      <c r="E498" s="111">
        <v>31.878399999999999</v>
      </c>
      <c r="F498" s="69" t="s">
        <v>13</v>
      </c>
      <c r="G498" s="111">
        <v>0.1409</v>
      </c>
      <c r="H498" s="111">
        <v>1.37E-2</v>
      </c>
      <c r="I498" s="111">
        <v>3.0247000000000002</v>
      </c>
      <c r="J498" s="111">
        <v>4.8695000000000004</v>
      </c>
      <c r="K498" s="111">
        <v>14.6797</v>
      </c>
      <c r="L498" s="111">
        <v>24.02</v>
      </c>
      <c r="M498" s="111">
        <v>4.8042999999999996</v>
      </c>
      <c r="N498" s="111">
        <v>4.7686000000000002</v>
      </c>
    </row>
    <row r="499" spans="2:14" ht="13.5" customHeight="1" x14ac:dyDescent="0.2">
      <c r="B499" s="123"/>
      <c r="C499" s="26" t="s">
        <v>24</v>
      </c>
      <c r="D499" s="111">
        <v>18.121200000000002</v>
      </c>
      <c r="E499" s="111">
        <v>30.786100000000001</v>
      </c>
      <c r="F499" s="69" t="s">
        <v>13</v>
      </c>
      <c r="G499" s="111">
        <v>0.1358</v>
      </c>
      <c r="H499" s="111">
        <v>1.32E-2</v>
      </c>
      <c r="I499" s="111">
        <v>2.9091</v>
      </c>
      <c r="J499" s="111">
        <v>4.9341999999999997</v>
      </c>
      <c r="K499" s="111">
        <v>14.985799999999999</v>
      </c>
      <c r="L499" s="111">
        <v>23.595600000000001</v>
      </c>
      <c r="M499" s="111">
        <v>4.8686999999999996</v>
      </c>
      <c r="N499" s="111">
        <v>4.8319999999999999</v>
      </c>
    </row>
    <row r="500" spans="2:14" x14ac:dyDescent="0.2">
      <c r="B500" s="123"/>
      <c r="C500" s="26" t="s">
        <v>12</v>
      </c>
      <c r="D500" s="111">
        <v>18.2606</v>
      </c>
      <c r="E500" s="111">
        <v>31.0029</v>
      </c>
      <c r="F500" s="69" t="s">
        <v>13</v>
      </c>
      <c r="G500" s="111">
        <v>0.1366</v>
      </c>
      <c r="H500" s="111">
        <v>1.3100000000000001E-2</v>
      </c>
      <c r="I500" s="111">
        <v>2.8652000000000002</v>
      </c>
      <c r="J500" s="111">
        <v>4.9724000000000004</v>
      </c>
      <c r="K500" s="111">
        <v>14.9458</v>
      </c>
      <c r="L500" s="111">
        <v>23.540900000000001</v>
      </c>
      <c r="M500" s="111">
        <v>4.9063999999999997</v>
      </c>
      <c r="N500" s="111">
        <v>4.8708</v>
      </c>
    </row>
    <row r="501" spans="2:14" ht="13.5" customHeight="1" x14ac:dyDescent="0.2">
      <c r="B501" s="123"/>
      <c r="C501" s="26" t="s">
        <v>14</v>
      </c>
      <c r="D501" s="111">
        <v>18.361899999999999</v>
      </c>
      <c r="E501" s="111">
        <v>30.9285</v>
      </c>
      <c r="F501" s="69" t="s">
        <v>13</v>
      </c>
      <c r="G501" s="111">
        <v>0.1366</v>
      </c>
      <c r="H501" s="111">
        <v>1.32E-2</v>
      </c>
      <c r="I501" s="111">
        <v>2.8956</v>
      </c>
      <c r="J501" s="111">
        <v>5</v>
      </c>
      <c r="K501" s="111">
        <v>14.956300000000001</v>
      </c>
      <c r="L501" s="111">
        <v>23.694700000000001</v>
      </c>
      <c r="M501" s="111">
        <v>4.9336000000000002</v>
      </c>
      <c r="N501" s="111">
        <v>4.8967000000000001</v>
      </c>
    </row>
    <row r="502" spans="2:14" x14ac:dyDescent="0.2">
      <c r="B502" s="123"/>
      <c r="C502" s="26" t="s">
        <v>15</v>
      </c>
      <c r="D502" s="111">
        <v>18.4711</v>
      </c>
      <c r="E502" s="111">
        <v>32.003399999999999</v>
      </c>
      <c r="F502" s="69" t="s">
        <v>13</v>
      </c>
      <c r="G502" s="111">
        <v>0.1429</v>
      </c>
      <c r="H502" s="111">
        <v>1.3599999999999999E-2</v>
      </c>
      <c r="I502" s="111">
        <v>2.9712000000000001</v>
      </c>
      <c r="J502" s="111">
        <v>5.0289000000000001</v>
      </c>
      <c r="K502" s="111">
        <v>15.3134</v>
      </c>
      <c r="L502" s="111">
        <v>24.314800000000002</v>
      </c>
      <c r="M502" s="111">
        <v>4.9630000000000001</v>
      </c>
      <c r="N502" s="111">
        <v>4.9259000000000004</v>
      </c>
    </row>
    <row r="503" spans="2:14" ht="13.5" customHeight="1" x14ac:dyDescent="0.2">
      <c r="B503" s="123"/>
      <c r="C503" s="26" t="s">
        <v>16</v>
      </c>
      <c r="D503" s="111">
        <v>18.7285</v>
      </c>
      <c r="E503" s="111">
        <v>33.857900000000001</v>
      </c>
      <c r="F503" s="69" t="s">
        <v>13</v>
      </c>
      <c r="G503" s="111">
        <v>0.1522</v>
      </c>
      <c r="H503" s="111">
        <v>1.44E-2</v>
      </c>
      <c r="I503" s="111">
        <v>3.1373000000000002</v>
      </c>
      <c r="J503" s="111">
        <v>5.0998999999999999</v>
      </c>
      <c r="K503" s="111">
        <v>15.411899999999999</v>
      </c>
      <c r="L503" s="111">
        <v>25.347899999999999</v>
      </c>
      <c r="M503" s="111">
        <v>5.0320999999999998</v>
      </c>
      <c r="N503" s="111">
        <v>4.7667999999999999</v>
      </c>
    </row>
    <row r="504" spans="2:14" x14ac:dyDescent="0.2">
      <c r="B504" s="123"/>
      <c r="C504" s="26" t="s">
        <v>17</v>
      </c>
      <c r="D504" s="111">
        <v>18.7301</v>
      </c>
      <c r="E504" s="111">
        <v>34.285299999999999</v>
      </c>
      <c r="F504" s="69" t="s">
        <v>13</v>
      </c>
      <c r="G504" s="111">
        <v>0.15190000000000001</v>
      </c>
      <c r="H504" s="111">
        <v>1.4500000000000001E-2</v>
      </c>
      <c r="I504" s="111">
        <v>3.1295000000000002</v>
      </c>
      <c r="J504" s="111">
        <v>5.1002999999999998</v>
      </c>
      <c r="K504" s="111">
        <v>15.6624</v>
      </c>
      <c r="L504" s="111">
        <v>25.328700000000001</v>
      </c>
      <c r="M504" s="111">
        <v>5.0324999999999998</v>
      </c>
      <c r="N504" s="111">
        <v>4.9945000000000004</v>
      </c>
    </row>
    <row r="505" spans="2:14" ht="13.5" customHeight="1" x14ac:dyDescent="0.2">
      <c r="B505" s="109">
        <v>1989</v>
      </c>
      <c r="C505" s="26" t="s">
        <v>18</v>
      </c>
      <c r="D505" s="111">
        <v>18.9862</v>
      </c>
      <c r="E505" s="111">
        <v>33.748100000000001</v>
      </c>
      <c r="F505" s="69" t="s">
        <v>13</v>
      </c>
      <c r="G505" s="111">
        <v>0.14940000000000001</v>
      </c>
      <c r="H505" s="111">
        <v>1.4200000000000001E-2</v>
      </c>
      <c r="I505" s="111">
        <v>3.0472999999999999</v>
      </c>
      <c r="J505" s="111">
        <v>5.1717000000000004</v>
      </c>
      <c r="K505" s="111">
        <v>15.9297</v>
      </c>
      <c r="L505" s="111">
        <v>25.102799999999998</v>
      </c>
      <c r="M505" s="111">
        <v>5.1013999999999999</v>
      </c>
      <c r="N505" s="111">
        <v>5.0647000000000002</v>
      </c>
    </row>
    <row r="506" spans="2:14" x14ac:dyDescent="0.2">
      <c r="B506" s="123"/>
      <c r="C506" s="26" t="s">
        <v>19</v>
      </c>
      <c r="D506" s="111">
        <v>19.327400000000001</v>
      </c>
      <c r="E506" s="111">
        <v>33.903500000000001</v>
      </c>
      <c r="F506" s="69" t="s">
        <v>13</v>
      </c>
      <c r="G506" s="111">
        <v>0.15140000000000001</v>
      </c>
      <c r="H506" s="111">
        <v>1.4200000000000001E-2</v>
      </c>
      <c r="I506" s="111">
        <v>3.0649999999999999</v>
      </c>
      <c r="J506" s="111">
        <v>5.2667000000000002</v>
      </c>
      <c r="K506" s="111">
        <v>16.263999999999999</v>
      </c>
      <c r="L506" s="111">
        <v>25.380700000000001</v>
      </c>
      <c r="M506" s="111">
        <v>5.1929999999999996</v>
      </c>
      <c r="N506" s="111">
        <v>5.1565000000000003</v>
      </c>
    </row>
    <row r="507" spans="2:14" ht="13.5" customHeight="1" x14ac:dyDescent="0.2">
      <c r="B507" s="123"/>
      <c r="C507" s="26" t="s">
        <v>20</v>
      </c>
      <c r="D507" s="111">
        <v>19.532699999999998</v>
      </c>
      <c r="E507" s="111">
        <v>33.540999999999997</v>
      </c>
      <c r="F507" s="69" t="s">
        <v>13</v>
      </c>
      <c r="G507" s="111">
        <v>0.15</v>
      </c>
      <c r="H507" s="111">
        <v>1.43E-2</v>
      </c>
      <c r="I507" s="111">
        <v>3.1259999999999999</v>
      </c>
      <c r="J507" s="111">
        <v>5.3228</v>
      </c>
      <c r="K507" s="111">
        <v>16.341799999999999</v>
      </c>
      <c r="L507" s="111">
        <v>25.427900000000001</v>
      </c>
      <c r="M507" s="111">
        <v>5.2481999999999998</v>
      </c>
      <c r="N507" s="111">
        <v>5.2117000000000004</v>
      </c>
    </row>
    <row r="508" spans="2:14" x14ac:dyDescent="0.2">
      <c r="B508" s="123"/>
      <c r="C508" s="26" t="s">
        <v>21</v>
      </c>
      <c r="D508" s="111">
        <v>19.971800000000002</v>
      </c>
      <c r="E508" s="111">
        <v>33.946100000000001</v>
      </c>
      <c r="F508" s="69" t="s">
        <v>13</v>
      </c>
      <c r="G508" s="111">
        <v>0.15110000000000001</v>
      </c>
      <c r="H508" s="111">
        <v>1.4500000000000001E-2</v>
      </c>
      <c r="I508" s="111">
        <v>3.1553</v>
      </c>
      <c r="J508" s="111">
        <v>5.4425999999999997</v>
      </c>
      <c r="K508" s="111">
        <v>16.806899999999999</v>
      </c>
      <c r="L508" s="111">
        <v>25.8932</v>
      </c>
      <c r="M508" s="111">
        <v>5.3662000000000001</v>
      </c>
      <c r="N508" s="111">
        <v>5.3291000000000004</v>
      </c>
    </row>
    <row r="509" spans="2:14" ht="13.5" customHeight="1" x14ac:dyDescent="0.2">
      <c r="B509" s="123"/>
      <c r="C509" s="26" t="s">
        <v>22</v>
      </c>
      <c r="D509" s="111">
        <v>20.941400000000002</v>
      </c>
      <c r="E509" s="111">
        <v>34.0441</v>
      </c>
      <c r="F509" s="69" t="s">
        <v>13</v>
      </c>
      <c r="G509" s="111">
        <v>0.1515</v>
      </c>
      <c r="H509" s="111">
        <v>1.4800000000000001E-2</v>
      </c>
      <c r="I509" s="111">
        <v>3.1718000000000002</v>
      </c>
      <c r="J509" s="111">
        <v>5.7065999999999999</v>
      </c>
      <c r="K509" s="111">
        <v>17.555599999999998</v>
      </c>
      <c r="L509" s="111">
        <v>26.328499999999998</v>
      </c>
      <c r="M509" s="111">
        <v>5.6266999999999996</v>
      </c>
      <c r="N509" s="111">
        <v>5.5875000000000004</v>
      </c>
    </row>
    <row r="510" spans="2:14" x14ac:dyDescent="0.2">
      <c r="B510" s="123"/>
      <c r="C510" s="26" t="s">
        <v>23</v>
      </c>
      <c r="D510" s="111">
        <v>21.152799999999999</v>
      </c>
      <c r="E510" s="111">
        <v>32.898899999999998</v>
      </c>
      <c r="F510" s="69" t="s">
        <v>13</v>
      </c>
      <c r="G510" s="111">
        <v>0.14729999999999999</v>
      </c>
      <c r="H510" s="111">
        <v>1.4800000000000001E-2</v>
      </c>
      <c r="I510" s="111">
        <v>3.1516999999999999</v>
      </c>
      <c r="J510" s="111">
        <v>5.7643000000000004</v>
      </c>
      <c r="K510" s="111">
        <v>17.644100000000002</v>
      </c>
      <c r="L510" s="111">
        <v>26.177099999999999</v>
      </c>
      <c r="M510" s="111">
        <v>5.6835000000000004</v>
      </c>
      <c r="N510" s="111">
        <v>5.6574999999999998</v>
      </c>
    </row>
    <row r="511" spans="2:14" ht="13.5" customHeight="1" x14ac:dyDescent="0.2">
      <c r="B511" s="123"/>
      <c r="C511" s="26" t="s">
        <v>24</v>
      </c>
      <c r="D511" s="111">
        <v>21.1068</v>
      </c>
      <c r="E511" s="111">
        <v>34.155000000000001</v>
      </c>
      <c r="F511" s="69" t="s">
        <v>13</v>
      </c>
      <c r="G511" s="111">
        <v>0.14979999999999999</v>
      </c>
      <c r="H511" s="111">
        <v>1.54E-2</v>
      </c>
      <c r="I511" s="111">
        <v>3.2776999999999998</v>
      </c>
      <c r="J511" s="111">
        <v>5.7518000000000002</v>
      </c>
      <c r="K511" s="111">
        <v>17.742000000000001</v>
      </c>
      <c r="L511" s="111">
        <v>26.7729</v>
      </c>
      <c r="M511" s="111">
        <v>5.6711</v>
      </c>
      <c r="N511" s="111">
        <v>5.6299000000000001</v>
      </c>
    </row>
    <row r="512" spans="2:14" x14ac:dyDescent="0.2">
      <c r="B512" s="123"/>
      <c r="C512" s="26" t="s">
        <v>12</v>
      </c>
      <c r="D512" s="111">
        <v>21.102699999999999</v>
      </c>
      <c r="E512" s="111">
        <v>33.626399999999997</v>
      </c>
      <c r="F512" s="69" t="s">
        <v>13</v>
      </c>
      <c r="G512" s="111">
        <v>0.14929999999999999</v>
      </c>
      <c r="H512" s="111">
        <v>1.52E-2</v>
      </c>
      <c r="I512" s="111">
        <v>3.2410999999999999</v>
      </c>
      <c r="J512" s="111">
        <v>5.7506000000000004</v>
      </c>
      <c r="K512" s="111">
        <v>17.944099999999999</v>
      </c>
      <c r="L512" s="111">
        <v>26.5579</v>
      </c>
      <c r="M512" s="111">
        <v>5.67</v>
      </c>
      <c r="N512" s="111">
        <v>5.6289999999999996</v>
      </c>
    </row>
    <row r="513" spans="2:14" ht="13.5" customHeight="1" x14ac:dyDescent="0.2">
      <c r="B513" s="123"/>
      <c r="C513" s="26" t="s">
        <v>14</v>
      </c>
      <c r="D513" s="111">
        <v>21.110099999999999</v>
      </c>
      <c r="E513" s="111">
        <v>33.151200000000003</v>
      </c>
      <c r="F513" s="69" t="s">
        <v>13</v>
      </c>
      <c r="G513" s="111">
        <v>0.1454</v>
      </c>
      <c r="H513" s="111">
        <v>1.4999999999999999E-2</v>
      </c>
      <c r="I513" s="111">
        <v>3.2</v>
      </c>
      <c r="J513" s="111">
        <v>5.7529000000000003</v>
      </c>
      <c r="K513" s="111">
        <v>17.854399999999998</v>
      </c>
      <c r="L513" s="111">
        <v>26.2591</v>
      </c>
      <c r="M513" s="111">
        <v>5.6718999999999999</v>
      </c>
      <c r="N513" s="111">
        <v>5.6323999999999996</v>
      </c>
    </row>
    <row r="514" spans="2:14" x14ac:dyDescent="0.2">
      <c r="B514" s="123"/>
      <c r="C514" s="26" t="s">
        <v>15</v>
      </c>
      <c r="D514" s="111">
        <v>21.1693</v>
      </c>
      <c r="E514" s="111">
        <v>33.678600000000003</v>
      </c>
      <c r="F514" s="69" t="s">
        <v>13</v>
      </c>
      <c r="G514" s="111">
        <v>0.14929999999999999</v>
      </c>
      <c r="H514" s="111">
        <v>1.54E-2</v>
      </c>
      <c r="I514" s="111">
        <v>3.3445</v>
      </c>
      <c r="J514" s="111">
        <v>5.7686999999999999</v>
      </c>
      <c r="K514" s="111">
        <v>18.0184</v>
      </c>
      <c r="L514" s="111">
        <v>26.864999999999998</v>
      </c>
      <c r="M514" s="111">
        <v>5.6879</v>
      </c>
      <c r="N514" s="111">
        <v>5.6482000000000001</v>
      </c>
    </row>
    <row r="515" spans="2:14" ht="13.5" customHeight="1" x14ac:dyDescent="0.2">
      <c r="B515" s="123"/>
      <c r="C515" s="26" t="s">
        <v>16</v>
      </c>
      <c r="D515" s="111">
        <v>21.3565</v>
      </c>
      <c r="E515" s="111">
        <v>33.561999999999998</v>
      </c>
      <c r="F515" s="69" t="s">
        <v>13</v>
      </c>
      <c r="G515" s="111">
        <v>0.14879999999999999</v>
      </c>
      <c r="H515" s="111">
        <v>1.5900000000000001E-2</v>
      </c>
      <c r="I515" s="111">
        <v>3.4260000000000002</v>
      </c>
      <c r="J515" s="111">
        <v>5.8197999999999999</v>
      </c>
      <c r="K515" s="111">
        <v>18.2575</v>
      </c>
      <c r="L515" s="111">
        <v>27.204799999999999</v>
      </c>
      <c r="M515" s="111">
        <v>5.7382</v>
      </c>
      <c r="N515" s="111">
        <v>5.6981999999999999</v>
      </c>
    </row>
    <row r="516" spans="2:14" x14ac:dyDescent="0.2">
      <c r="B516" s="123"/>
      <c r="C516" s="26" t="s">
        <v>17</v>
      </c>
      <c r="D516" s="111">
        <v>21.438500000000001</v>
      </c>
      <c r="E516" s="111">
        <v>34.2166</v>
      </c>
      <c r="F516" s="69" t="s">
        <v>13</v>
      </c>
      <c r="G516" s="111">
        <v>0.14929999999999999</v>
      </c>
      <c r="H516" s="111">
        <v>1.66E-2</v>
      </c>
      <c r="I516" s="111">
        <v>3.6072000000000002</v>
      </c>
      <c r="J516" s="111">
        <v>5.8418999999999999</v>
      </c>
      <c r="K516" s="111">
        <v>18.461400000000001</v>
      </c>
      <c r="L516" s="111">
        <v>27.843699999999998</v>
      </c>
      <c r="M516" s="111">
        <v>5.1497999999999999</v>
      </c>
      <c r="N516" s="111">
        <v>5.72</v>
      </c>
    </row>
    <row r="517" spans="2:14" ht="13.5" customHeight="1" x14ac:dyDescent="0.2">
      <c r="B517" s="109">
        <v>1990</v>
      </c>
      <c r="C517" s="26" t="s">
        <v>18</v>
      </c>
      <c r="D517" s="111">
        <v>21.473600000000001</v>
      </c>
      <c r="E517" s="111">
        <v>35.403599999999997</v>
      </c>
      <c r="F517" s="69" t="s">
        <v>13</v>
      </c>
      <c r="G517" s="111">
        <v>0.14810000000000001</v>
      </c>
      <c r="H517" s="111">
        <v>1.7000000000000001E-2</v>
      </c>
      <c r="I517" s="111">
        <v>3.7275</v>
      </c>
      <c r="J517" s="111">
        <v>5.8517000000000001</v>
      </c>
      <c r="K517" s="111">
        <v>18.3429</v>
      </c>
      <c r="L517" s="111">
        <v>28.2423</v>
      </c>
      <c r="M517" s="111">
        <v>4.5477999999999996</v>
      </c>
      <c r="N517" s="111">
        <v>5.7294999999999998</v>
      </c>
    </row>
    <row r="518" spans="2:14" x14ac:dyDescent="0.2">
      <c r="B518" s="123"/>
      <c r="C518" s="26" t="s">
        <v>19</v>
      </c>
      <c r="D518" s="111">
        <v>21.473600000000001</v>
      </c>
      <c r="E518" s="111">
        <v>36.436700000000002</v>
      </c>
      <c r="F518" s="69" t="s">
        <v>13</v>
      </c>
      <c r="G518" s="111">
        <v>0.1477</v>
      </c>
      <c r="H518" s="111">
        <v>1.7299999999999999E-2</v>
      </c>
      <c r="I518" s="111">
        <v>3.7759</v>
      </c>
      <c r="J518" s="111">
        <v>5.8517000000000001</v>
      </c>
      <c r="K518" s="111">
        <v>17.944600000000001</v>
      </c>
      <c r="L518" s="111">
        <v>28.415600000000001</v>
      </c>
      <c r="M518" s="111">
        <v>4.5477999999999996</v>
      </c>
      <c r="N518" s="111">
        <v>5.7294</v>
      </c>
    </row>
    <row r="519" spans="2:14" ht="13.5" customHeight="1" x14ac:dyDescent="0.2">
      <c r="B519" s="123"/>
      <c r="C519" s="26" t="s">
        <v>20</v>
      </c>
      <c r="D519" s="111">
        <v>21.4815</v>
      </c>
      <c r="E519" s="111">
        <v>34.891100000000002</v>
      </c>
      <c r="F519" s="69" t="s">
        <v>13</v>
      </c>
      <c r="G519" s="111">
        <v>0.14080000000000001</v>
      </c>
      <c r="H519" s="111">
        <v>1.7100000000000001E-2</v>
      </c>
      <c r="I519" s="111">
        <v>3.7279</v>
      </c>
      <c r="J519" s="111">
        <v>5.8537999999999997</v>
      </c>
      <c r="K519" s="111">
        <v>18.185199999999998</v>
      </c>
      <c r="L519" s="111">
        <v>27.894100000000002</v>
      </c>
      <c r="M519" s="111">
        <v>4.5495000000000001</v>
      </c>
      <c r="N519" s="111">
        <v>5.7316000000000003</v>
      </c>
    </row>
    <row r="520" spans="2:14" x14ac:dyDescent="0.2">
      <c r="B520" s="123"/>
      <c r="C520" s="26" t="s">
        <v>21</v>
      </c>
      <c r="D520" s="111">
        <v>21.747599999999998</v>
      </c>
      <c r="E520" s="111">
        <v>35.642000000000003</v>
      </c>
      <c r="F520" s="69" t="s">
        <v>13</v>
      </c>
      <c r="G520" s="111">
        <v>0.13730000000000001</v>
      </c>
      <c r="H520" s="111">
        <v>1.7600000000000001E-2</v>
      </c>
      <c r="I520" s="111">
        <v>3.839</v>
      </c>
      <c r="J520" s="111">
        <v>5.9263000000000003</v>
      </c>
      <c r="K520" s="111">
        <v>18.684200000000001</v>
      </c>
      <c r="L520" s="111">
        <v>28.249700000000001</v>
      </c>
      <c r="M520" s="111">
        <v>4.6058000000000003</v>
      </c>
      <c r="N520" s="111">
        <v>5.8026</v>
      </c>
    </row>
    <row r="521" spans="2:14" ht="13.5" customHeight="1" x14ac:dyDescent="0.2">
      <c r="B521" s="123"/>
      <c r="C521" s="26" t="s">
        <v>22</v>
      </c>
      <c r="D521" s="111">
        <v>21.958200000000001</v>
      </c>
      <c r="E521" s="111">
        <v>36.872500000000002</v>
      </c>
      <c r="F521" s="69" t="s">
        <v>13</v>
      </c>
      <c r="G521" s="111">
        <v>0.14299999999999999</v>
      </c>
      <c r="H521" s="111">
        <v>1.7999999999999999E-2</v>
      </c>
      <c r="I521" s="111">
        <v>3.9258000000000002</v>
      </c>
      <c r="J521" s="111">
        <v>5.9836999999999998</v>
      </c>
      <c r="K521" s="111">
        <v>18.691199999999998</v>
      </c>
      <c r="L521" s="111">
        <v>28.872900000000001</v>
      </c>
      <c r="M521" s="111">
        <v>4.6504000000000003</v>
      </c>
      <c r="N521" s="111">
        <v>5.8587999999999996</v>
      </c>
    </row>
    <row r="522" spans="2:14" x14ac:dyDescent="0.2">
      <c r="B522" s="123"/>
      <c r="C522" s="26" t="s">
        <v>23</v>
      </c>
      <c r="D522" s="111">
        <v>21.922899999999998</v>
      </c>
      <c r="E522" s="111">
        <v>37.4499</v>
      </c>
      <c r="F522" s="69" t="s">
        <v>13</v>
      </c>
      <c r="G522" s="111">
        <v>0.14269999999999999</v>
      </c>
      <c r="H522" s="111">
        <v>1.77E-2</v>
      </c>
      <c r="I522" s="111">
        <v>3.8698000000000001</v>
      </c>
      <c r="J522" s="111">
        <v>5.9747000000000003</v>
      </c>
      <c r="K522" s="111">
        <v>18.6861</v>
      </c>
      <c r="L522" s="111">
        <v>28.746400000000001</v>
      </c>
      <c r="M522" s="111">
        <v>4.6433999999999997</v>
      </c>
      <c r="N522" s="111">
        <v>5.8498999999999999</v>
      </c>
    </row>
    <row r="523" spans="2:14" ht="13.5" customHeight="1" x14ac:dyDescent="0.2">
      <c r="B523" s="123"/>
      <c r="C523" s="26" t="s">
        <v>24</v>
      </c>
      <c r="D523" s="111">
        <v>21.7944</v>
      </c>
      <c r="E523" s="111">
        <v>39.459400000000002</v>
      </c>
      <c r="F523" s="69" t="s">
        <v>13</v>
      </c>
      <c r="G523" s="111">
        <v>0.14610000000000001</v>
      </c>
      <c r="H523" s="111">
        <v>1.8200000000000001E-2</v>
      </c>
      <c r="I523" s="111">
        <v>3.9661</v>
      </c>
      <c r="J523" s="111">
        <v>5.9390999999999998</v>
      </c>
      <c r="K523" s="111">
        <v>18.842700000000001</v>
      </c>
      <c r="L523" s="111">
        <v>29.228899999999999</v>
      </c>
      <c r="M523" s="111">
        <v>4.6157000000000004</v>
      </c>
      <c r="N523" s="111">
        <v>5.8150000000000004</v>
      </c>
    </row>
    <row r="524" spans="2:14" x14ac:dyDescent="0.2">
      <c r="B524" s="123"/>
      <c r="C524" s="26" t="s">
        <v>12</v>
      </c>
      <c r="D524" s="111">
        <v>21.808299999999999</v>
      </c>
      <c r="E524" s="111">
        <v>41.500700000000002</v>
      </c>
      <c r="F524" s="69" t="s">
        <v>13</v>
      </c>
      <c r="G524" s="111">
        <v>0.14760000000000001</v>
      </c>
      <c r="H524" s="111">
        <v>1.89E-2</v>
      </c>
      <c r="I524" s="111">
        <v>4.1421000000000001</v>
      </c>
      <c r="J524" s="111">
        <v>5.9470000000000001</v>
      </c>
      <c r="K524" s="111">
        <v>19.061399999999999</v>
      </c>
      <c r="L524" s="111">
        <v>29.955300000000001</v>
      </c>
      <c r="M524" s="111">
        <v>4.6186999999999996</v>
      </c>
      <c r="N524" s="111">
        <v>5.8266999999999998</v>
      </c>
    </row>
    <row r="525" spans="2:14" ht="13.5" customHeight="1" x14ac:dyDescent="0.2">
      <c r="B525" s="123"/>
      <c r="C525" s="26" t="s">
        <v>14</v>
      </c>
      <c r="D525" s="111">
        <v>21.7944</v>
      </c>
      <c r="E525" s="111">
        <v>40.9846</v>
      </c>
      <c r="F525" s="69" t="s">
        <v>13</v>
      </c>
      <c r="G525" s="111">
        <v>0.15679999999999999</v>
      </c>
      <c r="H525" s="111">
        <v>1.8599999999999998E-2</v>
      </c>
      <c r="I525" s="111">
        <v>4.1406000000000001</v>
      </c>
      <c r="J525" s="111">
        <v>5.9523999999999999</v>
      </c>
      <c r="K525" s="111">
        <v>18.823699999999999</v>
      </c>
      <c r="L525" s="111">
        <v>30.229299999999999</v>
      </c>
      <c r="M525" s="111">
        <v>4.6157000000000004</v>
      </c>
      <c r="N525" s="111">
        <v>5.8343999999999996</v>
      </c>
    </row>
    <row r="526" spans="2:14" x14ac:dyDescent="0.2">
      <c r="B526" s="123"/>
      <c r="C526" s="26" t="s">
        <v>15</v>
      </c>
      <c r="D526" s="111">
        <v>21.844000000000001</v>
      </c>
      <c r="E526" s="111">
        <v>42.616799999999998</v>
      </c>
      <c r="F526" s="69" t="s">
        <v>13</v>
      </c>
      <c r="G526" s="111">
        <v>0.1686</v>
      </c>
      <c r="H526" s="111">
        <v>1.9099999999999999E-2</v>
      </c>
      <c r="I526" s="111">
        <v>4.2739000000000003</v>
      </c>
      <c r="J526" s="111">
        <v>5.9679000000000002</v>
      </c>
      <c r="K526" s="111">
        <v>18.857399999999998</v>
      </c>
      <c r="L526" s="111">
        <v>31.124700000000001</v>
      </c>
      <c r="M526" s="111">
        <v>4.6261999999999999</v>
      </c>
      <c r="N526" s="111">
        <v>5.8399000000000001</v>
      </c>
    </row>
    <row r="527" spans="2:14" ht="13.5" customHeight="1" x14ac:dyDescent="0.2">
      <c r="B527" s="123"/>
      <c r="C527" s="26" t="s">
        <v>16</v>
      </c>
      <c r="D527" s="111">
        <v>21.910699999999999</v>
      </c>
      <c r="E527" s="111">
        <v>43.072000000000003</v>
      </c>
      <c r="F527" s="69" t="s">
        <v>13</v>
      </c>
      <c r="G527" s="111">
        <v>0.1704</v>
      </c>
      <c r="H527" s="111">
        <v>1.9599999999999999E-2</v>
      </c>
      <c r="I527" s="111">
        <v>4.3864999999999998</v>
      </c>
      <c r="J527" s="111">
        <v>5.9859</v>
      </c>
      <c r="K527" s="111">
        <v>18.830200000000001</v>
      </c>
      <c r="L527" s="111">
        <v>31.5778</v>
      </c>
      <c r="M527" s="111">
        <v>4.4805000000000001</v>
      </c>
      <c r="N527" s="111">
        <v>5.8577000000000004</v>
      </c>
    </row>
    <row r="528" spans="2:14" x14ac:dyDescent="0.2">
      <c r="B528" s="123"/>
      <c r="C528" s="26" t="s">
        <v>17</v>
      </c>
      <c r="D528" s="111">
        <v>21.9099</v>
      </c>
      <c r="E528" s="111">
        <v>42.220199999999998</v>
      </c>
      <c r="F528" s="69" t="s">
        <v>13</v>
      </c>
      <c r="G528" s="111">
        <v>0.1643</v>
      </c>
      <c r="H528" s="111">
        <v>1.9400000000000001E-2</v>
      </c>
      <c r="I528" s="111">
        <v>4.3156999999999996</v>
      </c>
      <c r="J528" s="111">
        <v>5.9814999999999996</v>
      </c>
      <c r="K528" s="111">
        <v>18.886500000000002</v>
      </c>
      <c r="L528" s="111">
        <v>31.179600000000001</v>
      </c>
      <c r="M528" s="111">
        <v>4.1959</v>
      </c>
      <c r="N528" s="111">
        <v>5.8574000000000002</v>
      </c>
    </row>
    <row r="529" spans="2:14" ht="13.5" customHeight="1" x14ac:dyDescent="0.2">
      <c r="B529" s="109">
        <v>1991</v>
      </c>
      <c r="C529" s="26" t="s">
        <v>18</v>
      </c>
      <c r="D529" s="111">
        <v>22.1296</v>
      </c>
      <c r="E529" s="111">
        <v>42.805</v>
      </c>
      <c r="F529" s="69" t="s">
        <v>13</v>
      </c>
      <c r="G529" s="111">
        <v>0.1653</v>
      </c>
      <c r="H529" s="111">
        <v>1.95E-2</v>
      </c>
      <c r="I529" s="111">
        <v>4.3201000000000001</v>
      </c>
      <c r="J529" s="111">
        <v>6.0434999999999999</v>
      </c>
      <c r="K529" s="111">
        <v>19.142099999999999</v>
      </c>
      <c r="L529" s="111">
        <v>31.4069</v>
      </c>
      <c r="M529" s="111">
        <v>4.2380000000000004</v>
      </c>
      <c r="N529" s="111">
        <v>5.9184999999999999</v>
      </c>
    </row>
    <row r="530" spans="2:14" x14ac:dyDescent="0.2">
      <c r="B530" s="123"/>
      <c r="C530" s="26" t="s">
        <v>19</v>
      </c>
      <c r="D530" s="111">
        <v>22.205400000000001</v>
      </c>
      <c r="E530" s="111">
        <v>43.661799999999999</v>
      </c>
      <c r="F530" s="69" t="s">
        <v>13</v>
      </c>
      <c r="G530" s="111">
        <v>0.17019999999999999</v>
      </c>
      <c r="H530" s="111">
        <v>0.02</v>
      </c>
      <c r="I530" s="111">
        <v>4.4103000000000003</v>
      </c>
      <c r="J530" s="111">
        <v>6.0667</v>
      </c>
      <c r="K530" s="111">
        <v>19.227499999999999</v>
      </c>
      <c r="L530" s="111">
        <v>31.908799999999999</v>
      </c>
      <c r="M530" s="111">
        <v>4.2525000000000004</v>
      </c>
      <c r="N530" s="111">
        <v>5.9405000000000001</v>
      </c>
    </row>
    <row r="531" spans="2:14" ht="13.5" customHeight="1" x14ac:dyDescent="0.2">
      <c r="B531" s="123"/>
      <c r="C531" s="26" t="s">
        <v>20</v>
      </c>
      <c r="D531" s="111">
        <v>22.560400000000001</v>
      </c>
      <c r="E531" s="111">
        <v>41.2012</v>
      </c>
      <c r="F531" s="69" t="s">
        <v>13</v>
      </c>
      <c r="G531" s="111">
        <v>0.1643</v>
      </c>
      <c r="H531" s="111">
        <v>1.8800000000000001E-2</v>
      </c>
      <c r="I531" s="111">
        <v>4.1281999999999996</v>
      </c>
      <c r="J531" s="111">
        <v>6.1635999999999997</v>
      </c>
      <c r="K531" s="111">
        <v>19.500800000000002</v>
      </c>
      <c r="L531" s="111">
        <v>31.0763</v>
      </c>
      <c r="M531" s="111">
        <v>4.3205</v>
      </c>
      <c r="N531" s="111">
        <v>6.0354999999999999</v>
      </c>
    </row>
    <row r="532" spans="2:14" x14ac:dyDescent="0.2">
      <c r="B532" s="123"/>
      <c r="C532" s="26" t="s">
        <v>21</v>
      </c>
      <c r="D532" s="111">
        <v>23.2502</v>
      </c>
      <c r="E532" s="111">
        <v>40.499000000000002</v>
      </c>
      <c r="F532" s="69" t="s">
        <v>13</v>
      </c>
      <c r="G532" s="111">
        <v>0.16900000000000001</v>
      </c>
      <c r="H532" s="111">
        <v>1.84E-2</v>
      </c>
      <c r="I532" s="111">
        <v>4.0247000000000002</v>
      </c>
      <c r="J532" s="111">
        <v>6.3521000000000001</v>
      </c>
      <c r="K532" s="111">
        <v>20.1478</v>
      </c>
      <c r="L532" s="111">
        <v>31.33</v>
      </c>
      <c r="M532" s="111">
        <v>4.4180000000000001</v>
      </c>
      <c r="N532" s="111">
        <v>6.22</v>
      </c>
    </row>
    <row r="533" spans="2:14" ht="13.5" customHeight="1" x14ac:dyDescent="0.2">
      <c r="B533" s="123"/>
      <c r="C533" s="26" t="s">
        <v>22</v>
      </c>
      <c r="D533" s="111">
        <v>23.740500000000001</v>
      </c>
      <c r="E533" s="111">
        <v>40.936500000000002</v>
      </c>
      <c r="F533" s="69" t="s">
        <v>13</v>
      </c>
      <c r="G533" s="111">
        <v>0.17169999999999999</v>
      </c>
      <c r="H533" s="111">
        <v>1.8599999999999998E-2</v>
      </c>
      <c r="I533" s="111">
        <v>4.0735000000000001</v>
      </c>
      <c r="J533" s="111">
        <v>6.4863999999999997</v>
      </c>
      <c r="K533" s="111">
        <v>20.644600000000001</v>
      </c>
      <c r="L533" s="111">
        <v>31.808700000000002</v>
      </c>
      <c r="M533" s="111">
        <v>4.4713000000000003</v>
      </c>
      <c r="N533" s="111">
        <v>6.3514999999999997</v>
      </c>
    </row>
    <row r="534" spans="2:14" x14ac:dyDescent="0.2">
      <c r="B534" s="123"/>
      <c r="C534" s="26" t="s">
        <v>23</v>
      </c>
      <c r="D534" s="111">
        <v>24.124099999999999</v>
      </c>
      <c r="E534" s="111">
        <v>39.976599999999998</v>
      </c>
      <c r="F534" s="69" t="s">
        <v>13</v>
      </c>
      <c r="G534" s="111">
        <v>0.17269999999999999</v>
      </c>
      <c r="H534" s="111">
        <v>1.83E-2</v>
      </c>
      <c r="I534" s="111">
        <v>4.0007000000000001</v>
      </c>
      <c r="J534" s="111">
        <v>6.5907</v>
      </c>
      <c r="K534" s="111">
        <v>21.084499999999998</v>
      </c>
      <c r="L534" s="111">
        <v>31.7944</v>
      </c>
      <c r="M534" s="111">
        <v>4.5069999999999997</v>
      </c>
      <c r="N534" s="111">
        <v>6.4537000000000004</v>
      </c>
    </row>
    <row r="535" spans="2:14" ht="13.5" customHeight="1" x14ac:dyDescent="0.2">
      <c r="B535" s="123"/>
      <c r="C535" s="26" t="s">
        <v>24</v>
      </c>
      <c r="D535" s="111">
        <v>24.6281</v>
      </c>
      <c r="E535" s="111">
        <v>40.634</v>
      </c>
      <c r="F535" s="69" t="s">
        <v>13</v>
      </c>
      <c r="G535" s="111">
        <v>0.1789</v>
      </c>
      <c r="H535" s="111">
        <v>1.8499999999999999E-2</v>
      </c>
      <c r="I535" s="111">
        <v>4.0621</v>
      </c>
      <c r="J535" s="111">
        <v>6.7285000000000004</v>
      </c>
      <c r="K535" s="111">
        <v>21.444199999999999</v>
      </c>
      <c r="L535" s="111">
        <v>32.458599999999997</v>
      </c>
      <c r="M535" s="111">
        <v>4.5983999999999998</v>
      </c>
      <c r="N535" s="111">
        <v>6.5884999999999998</v>
      </c>
    </row>
    <row r="536" spans="2:14" x14ac:dyDescent="0.2">
      <c r="B536" s="123"/>
      <c r="C536" s="26" t="s">
        <v>12</v>
      </c>
      <c r="D536" s="111">
        <v>24.718499999999999</v>
      </c>
      <c r="E536" s="111">
        <v>41.58</v>
      </c>
      <c r="F536" s="69" t="s">
        <v>13</v>
      </c>
      <c r="G536" s="111">
        <v>0.18060000000000001</v>
      </c>
      <c r="H536" s="111">
        <v>1.89E-2</v>
      </c>
      <c r="I536" s="111">
        <v>4.1680999999999999</v>
      </c>
      <c r="J536" s="111">
        <v>6.7530999999999999</v>
      </c>
      <c r="K536" s="111">
        <v>21.576499999999999</v>
      </c>
      <c r="L536" s="111">
        <v>32.931699999999999</v>
      </c>
      <c r="M536" s="111">
        <v>4.6128</v>
      </c>
      <c r="N536" s="111">
        <v>6.6127000000000002</v>
      </c>
    </row>
    <row r="537" spans="2:14" ht="13.5" customHeight="1" x14ac:dyDescent="0.2">
      <c r="B537" s="123"/>
      <c r="C537" s="26" t="s">
        <v>14</v>
      </c>
      <c r="D537" s="111">
        <v>24.715399999999999</v>
      </c>
      <c r="E537" s="111">
        <v>42.582299999999996</v>
      </c>
      <c r="F537" s="69" t="s">
        <v>13</v>
      </c>
      <c r="G537" s="111">
        <v>0.1837</v>
      </c>
      <c r="H537" s="111">
        <v>1.95E-2</v>
      </c>
      <c r="I537" s="111">
        <v>4.2770999999999999</v>
      </c>
      <c r="J537" s="111">
        <v>6.7523</v>
      </c>
      <c r="K537" s="111">
        <v>21.735499999999998</v>
      </c>
      <c r="L537" s="111">
        <v>33.368699999999997</v>
      </c>
      <c r="M537" s="111">
        <v>4.5995999999999997</v>
      </c>
      <c r="N537" s="111">
        <v>6.6119000000000003</v>
      </c>
    </row>
    <row r="538" spans="2:14" x14ac:dyDescent="0.2">
      <c r="B538" s="123"/>
      <c r="C538" s="26" t="s">
        <v>15</v>
      </c>
      <c r="D538" s="111">
        <v>24.680399999999999</v>
      </c>
      <c r="E538" s="111">
        <v>42.5349</v>
      </c>
      <c r="F538" s="69" t="s">
        <v>13</v>
      </c>
      <c r="G538" s="111">
        <v>0.1888</v>
      </c>
      <c r="H538" s="111">
        <v>1.95E-2</v>
      </c>
      <c r="I538" s="111">
        <v>4.2857000000000003</v>
      </c>
      <c r="J538" s="111">
        <v>6.7427999999999999</v>
      </c>
      <c r="K538" s="111">
        <v>21.875499999999999</v>
      </c>
      <c r="L538" s="111">
        <v>33.530099999999997</v>
      </c>
      <c r="M538" s="111">
        <v>4.5884</v>
      </c>
      <c r="N538" s="111">
        <v>6.6025999999999998</v>
      </c>
    </row>
    <row r="539" spans="2:14" ht="13.5" customHeight="1" x14ac:dyDescent="0.2">
      <c r="B539" s="123"/>
      <c r="C539" s="26" t="s">
        <v>16</v>
      </c>
      <c r="D539" s="111">
        <v>24.7668</v>
      </c>
      <c r="E539" s="111">
        <v>44.059699999999999</v>
      </c>
      <c r="F539" s="69" t="s">
        <v>13</v>
      </c>
      <c r="G539" s="111">
        <v>0.191</v>
      </c>
      <c r="H539" s="111">
        <v>2.0299999999999999E-2</v>
      </c>
      <c r="I539" s="111">
        <v>4.4608999999999996</v>
      </c>
      <c r="J539" s="111">
        <v>6.7663000000000002</v>
      </c>
      <c r="K539" s="111">
        <v>21.909500000000001</v>
      </c>
      <c r="L539" s="111">
        <v>34.211799999999997</v>
      </c>
      <c r="M539" s="111">
        <v>4.5987999999999998</v>
      </c>
      <c r="N539" s="111">
        <v>6.6257000000000001</v>
      </c>
    </row>
    <row r="540" spans="2:14" x14ac:dyDescent="0.2">
      <c r="B540" s="123"/>
      <c r="C540" s="26" t="s">
        <v>17</v>
      </c>
      <c r="D540" s="111">
        <v>24.791399999999999</v>
      </c>
      <c r="E540" s="111">
        <v>45.236899999999999</v>
      </c>
      <c r="F540" s="69" t="s">
        <v>13</v>
      </c>
      <c r="G540" s="111">
        <v>0.19339999999999999</v>
      </c>
      <c r="H540" s="111">
        <v>2.0899999999999998E-2</v>
      </c>
      <c r="I540" s="111">
        <v>4.6295999999999999</v>
      </c>
      <c r="J540" s="111">
        <v>6.7731000000000003</v>
      </c>
      <c r="K540" s="111">
        <v>21.649000000000001</v>
      </c>
      <c r="L540" s="111">
        <v>34.818199999999997</v>
      </c>
      <c r="M540" s="111">
        <v>4.5843999999999996</v>
      </c>
      <c r="N540" s="111">
        <v>6.6303000000000001</v>
      </c>
    </row>
    <row r="541" spans="2:14" ht="13.5" customHeight="1" x14ac:dyDescent="0.2">
      <c r="B541" s="109">
        <v>1992</v>
      </c>
      <c r="C541" s="26" t="s">
        <v>18</v>
      </c>
      <c r="D541" s="111">
        <v>24.754799999999999</v>
      </c>
      <c r="E541" s="111">
        <v>44.933599999999998</v>
      </c>
      <c r="F541" s="69" t="s">
        <v>13</v>
      </c>
      <c r="G541" s="111">
        <v>0.1981</v>
      </c>
      <c r="H541" s="111">
        <v>2.0899999999999998E-2</v>
      </c>
      <c r="I541" s="111">
        <v>4.6180000000000003</v>
      </c>
      <c r="J541" s="111">
        <v>6.7626999999999997</v>
      </c>
      <c r="K541" s="111">
        <v>21.430099999999999</v>
      </c>
      <c r="L541" s="111">
        <v>34.798000000000002</v>
      </c>
      <c r="M541" s="111">
        <v>4.5437000000000003</v>
      </c>
      <c r="N541" s="111">
        <v>6.6193</v>
      </c>
    </row>
    <row r="542" spans="2:14" x14ac:dyDescent="0.2">
      <c r="B542" s="123"/>
      <c r="C542" s="26" t="s">
        <v>19</v>
      </c>
      <c r="D542" s="111">
        <v>24.717500000000001</v>
      </c>
      <c r="E542" s="111">
        <v>43.984200000000001</v>
      </c>
      <c r="F542" s="69" t="s">
        <v>13</v>
      </c>
      <c r="G542" s="111">
        <v>0.19400000000000001</v>
      </c>
      <c r="H542" s="111">
        <v>2.0299999999999999E-2</v>
      </c>
      <c r="I542" s="111">
        <v>4.4907000000000004</v>
      </c>
      <c r="J542" s="111">
        <v>6.7529000000000003</v>
      </c>
      <c r="K542" s="111">
        <v>20.908999999999999</v>
      </c>
      <c r="L542" s="111">
        <v>34.2821</v>
      </c>
      <c r="M542" s="111">
        <v>4.5239000000000003</v>
      </c>
      <c r="N542" s="111">
        <v>6.6086999999999998</v>
      </c>
    </row>
    <row r="543" spans="2:14" ht="13.5" customHeight="1" x14ac:dyDescent="0.2">
      <c r="B543" s="123"/>
      <c r="C543" s="26" t="s">
        <v>20</v>
      </c>
      <c r="D543" s="111">
        <v>24.923400000000001</v>
      </c>
      <c r="E543" s="111">
        <v>43.077500000000001</v>
      </c>
      <c r="F543" s="69" t="s">
        <v>13</v>
      </c>
      <c r="G543" s="111">
        <v>0.18809999999999999</v>
      </c>
      <c r="H543" s="111">
        <v>0.02</v>
      </c>
      <c r="I543" s="111">
        <v>4.4291</v>
      </c>
      <c r="J543" s="111">
        <v>6.8090999999999999</v>
      </c>
      <c r="K543" s="111">
        <v>20.907800000000002</v>
      </c>
      <c r="L543" s="111">
        <v>33.956699999999998</v>
      </c>
      <c r="M543" s="111">
        <v>4.5547000000000004</v>
      </c>
      <c r="N543" s="111">
        <v>6.6620999999999997</v>
      </c>
    </row>
    <row r="544" spans="2:14" x14ac:dyDescent="0.2">
      <c r="B544" s="123"/>
      <c r="C544" s="26" t="s">
        <v>21</v>
      </c>
      <c r="D544" s="111">
        <v>25.086500000000001</v>
      </c>
      <c r="E544" s="111">
        <v>44.098999999999997</v>
      </c>
      <c r="F544" s="69" t="s">
        <v>13</v>
      </c>
      <c r="G544" s="111">
        <v>0.18779999999999999</v>
      </c>
      <c r="H544" s="111">
        <v>2.0199999999999999E-2</v>
      </c>
      <c r="I544" s="111">
        <v>4.4946999999999999</v>
      </c>
      <c r="J544" s="111">
        <v>6.8536999999999999</v>
      </c>
      <c r="K544" s="111">
        <v>21.141500000000001</v>
      </c>
      <c r="L544" s="111">
        <v>34.290100000000002</v>
      </c>
      <c r="M544" s="111">
        <v>4.5610999999999997</v>
      </c>
      <c r="N544" s="111">
        <v>6.7064000000000004</v>
      </c>
    </row>
    <row r="545" spans="2:14" ht="13.5" customHeight="1" x14ac:dyDescent="0.2">
      <c r="B545" s="123"/>
      <c r="C545" s="26" t="s">
        <v>22</v>
      </c>
      <c r="D545" s="111">
        <v>25.157</v>
      </c>
      <c r="E545" s="111">
        <v>45.516300000000001</v>
      </c>
      <c r="F545" s="69" t="s">
        <v>13</v>
      </c>
      <c r="G545" s="111">
        <v>0.1925</v>
      </c>
      <c r="H545" s="111">
        <v>2.06E-2</v>
      </c>
      <c r="I545" s="111">
        <v>4.6111000000000004</v>
      </c>
      <c r="J545" s="111">
        <v>6.8730000000000002</v>
      </c>
      <c r="K545" s="111">
        <v>20.989100000000001</v>
      </c>
      <c r="L545" s="111">
        <v>34.832299999999996</v>
      </c>
      <c r="M545" s="111">
        <v>4.5712000000000002</v>
      </c>
      <c r="N545" s="111">
        <v>6.7270000000000003</v>
      </c>
    </row>
    <row r="546" spans="2:14" x14ac:dyDescent="0.2">
      <c r="B546" s="123"/>
      <c r="C546" s="26" t="s">
        <v>23</v>
      </c>
      <c r="D546" s="111">
        <v>25.1891</v>
      </c>
      <c r="E546" s="111">
        <v>46.706099999999999</v>
      </c>
      <c r="F546" s="69" t="s">
        <v>13</v>
      </c>
      <c r="G546" s="111">
        <v>0.19869999999999999</v>
      </c>
      <c r="H546" s="111">
        <v>2.12E-2</v>
      </c>
      <c r="I546" s="111">
        <v>4.7557999999999998</v>
      </c>
      <c r="J546" s="111">
        <v>6.8817000000000004</v>
      </c>
      <c r="K546" s="111">
        <v>21.0686</v>
      </c>
      <c r="L546" s="111">
        <v>35.472499999999997</v>
      </c>
      <c r="M546" s="111">
        <v>4.6005000000000003</v>
      </c>
      <c r="N546" s="111">
        <v>6.7355999999999998</v>
      </c>
    </row>
    <row r="547" spans="2:14" ht="13.5" customHeight="1" x14ac:dyDescent="0.2">
      <c r="B547" s="123"/>
      <c r="C547" s="26" t="s">
        <v>24</v>
      </c>
      <c r="D547" s="111">
        <v>25.192900000000002</v>
      </c>
      <c r="E547" s="111">
        <v>48.332299999999996</v>
      </c>
      <c r="F547" s="69" t="s">
        <v>13</v>
      </c>
      <c r="G547" s="111">
        <v>0.20050000000000001</v>
      </c>
      <c r="H547" s="111">
        <v>2.23E-2</v>
      </c>
      <c r="I547" s="111">
        <v>5.0086000000000004</v>
      </c>
      <c r="J547" s="111">
        <v>6.8826999999999998</v>
      </c>
      <c r="K547" s="111">
        <v>21.119399999999999</v>
      </c>
      <c r="L547" s="111">
        <v>36.281399999999998</v>
      </c>
      <c r="M547" s="111">
        <v>4.6285999999999996</v>
      </c>
      <c r="N547" s="111">
        <v>6.7366000000000001</v>
      </c>
    </row>
    <row r="548" spans="2:14" x14ac:dyDescent="0.2">
      <c r="B548" s="123"/>
      <c r="C548" s="26" t="s">
        <v>12</v>
      </c>
      <c r="D548" s="111">
        <v>25.185400000000001</v>
      </c>
      <c r="E548" s="111">
        <v>48.925199999999997</v>
      </c>
      <c r="F548" s="69" t="s">
        <v>13</v>
      </c>
      <c r="G548" s="111">
        <v>0.19969999999999999</v>
      </c>
      <c r="H548" s="111">
        <v>2.29E-2</v>
      </c>
      <c r="I548" s="111">
        <v>5.1235999999999997</v>
      </c>
      <c r="J548" s="111">
        <v>6.8807</v>
      </c>
      <c r="K548" s="111">
        <v>21.166399999999999</v>
      </c>
      <c r="L548" s="111">
        <v>36.588799999999999</v>
      </c>
      <c r="M548" s="111">
        <v>4.6398000000000001</v>
      </c>
      <c r="N548" s="111">
        <v>6.7346000000000004</v>
      </c>
    </row>
    <row r="549" spans="2:14" ht="13.5" customHeight="1" x14ac:dyDescent="0.2">
      <c r="B549" s="123"/>
      <c r="C549" s="26" t="s">
        <v>14</v>
      </c>
      <c r="D549" s="111">
        <v>25.142700000000001</v>
      </c>
      <c r="E549" s="111">
        <v>46.415500000000002</v>
      </c>
      <c r="F549" s="69" t="s">
        <v>13</v>
      </c>
      <c r="G549" s="111">
        <v>0.2051</v>
      </c>
      <c r="H549" s="111">
        <v>2.1499999999999998E-2</v>
      </c>
      <c r="I549" s="111">
        <v>5.0942999999999996</v>
      </c>
      <c r="J549" s="111">
        <v>6.8691000000000004</v>
      </c>
      <c r="K549" s="111">
        <v>20.605699999999999</v>
      </c>
      <c r="L549" s="111">
        <v>36.558399999999999</v>
      </c>
      <c r="M549" s="111">
        <v>4.5872937499999988</v>
      </c>
      <c r="N549" s="111">
        <v>6.7232000000000021</v>
      </c>
    </row>
    <row r="550" spans="2:14" x14ac:dyDescent="0.2">
      <c r="B550" s="123"/>
      <c r="C550" s="26" t="s">
        <v>15</v>
      </c>
      <c r="D550" s="111">
        <v>25.2044</v>
      </c>
      <c r="E550" s="111">
        <v>41.856499999999997</v>
      </c>
      <c r="F550" s="69" t="s">
        <v>13</v>
      </c>
      <c r="G550" s="111">
        <v>0.20799999999999999</v>
      </c>
      <c r="H550" s="111">
        <v>1.9300000000000001E-2</v>
      </c>
      <c r="I550" s="111">
        <v>5.0134999999999996</v>
      </c>
      <c r="J550" s="111">
        <v>6.8868</v>
      </c>
      <c r="K550" s="111">
        <v>20.261600000000001</v>
      </c>
      <c r="L550" s="111">
        <v>36.070700000000002</v>
      </c>
      <c r="M550" s="111">
        <v>4.551511111111112</v>
      </c>
      <c r="N550" s="111">
        <v>6.7407944444444432</v>
      </c>
    </row>
    <row r="551" spans="2:14" ht="13.5" customHeight="1" x14ac:dyDescent="0.2">
      <c r="B551" s="123"/>
      <c r="C551" s="26" t="s">
        <v>16</v>
      </c>
      <c r="D551" s="111">
        <v>25.507999999999999</v>
      </c>
      <c r="E551" s="111">
        <v>38.982500000000002</v>
      </c>
      <c r="F551" s="69" t="s">
        <v>13</v>
      </c>
      <c r="G551" s="111">
        <v>0.2059</v>
      </c>
      <c r="H551" s="111">
        <v>1.8800000000000001E-2</v>
      </c>
      <c r="I551" s="111">
        <v>4.7535999999999996</v>
      </c>
      <c r="J551" s="111">
        <v>6.9664000000000001</v>
      </c>
      <c r="K551" s="111">
        <v>20.137899999999998</v>
      </c>
      <c r="L551" s="111">
        <v>35.2911</v>
      </c>
      <c r="M551" s="111">
        <v>4.5486941176470586</v>
      </c>
      <c r="N551" s="111">
        <v>6.8184705882352956</v>
      </c>
    </row>
    <row r="552" spans="2:14" x14ac:dyDescent="0.2">
      <c r="B552" s="123"/>
      <c r="C552" s="26" t="s">
        <v>17</v>
      </c>
      <c r="D552" s="111">
        <v>25.693300000000001</v>
      </c>
      <c r="E552" s="111">
        <v>39.792099999999998</v>
      </c>
      <c r="F552" s="69" t="s">
        <v>13</v>
      </c>
      <c r="G552" s="111">
        <v>0.20730000000000001</v>
      </c>
      <c r="H552" s="111">
        <v>1.83E-2</v>
      </c>
      <c r="I552" s="111">
        <v>4.7645</v>
      </c>
      <c r="J552" s="111">
        <v>7.0197000000000003</v>
      </c>
      <c r="K552" s="111">
        <v>20.192900000000002</v>
      </c>
      <c r="L552" s="111">
        <v>35.597099999999998</v>
      </c>
      <c r="M552" s="111">
        <v>4.4319352941176469</v>
      </c>
      <c r="N552" s="111">
        <v>6.8706823529411754</v>
      </c>
    </row>
    <row r="553" spans="2:14" ht="13.5" customHeight="1" x14ac:dyDescent="0.2">
      <c r="B553" s="109">
        <v>1993</v>
      </c>
      <c r="C553" s="26" t="s">
        <v>18</v>
      </c>
      <c r="D553" s="111">
        <v>25.975200000000001</v>
      </c>
      <c r="E553" s="111">
        <v>39.948799999999999</v>
      </c>
      <c r="F553" s="69" t="s">
        <v>13</v>
      </c>
      <c r="G553" s="111">
        <v>0.20810000000000001</v>
      </c>
      <c r="H553" s="111">
        <v>1.7399999999999999E-2</v>
      </c>
      <c r="I553" s="111">
        <v>4.7427000000000001</v>
      </c>
      <c r="J553" s="111">
        <v>7.0970000000000004</v>
      </c>
      <c r="K553" s="111">
        <v>20.341000000000001</v>
      </c>
      <c r="L553" s="111">
        <v>35.670999999999999</v>
      </c>
      <c r="M553" s="111">
        <v>4.5007999999999999</v>
      </c>
      <c r="N553" s="111">
        <v>6.9463823529411783</v>
      </c>
    </row>
    <row r="554" spans="2:14" x14ac:dyDescent="0.2">
      <c r="B554" s="123"/>
      <c r="C554" s="26" t="s">
        <v>19</v>
      </c>
      <c r="D554" s="111">
        <v>26.2669</v>
      </c>
      <c r="E554" s="111">
        <v>37.764400000000002</v>
      </c>
      <c r="F554" s="69" t="s">
        <v>13</v>
      </c>
      <c r="G554" s="111">
        <v>0.21690000000000001</v>
      </c>
      <c r="H554" s="111">
        <v>1.7000000000000001E-2</v>
      </c>
      <c r="I554" s="111">
        <v>4.7141000000000002</v>
      </c>
      <c r="J554" s="111">
        <v>7.1752000000000002</v>
      </c>
      <c r="K554" s="111">
        <v>20.8246</v>
      </c>
      <c r="L554" s="111">
        <v>35.946899999999999</v>
      </c>
      <c r="M554" s="111">
        <v>4.5508928571428573</v>
      </c>
      <c r="N554" s="111">
        <v>7.022914285714287</v>
      </c>
    </row>
    <row r="555" spans="2:14" ht="13.5" customHeight="1" x14ac:dyDescent="0.2">
      <c r="B555" s="123"/>
      <c r="C555" s="26" t="s">
        <v>20</v>
      </c>
      <c r="D555" s="111">
        <v>26.5855</v>
      </c>
      <c r="E555" s="111">
        <v>38.696899999999999</v>
      </c>
      <c r="F555" s="69" t="s">
        <v>13</v>
      </c>
      <c r="G555" s="111">
        <v>0.2266</v>
      </c>
      <c r="H555" s="111">
        <v>1.67E-2</v>
      </c>
      <c r="I555" s="111">
        <v>4.7428999999999997</v>
      </c>
      <c r="J555" s="111">
        <v>7.2636000000000003</v>
      </c>
      <c r="K555" s="111">
        <v>21.323499999999999</v>
      </c>
      <c r="L555" s="111">
        <v>36.637099999999997</v>
      </c>
      <c r="M555" s="111">
        <v>4.6348400000000005</v>
      </c>
      <c r="N555" s="111">
        <v>7.1069466666666683</v>
      </c>
    </row>
    <row r="556" spans="2:14" x14ac:dyDescent="0.2">
      <c r="B556" s="123"/>
      <c r="C556" s="26" t="s">
        <v>21</v>
      </c>
      <c r="D556" s="111">
        <v>26.746099999999998</v>
      </c>
      <c r="E556" s="111">
        <v>41.273299999999999</v>
      </c>
      <c r="F556" s="69" t="s">
        <v>13</v>
      </c>
      <c r="G556" s="111">
        <v>0.2389</v>
      </c>
      <c r="H556" s="111">
        <v>1.7399999999999999E-2</v>
      </c>
      <c r="I556" s="111">
        <v>4.9524999999999997</v>
      </c>
      <c r="J556" s="111">
        <v>7.3079999999999998</v>
      </c>
      <c r="K556" s="111">
        <v>21.2088</v>
      </c>
      <c r="L556" s="111">
        <v>37.689799999999998</v>
      </c>
      <c r="M556" s="111">
        <v>4.688335294117647</v>
      </c>
      <c r="N556" s="111">
        <v>7.1499999999999986</v>
      </c>
    </row>
    <row r="557" spans="2:14" ht="13.5" customHeight="1" x14ac:dyDescent="0.2">
      <c r="B557" s="123"/>
      <c r="C557" s="26" t="s">
        <v>22</v>
      </c>
      <c r="D557" s="111">
        <v>26.868600000000001</v>
      </c>
      <c r="E557" s="111">
        <v>41.615099999999998</v>
      </c>
      <c r="F557" s="69" t="s">
        <v>13</v>
      </c>
      <c r="G557" s="111">
        <v>0.24329999999999999</v>
      </c>
      <c r="H557" s="111">
        <v>1.8200000000000001E-2</v>
      </c>
      <c r="I557" s="111">
        <v>4.9638999999999998</v>
      </c>
      <c r="J557" s="111">
        <v>7.3391999999999999</v>
      </c>
      <c r="K557" s="111">
        <v>21.1693</v>
      </c>
      <c r="L557" s="111">
        <v>37.938699999999997</v>
      </c>
      <c r="M557" s="111">
        <v>4.6945470588235283</v>
      </c>
      <c r="N557" s="111">
        <v>7.1806588235294111</v>
      </c>
    </row>
    <row r="558" spans="2:14" x14ac:dyDescent="0.2">
      <c r="B558" s="123"/>
      <c r="C558" s="26" t="s">
        <v>23</v>
      </c>
      <c r="D558" s="111">
        <v>27.1477</v>
      </c>
      <c r="E558" s="111">
        <v>40.766800000000003</v>
      </c>
      <c r="F558" s="69" t="s">
        <v>13</v>
      </c>
      <c r="G558" s="111">
        <v>0.25269999999999998</v>
      </c>
      <c r="H558" s="111">
        <v>1.7999999999999999E-2</v>
      </c>
      <c r="I558" s="111">
        <v>4.8600000000000003</v>
      </c>
      <c r="J558" s="111">
        <v>7.4297000000000004</v>
      </c>
      <c r="K558" s="111">
        <v>21.223500000000001</v>
      </c>
      <c r="L558" s="111">
        <v>38.151800000000001</v>
      </c>
      <c r="M558" s="111">
        <v>4.7338538461538464</v>
      </c>
      <c r="N558" s="111">
        <v>7.2605876923076913</v>
      </c>
    </row>
    <row r="559" spans="2:14" ht="13.5" customHeight="1" x14ac:dyDescent="0.2">
      <c r="B559" s="123"/>
      <c r="C559" s="26" t="s">
        <v>24</v>
      </c>
      <c r="D559" s="111">
        <v>28.3871</v>
      </c>
      <c r="E559" s="111">
        <v>42.533000000000001</v>
      </c>
      <c r="F559" s="69" t="s">
        <v>13</v>
      </c>
      <c r="G559" s="111">
        <v>0.2606</v>
      </c>
      <c r="H559" s="111">
        <v>1.7999999999999999E-2</v>
      </c>
      <c r="I559" s="111">
        <v>4.8749000000000002</v>
      </c>
      <c r="J559" s="111">
        <v>7.7807000000000004</v>
      </c>
      <c r="K559" s="111">
        <v>22.2409</v>
      </c>
      <c r="L559" s="111">
        <v>39.290199999999999</v>
      </c>
      <c r="M559" s="111">
        <v>4.9471437500000004</v>
      </c>
      <c r="N559" s="111">
        <v>7.6179437499999985</v>
      </c>
    </row>
    <row r="560" spans="2:14" x14ac:dyDescent="0.2">
      <c r="B560" s="123"/>
      <c r="C560" s="26" t="s">
        <v>12</v>
      </c>
      <c r="D560" s="111">
        <v>29.924700000000001</v>
      </c>
      <c r="E560" s="111">
        <v>44.744500000000002</v>
      </c>
      <c r="F560" s="69" t="s">
        <v>13</v>
      </c>
      <c r="G560" s="111">
        <v>0.28899999999999998</v>
      </c>
      <c r="H560" s="111">
        <v>1.8700000000000001E-2</v>
      </c>
      <c r="I560" s="111">
        <v>5.0472000000000001</v>
      </c>
      <c r="J560" s="111">
        <v>8.1694999999999993</v>
      </c>
      <c r="K560" s="111">
        <v>22.907699999999998</v>
      </c>
      <c r="L560" s="111">
        <v>41.835099999999997</v>
      </c>
      <c r="M560" s="111">
        <v>5.1812250000000004</v>
      </c>
      <c r="N560" s="111">
        <v>7.9989999999999979</v>
      </c>
    </row>
    <row r="561" spans="2:14" ht="13.5" customHeight="1" x14ac:dyDescent="0.2">
      <c r="B561" s="123"/>
      <c r="C561" s="26" t="s">
        <v>14</v>
      </c>
      <c r="D561" s="111">
        <v>29.924700000000001</v>
      </c>
      <c r="E561" s="111">
        <v>45.685699999999997</v>
      </c>
      <c r="F561" s="69" t="s">
        <v>13</v>
      </c>
      <c r="G561" s="111">
        <v>0.28399999999999997</v>
      </c>
      <c r="H561" s="111">
        <v>1.9099999999999999E-2</v>
      </c>
      <c r="I561" s="111">
        <v>5.2801999999999998</v>
      </c>
      <c r="J561" s="111">
        <v>8.1694999999999993</v>
      </c>
      <c r="K561" s="111">
        <v>22.6675</v>
      </c>
      <c r="L561" s="111">
        <v>42.3142</v>
      </c>
      <c r="M561" s="111">
        <v>5.1713458333333353</v>
      </c>
      <c r="N561" s="111">
        <v>7.9989999999999979</v>
      </c>
    </row>
    <row r="562" spans="2:14" x14ac:dyDescent="0.2">
      <c r="B562" s="123"/>
      <c r="C562" s="26" t="s">
        <v>15</v>
      </c>
      <c r="D562" s="111">
        <v>30.090299999999999</v>
      </c>
      <c r="E562" s="111">
        <v>45.196100000000001</v>
      </c>
      <c r="F562" s="69" t="s">
        <v>13</v>
      </c>
      <c r="G562" s="111">
        <v>0.28089999999999998</v>
      </c>
      <c r="H562" s="111">
        <v>1.8800000000000001E-2</v>
      </c>
      <c r="I562" s="111">
        <v>5.2308000000000003</v>
      </c>
      <c r="J562" s="111">
        <v>8.2170000000000005</v>
      </c>
      <c r="K562" s="111">
        <v>22.724499999999999</v>
      </c>
      <c r="L562" s="111">
        <v>42.212400000000002</v>
      </c>
      <c r="M562" s="111">
        <v>5.2013866666666679</v>
      </c>
      <c r="N562" s="111">
        <v>8.0453666666666646</v>
      </c>
    </row>
    <row r="563" spans="2:14" ht="13.5" customHeight="1" x14ac:dyDescent="0.2">
      <c r="B563" s="123"/>
      <c r="C563" s="26" t="s">
        <v>16</v>
      </c>
      <c r="D563" s="111">
        <v>30.1252</v>
      </c>
      <c r="E563" s="111">
        <v>44.622599999999998</v>
      </c>
      <c r="F563" s="69" t="s">
        <v>13</v>
      </c>
      <c r="G563" s="111">
        <v>0.27950000000000003</v>
      </c>
      <c r="H563" s="111">
        <v>1.8100000000000002E-2</v>
      </c>
      <c r="I563" s="111">
        <v>5.1003999999999996</v>
      </c>
      <c r="J563" s="111">
        <v>8.2242999999999995</v>
      </c>
      <c r="K563" s="111">
        <v>22.885300000000001</v>
      </c>
      <c r="L563" s="111">
        <v>41.740400000000001</v>
      </c>
      <c r="M563" s="111">
        <v>5.1988687500000008</v>
      </c>
      <c r="N563" s="111">
        <v>8.0538437499999986</v>
      </c>
    </row>
    <row r="564" spans="2:14" x14ac:dyDescent="0.2">
      <c r="B564" s="123"/>
      <c r="C564" s="26" t="s">
        <v>17</v>
      </c>
      <c r="D564" s="111">
        <v>30.1616</v>
      </c>
      <c r="E564" s="111">
        <v>44.994</v>
      </c>
      <c r="F564" s="69" t="s">
        <v>13</v>
      </c>
      <c r="G564" s="111">
        <v>0.27489999999999998</v>
      </c>
      <c r="H564" s="111">
        <v>1.7899999999999999E-2</v>
      </c>
      <c r="I564" s="111">
        <v>5.1605999999999996</v>
      </c>
      <c r="J564" s="111">
        <v>8.2348999999999997</v>
      </c>
      <c r="K564" s="111">
        <v>22.6462</v>
      </c>
      <c r="L564" s="111">
        <v>41.643500000000003</v>
      </c>
      <c r="M564" s="111">
        <v>5.1978222222222232</v>
      </c>
      <c r="N564" s="111">
        <v>8.0763666666666687</v>
      </c>
    </row>
    <row r="565" spans="2:14" ht="13.5" customHeight="1" x14ac:dyDescent="0.2">
      <c r="B565" s="109">
        <v>1994</v>
      </c>
      <c r="C565" s="26" t="s">
        <v>18</v>
      </c>
      <c r="D565" s="111">
        <v>30.291</v>
      </c>
      <c r="E565" s="111">
        <v>45.176200000000001</v>
      </c>
      <c r="F565" s="69" t="s">
        <v>13</v>
      </c>
      <c r="G565" s="111">
        <v>0.27139999999999997</v>
      </c>
      <c r="H565" s="111">
        <v>1.7399999999999999E-2</v>
      </c>
      <c r="I565" s="111">
        <v>5.0549999999999997</v>
      </c>
      <c r="J565" s="111">
        <v>8.2690000000000001</v>
      </c>
      <c r="K565" s="111">
        <v>22.8719</v>
      </c>
      <c r="L565" s="111">
        <v>41.496699999999997</v>
      </c>
      <c r="M565" s="111">
        <v>3.4814882352941181</v>
      </c>
      <c r="N565" s="111">
        <v>8.0967352941176447</v>
      </c>
    </row>
    <row r="566" spans="2:14" x14ac:dyDescent="0.2">
      <c r="B566" s="123"/>
      <c r="C566" s="26" t="s">
        <v>19</v>
      </c>
      <c r="D566" s="111">
        <v>30.4633</v>
      </c>
      <c r="E566" s="111">
        <v>45.158200000000001</v>
      </c>
      <c r="F566" s="69" t="s">
        <v>13</v>
      </c>
      <c r="G566" s="111">
        <v>0.28420000000000001</v>
      </c>
      <c r="H566" s="111">
        <v>1.8100000000000002E-2</v>
      </c>
      <c r="I566" s="111">
        <v>5.1764000000000001</v>
      </c>
      <c r="J566" s="111">
        <v>8.3165999999999993</v>
      </c>
      <c r="K566" s="111">
        <v>22.703299999999999</v>
      </c>
      <c r="L566" s="111">
        <v>42.155700000000003</v>
      </c>
      <c r="M566" s="111">
        <v>3.5040636363636355</v>
      </c>
      <c r="N566" s="111">
        <v>8.145936363636368</v>
      </c>
    </row>
    <row r="567" spans="2:14" ht="13.5" customHeight="1" x14ac:dyDescent="0.2">
      <c r="B567" s="123"/>
      <c r="C567" s="26" t="s">
        <v>20</v>
      </c>
      <c r="D567" s="111">
        <v>30.573599999999999</v>
      </c>
      <c r="E567" s="111">
        <v>45.601300000000002</v>
      </c>
      <c r="F567" s="69" t="s">
        <v>13</v>
      </c>
      <c r="G567" s="111">
        <v>0.29110000000000003</v>
      </c>
      <c r="H567" s="111">
        <v>1.83E-2</v>
      </c>
      <c r="I567" s="111">
        <v>5.2986000000000004</v>
      </c>
      <c r="J567" s="111">
        <v>8.3463999999999992</v>
      </c>
      <c r="K567" s="111">
        <v>22.419699999999999</v>
      </c>
      <c r="L567" s="111">
        <v>42.757399999999997</v>
      </c>
      <c r="M567" s="111">
        <v>3.5131058823529417</v>
      </c>
      <c r="N567" s="111">
        <v>8.1751588235294133</v>
      </c>
    </row>
    <row r="568" spans="2:14" x14ac:dyDescent="0.2">
      <c r="B568" s="123"/>
      <c r="C568" s="26" t="s">
        <v>21</v>
      </c>
      <c r="D568" s="111">
        <v>30.616399999999999</v>
      </c>
      <c r="E568" s="111">
        <v>45.5989</v>
      </c>
      <c r="F568" s="69" t="s">
        <v>13</v>
      </c>
      <c r="G568" s="111">
        <v>0.29620000000000002</v>
      </c>
      <c r="H568" s="111">
        <v>1.8800000000000001E-2</v>
      </c>
      <c r="I568" s="111">
        <v>5.2683999999999997</v>
      </c>
      <c r="J568" s="111">
        <v>8.3587000000000007</v>
      </c>
      <c r="K568" s="111">
        <v>22.144400000000001</v>
      </c>
      <c r="L568" s="111">
        <v>42.885800000000003</v>
      </c>
      <c r="M568" s="111">
        <v>3.5217294117647064</v>
      </c>
      <c r="N568" s="111">
        <v>8.1872176470588247</v>
      </c>
    </row>
    <row r="569" spans="2:14" ht="13.5" customHeight="1" x14ac:dyDescent="0.2">
      <c r="B569" s="123"/>
      <c r="C569" s="26" t="s">
        <v>22</v>
      </c>
      <c r="D569" s="111">
        <v>30.683499999999999</v>
      </c>
      <c r="E569" s="111">
        <v>46.139800000000001</v>
      </c>
      <c r="F569" s="69" t="s">
        <v>13</v>
      </c>
      <c r="G569" s="111">
        <v>0.29609999999999997</v>
      </c>
      <c r="H569" s="111">
        <v>1.9199999999999998E-2</v>
      </c>
      <c r="I569" s="111">
        <v>5.4100999999999999</v>
      </c>
      <c r="J569" s="111">
        <v>8.3770000000000007</v>
      </c>
      <c r="K569" s="111">
        <v>22.224</v>
      </c>
      <c r="L569" s="111">
        <v>43.313600000000001</v>
      </c>
      <c r="M569" s="111">
        <v>3.5413687499999993</v>
      </c>
      <c r="N569" s="111">
        <v>8.2089312499999991</v>
      </c>
    </row>
    <row r="570" spans="2:14" x14ac:dyDescent="0.2">
      <c r="B570" s="123"/>
      <c r="C570" s="26" t="s">
        <v>23</v>
      </c>
      <c r="D570" s="111">
        <v>30.724699999999999</v>
      </c>
      <c r="E570" s="111">
        <v>46.755299999999998</v>
      </c>
      <c r="F570" s="69" t="s">
        <v>13</v>
      </c>
      <c r="G570" s="111">
        <v>0.29970000000000002</v>
      </c>
      <c r="H570" s="111">
        <v>1.9300000000000001E-2</v>
      </c>
      <c r="I570" s="111">
        <v>5.4917999999999996</v>
      </c>
      <c r="J570" s="111">
        <v>8.3874999999999993</v>
      </c>
      <c r="K570" s="111">
        <v>22.2273</v>
      </c>
      <c r="L570" s="111">
        <v>43.746699999999997</v>
      </c>
      <c r="M570" s="111">
        <v>3.5486941176470586</v>
      </c>
      <c r="N570" s="111">
        <v>8.2139470588235302</v>
      </c>
    </row>
    <row r="571" spans="2:14" ht="13.5" customHeight="1" x14ac:dyDescent="0.2">
      <c r="B571" s="123"/>
      <c r="C571" s="26" t="s">
        <v>24</v>
      </c>
      <c r="D571" s="111">
        <v>30.6694</v>
      </c>
      <c r="E571" s="111">
        <v>47.426200000000001</v>
      </c>
      <c r="F571" s="69" t="s">
        <v>13</v>
      </c>
      <c r="G571" s="111">
        <v>0.31109999999999999</v>
      </c>
      <c r="H571" s="111">
        <v>1.9599999999999999E-2</v>
      </c>
      <c r="I571" s="111">
        <v>5.6791</v>
      </c>
      <c r="J571" s="111">
        <v>8.3703000000000003</v>
      </c>
      <c r="K571" s="111">
        <v>22.204499999999999</v>
      </c>
      <c r="L571" s="111">
        <v>44.576099999999997</v>
      </c>
      <c r="M571" s="111">
        <v>3.5494476190476196</v>
      </c>
      <c r="N571" s="111">
        <v>8.1977571428571441</v>
      </c>
    </row>
    <row r="572" spans="2:14" x14ac:dyDescent="0.2">
      <c r="B572" s="123"/>
      <c r="C572" s="26" t="s">
        <v>12</v>
      </c>
      <c r="D572" s="111">
        <v>30.6694</v>
      </c>
      <c r="E572" s="111">
        <v>47.279299999999999</v>
      </c>
      <c r="F572" s="69" t="s">
        <v>13</v>
      </c>
      <c r="G572" s="111">
        <v>0.3075</v>
      </c>
      <c r="H572" s="111">
        <v>1.9400000000000001E-2</v>
      </c>
      <c r="I572" s="111">
        <v>5.7408999999999999</v>
      </c>
      <c r="J572" s="111">
        <v>8.3718000000000004</v>
      </c>
      <c r="K572" s="111">
        <v>22.247399999999999</v>
      </c>
      <c r="L572" s="111">
        <v>44.492600000000003</v>
      </c>
      <c r="M572" s="111">
        <v>3.5702285714285709</v>
      </c>
      <c r="N572" s="111">
        <v>8.1988380952380915</v>
      </c>
    </row>
    <row r="573" spans="2:14" ht="13.5" customHeight="1" x14ac:dyDescent="0.2">
      <c r="B573" s="123"/>
      <c r="C573" s="26" t="s">
        <v>14</v>
      </c>
      <c r="D573" s="111">
        <v>30.726700000000001</v>
      </c>
      <c r="E573" s="111">
        <v>48.084800000000001</v>
      </c>
      <c r="F573" s="69" t="s">
        <v>13</v>
      </c>
      <c r="G573" s="111">
        <v>0.31109999999999999</v>
      </c>
      <c r="H573" s="111">
        <v>1.95E-2</v>
      </c>
      <c r="I573" s="111">
        <v>5.7968000000000002</v>
      </c>
      <c r="J573" s="111">
        <v>8.3878000000000004</v>
      </c>
      <c r="K573" s="111">
        <v>22.694299999999998</v>
      </c>
      <c r="L573" s="111">
        <v>44.864600000000003</v>
      </c>
      <c r="M573" s="111">
        <v>3.5981473684210514</v>
      </c>
      <c r="N573" s="111">
        <v>8.2144999999999975</v>
      </c>
    </row>
    <row r="574" spans="2:14" x14ac:dyDescent="0.2">
      <c r="B574" s="123"/>
      <c r="C574" s="26" t="s">
        <v>15</v>
      </c>
      <c r="D574" s="111">
        <v>30.726700000000001</v>
      </c>
      <c r="E574" s="111">
        <v>49.265999999999998</v>
      </c>
      <c r="F574" s="69" t="s">
        <v>13</v>
      </c>
      <c r="G574" s="111">
        <v>0.31180000000000002</v>
      </c>
      <c r="H574" s="111">
        <v>2.8000000000000001E-2</v>
      </c>
      <c r="I574" s="111">
        <v>5.9871999999999996</v>
      </c>
      <c r="J574" s="111">
        <v>8.3878000000000004</v>
      </c>
      <c r="K574" s="111">
        <v>22.767800000000001</v>
      </c>
      <c r="L574" s="111">
        <v>45.276200000000003</v>
      </c>
      <c r="M574" s="111">
        <v>3.6752213636363646</v>
      </c>
      <c r="N574" s="111">
        <v>8.2144999999999957</v>
      </c>
    </row>
    <row r="575" spans="2:14" ht="13.5" customHeight="1" x14ac:dyDescent="0.2">
      <c r="B575" s="123"/>
      <c r="C575" s="26" t="s">
        <v>16</v>
      </c>
      <c r="D575" s="111">
        <v>30.743400000000001</v>
      </c>
      <c r="E575" s="111">
        <v>48.840600000000002</v>
      </c>
      <c r="F575" s="69" t="s">
        <v>13</v>
      </c>
      <c r="G575" s="111">
        <v>0.3135</v>
      </c>
      <c r="H575" s="111">
        <v>1.9E-2</v>
      </c>
      <c r="I575" s="111">
        <v>5.8197999999999999</v>
      </c>
      <c r="J575" s="111">
        <v>8.3923000000000005</v>
      </c>
      <c r="K575" s="111">
        <v>22.531600000000001</v>
      </c>
      <c r="L575" s="111">
        <v>45.114699999999999</v>
      </c>
      <c r="M575" s="111">
        <v>3.6271047619047629</v>
      </c>
      <c r="N575" s="111">
        <v>8.2187857142857155</v>
      </c>
    </row>
    <row r="576" spans="2:14" x14ac:dyDescent="0.2">
      <c r="B576" s="123"/>
      <c r="C576" s="26" t="s">
        <v>17</v>
      </c>
      <c r="D576" s="111">
        <v>30.831900000000001</v>
      </c>
      <c r="E576" s="111">
        <v>48.0533</v>
      </c>
      <c r="F576" s="69" t="s">
        <v>13</v>
      </c>
      <c r="G576" s="111">
        <v>0.308</v>
      </c>
      <c r="H576" s="111">
        <v>1.89E-2</v>
      </c>
      <c r="I576" s="111">
        <v>5.6946000000000003</v>
      </c>
      <c r="J576" s="111">
        <v>8.4164999999999992</v>
      </c>
      <c r="K576" s="111">
        <v>22.224299999999999</v>
      </c>
      <c r="L576" s="111">
        <v>44.657299999999999</v>
      </c>
      <c r="M576" s="111">
        <v>3.6326299999999998</v>
      </c>
      <c r="N576" s="111">
        <v>8.242564999999999</v>
      </c>
    </row>
    <row r="577" spans="2:14" ht="13.5" customHeight="1" x14ac:dyDescent="0.2">
      <c r="B577" s="109">
        <v>1995</v>
      </c>
      <c r="C577" s="26" t="s">
        <v>18</v>
      </c>
      <c r="D577" s="111">
        <v>30.918800000000001</v>
      </c>
      <c r="E577" s="111">
        <v>48.6449</v>
      </c>
      <c r="F577" s="69" t="s">
        <v>13</v>
      </c>
      <c r="G577" s="111">
        <v>0.31009999999999999</v>
      </c>
      <c r="H577" s="111">
        <v>1.9199999999999998E-2</v>
      </c>
      <c r="I577" s="111">
        <v>5.8352000000000004</v>
      </c>
      <c r="J577" s="111">
        <v>8.4402000000000008</v>
      </c>
      <c r="K577" s="111">
        <v>21.913900000000002</v>
      </c>
      <c r="L577" s="111">
        <v>45.209099999999999</v>
      </c>
      <c r="M577" s="111">
        <v>3.6627478260869566</v>
      </c>
      <c r="N577" s="111">
        <v>8.265830434782611</v>
      </c>
    </row>
    <row r="578" spans="2:14" x14ac:dyDescent="0.2">
      <c r="B578" s="123"/>
      <c r="C578" s="26" t="s">
        <v>19</v>
      </c>
      <c r="D578" s="111">
        <v>30.9695</v>
      </c>
      <c r="E578" s="111">
        <v>48.705599999999997</v>
      </c>
      <c r="F578" s="69" t="s">
        <v>13</v>
      </c>
      <c r="G578" s="111">
        <v>0.31540000000000001</v>
      </c>
      <c r="H578" s="111">
        <v>1.9099999999999999E-2</v>
      </c>
      <c r="I578" s="111">
        <v>5.9359000000000002</v>
      </c>
      <c r="J578" s="111">
        <v>8.4541000000000004</v>
      </c>
      <c r="K578" s="111">
        <v>22.136600000000001</v>
      </c>
      <c r="L578" s="111">
        <v>45.662399999999998</v>
      </c>
      <c r="M578" s="111">
        <v>3.6714777777777781</v>
      </c>
      <c r="N578" s="111">
        <v>8.2793222222222234</v>
      </c>
    </row>
    <row r="579" spans="2:14" ht="13.5" customHeight="1" x14ac:dyDescent="0.2">
      <c r="B579" s="123"/>
      <c r="C579" s="26" t="s">
        <v>20</v>
      </c>
      <c r="D579" s="111">
        <v>30.968800000000002</v>
      </c>
      <c r="E579" s="111">
        <v>49.350700000000003</v>
      </c>
      <c r="F579" s="69" t="s">
        <v>13</v>
      </c>
      <c r="G579" s="111">
        <v>0.34229999999999999</v>
      </c>
      <c r="H579" s="111">
        <v>1.83E-2</v>
      </c>
      <c r="I579" s="111">
        <v>6.2319000000000004</v>
      </c>
      <c r="J579" s="111">
        <v>8.4506999999999994</v>
      </c>
      <c r="K579" s="111">
        <v>22.0015</v>
      </c>
      <c r="L579" s="111">
        <v>47.432299999999998</v>
      </c>
      <c r="M579" s="111">
        <v>3.6735052631578946</v>
      </c>
      <c r="N579" s="111">
        <v>8.2760999999999978</v>
      </c>
    </row>
    <row r="580" spans="2:14" x14ac:dyDescent="0.2">
      <c r="B580" s="123"/>
      <c r="C580" s="26" t="s">
        <v>21</v>
      </c>
      <c r="D580" s="111">
        <v>30.950500000000002</v>
      </c>
      <c r="E580" s="111">
        <v>49.836399999999998</v>
      </c>
      <c r="F580" s="69" t="s">
        <v>13</v>
      </c>
      <c r="G580" s="111">
        <v>0.36990000000000001</v>
      </c>
      <c r="H580" s="111">
        <v>1.8100000000000002E-2</v>
      </c>
      <c r="I580" s="111">
        <v>6.4031000000000002</v>
      </c>
      <c r="J580" s="111">
        <v>8.4489000000000001</v>
      </c>
      <c r="K580" s="111">
        <v>22.454000000000001</v>
      </c>
      <c r="L580" s="111">
        <v>48.661499999999997</v>
      </c>
      <c r="M580" s="111">
        <v>3.6743476190476194</v>
      </c>
      <c r="N580" s="111">
        <v>8.274300000000002</v>
      </c>
    </row>
    <row r="581" spans="2:14" ht="13.5" customHeight="1" x14ac:dyDescent="0.2">
      <c r="B581" s="123"/>
      <c r="C581" s="26" t="s">
        <v>22</v>
      </c>
      <c r="D581" s="111">
        <v>30.993600000000001</v>
      </c>
      <c r="E581" s="111">
        <v>49.213999999999999</v>
      </c>
      <c r="F581" s="69" t="s">
        <v>13</v>
      </c>
      <c r="G581" s="111">
        <v>0.36399999999999999</v>
      </c>
      <c r="H581" s="111">
        <v>1.8700000000000001E-2</v>
      </c>
      <c r="I581" s="111">
        <v>6.2022000000000004</v>
      </c>
      <c r="J581" s="111">
        <v>8.4606999999999992</v>
      </c>
      <c r="K581" s="111">
        <v>22.781199999999998</v>
      </c>
      <c r="L581" s="111">
        <v>48.156599999999997</v>
      </c>
      <c r="M581" s="111">
        <v>3.7273894736842101</v>
      </c>
      <c r="N581" s="111">
        <v>8.2857999999999983</v>
      </c>
    </row>
    <row r="582" spans="2:14" x14ac:dyDescent="0.2">
      <c r="B582" s="123"/>
      <c r="C582" s="26" t="s">
        <v>23</v>
      </c>
      <c r="D582" s="111">
        <v>31.0517</v>
      </c>
      <c r="E582" s="111">
        <v>49.552599999999998</v>
      </c>
      <c r="F582" s="69" t="s">
        <v>13</v>
      </c>
      <c r="G582" s="111">
        <v>0.36749999999999999</v>
      </c>
      <c r="H582" s="111">
        <v>1.9E-2</v>
      </c>
      <c r="I582" s="111">
        <v>6.3186999999999998</v>
      </c>
      <c r="J582" s="111">
        <v>8.4764999999999997</v>
      </c>
      <c r="K582" s="111">
        <v>22.535799999999998</v>
      </c>
      <c r="L582" s="111">
        <v>48.433700000000002</v>
      </c>
      <c r="M582" s="111">
        <v>3.7408210526315786</v>
      </c>
      <c r="N582" s="111">
        <v>8.3013368421052647</v>
      </c>
    </row>
    <row r="583" spans="2:14" ht="13.5" customHeight="1" x14ac:dyDescent="0.2">
      <c r="B583" s="123"/>
      <c r="C583" s="26" t="s">
        <v>24</v>
      </c>
      <c r="D583" s="111">
        <v>31.203299999999999</v>
      </c>
      <c r="E583" s="111">
        <v>49.773899999999998</v>
      </c>
      <c r="F583" s="111">
        <v>41.967300000000002</v>
      </c>
      <c r="G583" s="111">
        <v>0.35099999999999998</v>
      </c>
      <c r="H583" s="111">
        <v>1.9400000000000001E-2</v>
      </c>
      <c r="I583" s="111">
        <v>6.4522000000000004</v>
      </c>
      <c r="J583" s="111">
        <v>8.5178999999999991</v>
      </c>
      <c r="K583" s="111">
        <v>22.924099999999999</v>
      </c>
      <c r="L583" s="111">
        <v>48.609699999999997</v>
      </c>
      <c r="M583" s="111">
        <v>3.7591272727272727</v>
      </c>
      <c r="N583" s="111">
        <v>8.3418363636363644</v>
      </c>
    </row>
    <row r="584" spans="2:14" x14ac:dyDescent="0.2">
      <c r="B584" s="123"/>
      <c r="C584" s="26" t="s">
        <v>12</v>
      </c>
      <c r="D584" s="111">
        <v>31.356300000000001</v>
      </c>
      <c r="E584" s="111">
        <v>49.117199999999997</v>
      </c>
      <c r="F584" s="111">
        <v>40.898000000000003</v>
      </c>
      <c r="G584" s="111">
        <v>0.33169999999999999</v>
      </c>
      <c r="H584" s="111">
        <v>1.95E-2</v>
      </c>
      <c r="I584" s="111">
        <v>6.3094000000000001</v>
      </c>
      <c r="J584" s="111">
        <v>8.5599000000000007</v>
      </c>
      <c r="K584" s="111">
        <v>23.136700000000001</v>
      </c>
      <c r="L584" s="111">
        <v>47.372500000000002</v>
      </c>
      <c r="M584" s="111">
        <v>3.7743619047619048</v>
      </c>
      <c r="N584" s="111">
        <v>8.3830166666666663</v>
      </c>
    </row>
    <row r="585" spans="2:14" ht="13.5" customHeight="1" x14ac:dyDescent="0.2">
      <c r="B585" s="123"/>
      <c r="C585" s="26" t="s">
        <v>14</v>
      </c>
      <c r="D585" s="111">
        <v>31.518599999999999</v>
      </c>
      <c r="E585" s="111">
        <v>49.077100000000002</v>
      </c>
      <c r="F585" s="111">
        <v>40.585700000000003</v>
      </c>
      <c r="G585" s="111">
        <v>0.31269999999999998</v>
      </c>
      <c r="H585" s="111">
        <v>1.95E-2</v>
      </c>
      <c r="I585" s="111">
        <v>6.2504999999999997</v>
      </c>
      <c r="J585" s="111">
        <v>8.9812999999999992</v>
      </c>
      <c r="K585" s="111">
        <v>23.3414</v>
      </c>
      <c r="L585" s="111">
        <v>46.754800000000003</v>
      </c>
      <c r="M585" s="111">
        <v>3.7888416666666669</v>
      </c>
      <c r="N585" s="111">
        <v>8.8058875000000008</v>
      </c>
    </row>
    <row r="586" spans="2:14" x14ac:dyDescent="0.2">
      <c r="B586" s="123"/>
      <c r="C586" s="26" t="s">
        <v>15</v>
      </c>
      <c r="D586" s="111">
        <v>32.107100000000003</v>
      </c>
      <c r="E586" s="111">
        <v>50.684800000000003</v>
      </c>
      <c r="F586" s="111">
        <v>42.326999999999998</v>
      </c>
      <c r="G586" s="111">
        <v>0.31869999999999998</v>
      </c>
      <c r="H586" s="111">
        <v>0.02</v>
      </c>
      <c r="I586" s="111">
        <v>6.5026999999999999</v>
      </c>
      <c r="J586" s="111">
        <v>9.0609999999999999</v>
      </c>
      <c r="K586" s="111">
        <v>23.862400000000001</v>
      </c>
      <c r="L586" s="111">
        <v>47.963900000000002</v>
      </c>
      <c r="M586" s="111">
        <v>3.861058695652174</v>
      </c>
      <c r="N586" s="111">
        <v>8.8837456521739124</v>
      </c>
    </row>
    <row r="587" spans="2:14" ht="13.5" customHeight="1" x14ac:dyDescent="0.2">
      <c r="B587" s="123"/>
      <c r="C587" s="26" t="s">
        <v>16</v>
      </c>
      <c r="D587" s="111">
        <v>34.335700000000003</v>
      </c>
      <c r="E587" s="111">
        <v>53.625300000000003</v>
      </c>
      <c r="F587" s="111">
        <v>45.457599999999999</v>
      </c>
      <c r="G587" s="111">
        <v>0.3367</v>
      </c>
      <c r="H587" s="111">
        <v>2.9100000000000001E-2</v>
      </c>
      <c r="I587" s="111">
        <v>7.0312999999999999</v>
      </c>
      <c r="J587" s="111">
        <v>9.7307000000000006</v>
      </c>
      <c r="K587" s="111">
        <v>25.395199999999999</v>
      </c>
      <c r="L587" s="111">
        <v>51.3232</v>
      </c>
      <c r="M587" s="111">
        <v>4.1302047619047615</v>
      </c>
      <c r="N587" s="111">
        <v>9.5397273809523817</v>
      </c>
    </row>
    <row r="588" spans="2:14" x14ac:dyDescent="0.2">
      <c r="B588" s="123"/>
      <c r="C588" s="26" t="s">
        <v>17</v>
      </c>
      <c r="D588" s="111">
        <v>34.335700000000003</v>
      </c>
      <c r="E588" s="111">
        <v>52.886499999999998</v>
      </c>
      <c r="F588" s="111">
        <v>44.792900000000003</v>
      </c>
      <c r="G588" s="111">
        <v>0.33729999999999999</v>
      </c>
      <c r="H588" s="111">
        <v>2.1600000000000001E-2</v>
      </c>
      <c r="I588" s="111">
        <v>6.9241999999999999</v>
      </c>
      <c r="J588" s="111">
        <v>9.3595000000000006</v>
      </c>
      <c r="K588" s="111">
        <v>25.0701</v>
      </c>
      <c r="L588" s="111">
        <v>50.999400000000001</v>
      </c>
      <c r="M588" s="111">
        <v>4.1291175000000004</v>
      </c>
      <c r="N588" s="111">
        <v>9.1792999999999996</v>
      </c>
    </row>
    <row r="589" spans="2:14" ht="13.5" customHeight="1" x14ac:dyDescent="0.2">
      <c r="B589" s="109">
        <v>1996</v>
      </c>
      <c r="C589" s="26" t="s">
        <v>18</v>
      </c>
      <c r="D589" s="111">
        <v>34.343299999999999</v>
      </c>
      <c r="E589" s="111">
        <v>52.619199999999999</v>
      </c>
      <c r="F589" s="111">
        <v>44.3476</v>
      </c>
      <c r="G589" s="111">
        <v>0.32540000000000002</v>
      </c>
      <c r="H589" s="111">
        <v>2.1899999999999999E-2</v>
      </c>
      <c r="I589" s="111">
        <v>6.8677000000000001</v>
      </c>
      <c r="J589" s="111">
        <v>9.3686000000000007</v>
      </c>
      <c r="K589" s="111">
        <v>25.1328</v>
      </c>
      <c r="L589" s="111">
        <v>50.394300000000001</v>
      </c>
      <c r="M589" s="111">
        <v>4.128514285714286</v>
      </c>
      <c r="N589" s="111">
        <v>9.181338095238095</v>
      </c>
    </row>
    <row r="590" spans="2:14" x14ac:dyDescent="0.2">
      <c r="B590" s="123"/>
      <c r="C590" s="26" t="s">
        <v>19</v>
      </c>
      <c r="D590" s="111">
        <v>34.435299999999998</v>
      </c>
      <c r="E590" s="111">
        <v>52.902999999999999</v>
      </c>
      <c r="F590" s="111">
        <v>44.368400000000001</v>
      </c>
      <c r="G590" s="111">
        <v>0.3256</v>
      </c>
      <c r="H590" s="111">
        <v>2.1899999999999999E-2</v>
      </c>
      <c r="I590" s="111">
        <v>6.8310000000000004</v>
      </c>
      <c r="J590" s="111">
        <v>9.2261000000000006</v>
      </c>
      <c r="K590" s="111">
        <v>25.0458</v>
      </c>
      <c r="L590" s="111">
        <v>50.469799999999999</v>
      </c>
      <c r="M590" s="111">
        <v>4.1422694444444446</v>
      </c>
      <c r="N590" s="111">
        <v>9.2059083333333334</v>
      </c>
    </row>
    <row r="591" spans="2:14" ht="13.5" customHeight="1" x14ac:dyDescent="0.2">
      <c r="B591" s="123"/>
      <c r="C591" s="26" t="s">
        <v>20</v>
      </c>
      <c r="D591" s="111">
        <v>34.571899999999999</v>
      </c>
      <c r="E591" s="111">
        <v>52.847200000000001</v>
      </c>
      <c r="F591" s="111">
        <v>44.283099999999997</v>
      </c>
      <c r="G591" s="111">
        <v>0.32679999999999998</v>
      </c>
      <c r="H591" s="111">
        <v>2.2200000000000001E-2</v>
      </c>
      <c r="I591" s="111">
        <v>6.8338999999999999</v>
      </c>
      <c r="J591" s="111">
        <v>9.4346999999999994</v>
      </c>
      <c r="K591" s="111">
        <v>25.303799999999999</v>
      </c>
      <c r="L591" s="111">
        <v>50.533200000000001</v>
      </c>
      <c r="M591" s="111">
        <v>4.1505444444444448</v>
      </c>
      <c r="N591" s="111">
        <v>9.2408888888888896</v>
      </c>
    </row>
    <row r="592" spans="2:14" x14ac:dyDescent="0.2">
      <c r="B592" s="123"/>
      <c r="C592" s="26" t="s">
        <v>21</v>
      </c>
      <c r="D592" s="111">
        <v>34.707099999999997</v>
      </c>
      <c r="E592" s="111">
        <v>52.696199999999997</v>
      </c>
      <c r="F592" s="111">
        <v>43.915300000000002</v>
      </c>
      <c r="G592" s="111">
        <v>0.3221</v>
      </c>
      <c r="H592" s="111">
        <v>2.2100000000000002E-2</v>
      </c>
      <c r="I592" s="111">
        <v>6.8137999999999996</v>
      </c>
      <c r="J592" s="111">
        <v>9.4723000000000006</v>
      </c>
      <c r="K592" s="111">
        <v>25.549800000000001</v>
      </c>
      <c r="L592" s="111">
        <v>50.354599999999998</v>
      </c>
      <c r="M592" s="111">
        <v>4.1645027777777779</v>
      </c>
      <c r="N592" s="111">
        <v>9.2769777777777787</v>
      </c>
    </row>
    <row r="593" spans="2:14" ht="13.5" customHeight="1" x14ac:dyDescent="0.2">
      <c r="B593" s="123"/>
      <c r="C593" s="26" t="s">
        <v>22</v>
      </c>
      <c r="D593" s="111">
        <v>34.849600000000002</v>
      </c>
      <c r="E593" s="111">
        <v>52.725000000000001</v>
      </c>
      <c r="F593" s="111">
        <v>43.424799999999998</v>
      </c>
      <c r="G593" s="111">
        <v>0.32790000000000002</v>
      </c>
      <c r="H593" s="111">
        <v>2.24E-2</v>
      </c>
      <c r="I593" s="111">
        <v>6.7182000000000004</v>
      </c>
      <c r="J593" s="111">
        <v>9.5129999999999999</v>
      </c>
      <c r="K593" s="111">
        <v>25.458100000000002</v>
      </c>
      <c r="L593" s="111">
        <v>50.343600000000002</v>
      </c>
      <c r="M593" s="111">
        <v>4.1841921052631577</v>
      </c>
      <c r="N593" s="111">
        <v>9.3166368421052628</v>
      </c>
    </row>
    <row r="594" spans="2:14" x14ac:dyDescent="0.2">
      <c r="B594" s="123"/>
      <c r="C594" s="26" t="s">
        <v>23</v>
      </c>
      <c r="D594" s="111">
        <v>35.057000000000002</v>
      </c>
      <c r="E594" s="111">
        <v>54.074599999999997</v>
      </c>
      <c r="F594" s="111">
        <v>43.914000000000001</v>
      </c>
      <c r="G594" s="111">
        <v>0.32190000000000002</v>
      </c>
      <c r="H594" s="111">
        <v>2.2700000000000001E-2</v>
      </c>
      <c r="I594" s="111">
        <v>6.77</v>
      </c>
      <c r="J594" s="111">
        <v>9.5695999999999994</v>
      </c>
      <c r="K594" s="111">
        <v>25.677299999999999</v>
      </c>
      <c r="L594" s="111">
        <v>50.579599999999999</v>
      </c>
      <c r="M594" s="111">
        <v>4.2122738095238095</v>
      </c>
      <c r="N594" s="111">
        <v>9.3721023809523807</v>
      </c>
    </row>
    <row r="595" spans="2:14" ht="13.5" customHeight="1" x14ac:dyDescent="0.2">
      <c r="B595" s="123"/>
      <c r="C595" s="26" t="s">
        <v>24</v>
      </c>
      <c r="D595" s="111">
        <v>35.2821</v>
      </c>
      <c r="E595" s="111">
        <v>54.857900000000001</v>
      </c>
      <c r="F595" s="111">
        <v>44.858499999999999</v>
      </c>
      <c r="G595" s="111">
        <v>0.32290000000000002</v>
      </c>
      <c r="H595" s="111">
        <v>2.3099999999999999E-2</v>
      </c>
      <c r="I595" s="111">
        <v>6.9322999999999997</v>
      </c>
      <c r="J595" s="111">
        <v>9.6373999999999995</v>
      </c>
      <c r="K595" s="111">
        <v>25.786899999999999</v>
      </c>
      <c r="L595" s="111">
        <v>51.201099999999997</v>
      </c>
      <c r="M595" s="111">
        <v>4.2455386363636363</v>
      </c>
      <c r="N595" s="111">
        <v>9.4383659090909084</v>
      </c>
    </row>
    <row r="596" spans="2:14" x14ac:dyDescent="0.2">
      <c r="B596" s="123"/>
      <c r="C596" s="26" t="s">
        <v>12</v>
      </c>
      <c r="D596" s="111">
        <v>35.575200000000002</v>
      </c>
      <c r="E596" s="111">
        <v>55.134099999999997</v>
      </c>
      <c r="F596" s="111">
        <v>45.655999999999999</v>
      </c>
      <c r="G596" s="111">
        <v>0.33029999999999998</v>
      </c>
      <c r="H596" s="111">
        <v>2.8799999999999999E-2</v>
      </c>
      <c r="I596" s="111">
        <v>7.0349000000000004</v>
      </c>
      <c r="J596" s="111">
        <v>10.0733</v>
      </c>
      <c r="K596" s="111">
        <v>25.921900000000001</v>
      </c>
      <c r="L596" s="111">
        <v>51.891199999999998</v>
      </c>
      <c r="M596" s="111">
        <v>4.2820200000000002</v>
      </c>
      <c r="N596" s="111">
        <v>9.8970649999999996</v>
      </c>
    </row>
    <row r="597" spans="2:14" ht="13.5" customHeight="1" x14ac:dyDescent="0.2">
      <c r="B597" s="123"/>
      <c r="C597" s="26" t="s">
        <v>14</v>
      </c>
      <c r="D597" s="111">
        <v>36.6113</v>
      </c>
      <c r="E597" s="111">
        <v>57.111699999999999</v>
      </c>
      <c r="F597" s="111">
        <v>46.539700000000003</v>
      </c>
      <c r="G597" s="111">
        <v>0.33360000000000001</v>
      </c>
      <c r="H597" s="111">
        <v>2.41E-2</v>
      </c>
      <c r="I597" s="111">
        <v>7.1516000000000002</v>
      </c>
      <c r="J597" s="111">
        <v>9.9954999999999998</v>
      </c>
      <c r="K597" s="111">
        <v>26.7469</v>
      </c>
      <c r="L597" s="111">
        <v>53.110300000000002</v>
      </c>
      <c r="M597" s="111">
        <v>4.4087166666666668</v>
      </c>
      <c r="N597" s="111">
        <v>9.7876333333333339</v>
      </c>
    </row>
    <row r="598" spans="2:14" x14ac:dyDescent="0.2">
      <c r="B598" s="123"/>
      <c r="C598" s="26" t="s">
        <v>15</v>
      </c>
      <c r="D598" s="111">
        <v>38.160800000000002</v>
      </c>
      <c r="E598" s="111">
        <v>60.503900000000002</v>
      </c>
      <c r="F598" s="111">
        <v>48.033200000000001</v>
      </c>
      <c r="G598" s="111">
        <v>0.33950000000000002</v>
      </c>
      <c r="H598" s="111">
        <v>2.5000000000000001E-2</v>
      </c>
      <c r="I598" s="111">
        <v>7.3860000000000001</v>
      </c>
      <c r="J598" s="111">
        <v>10.417</v>
      </c>
      <c r="K598" s="111">
        <v>28.254300000000001</v>
      </c>
      <c r="L598" s="111">
        <v>54.943300000000001</v>
      </c>
      <c r="M598" s="111">
        <v>4.5977956521739127</v>
      </c>
      <c r="N598" s="111">
        <v>10.201884782608696</v>
      </c>
    </row>
    <row r="599" spans="2:14" ht="13.5" customHeight="1" x14ac:dyDescent="0.2">
      <c r="B599" s="123"/>
      <c r="C599" s="26" t="s">
        <v>16</v>
      </c>
      <c r="D599" s="111">
        <v>40.220300000000002</v>
      </c>
      <c r="E599" s="111">
        <v>66.834599999999995</v>
      </c>
      <c r="F599" s="111">
        <v>51.371200000000002</v>
      </c>
      <c r="G599" s="111">
        <v>0.35849999999999999</v>
      </c>
      <c r="H599" s="111">
        <v>2.6599999999999999E-2</v>
      </c>
      <c r="I599" s="111">
        <v>7.8631000000000002</v>
      </c>
      <c r="J599" s="111">
        <v>10.9793</v>
      </c>
      <c r="K599" s="111">
        <v>30.055599999999998</v>
      </c>
      <c r="L599" s="111">
        <v>58.431699999999999</v>
      </c>
      <c r="M599" s="111">
        <v>4.846228260869565</v>
      </c>
      <c r="N599" s="111">
        <v>10.75245</v>
      </c>
    </row>
    <row r="600" spans="2:14" x14ac:dyDescent="0.2">
      <c r="B600" s="123"/>
      <c r="C600" s="26" t="s">
        <v>17</v>
      </c>
      <c r="D600" s="111">
        <v>40.220300000000002</v>
      </c>
      <c r="E600" s="111">
        <v>67.036199999999994</v>
      </c>
      <c r="F600" s="111">
        <v>50.290199999999999</v>
      </c>
      <c r="G600" s="111">
        <v>0.3528</v>
      </c>
      <c r="H600" s="111">
        <v>2.63E-2</v>
      </c>
      <c r="I600" s="111">
        <v>7.6757</v>
      </c>
      <c r="J600" s="111">
        <v>10.9801</v>
      </c>
      <c r="K600" s="111">
        <v>29.538499999999999</v>
      </c>
      <c r="L600" s="111">
        <v>57.844299999999997</v>
      </c>
      <c r="M600" s="111">
        <v>4.8464038461538461</v>
      </c>
      <c r="N600" s="111">
        <v>10.752438461538462</v>
      </c>
    </row>
    <row r="601" spans="2:14" ht="13.5" customHeight="1" x14ac:dyDescent="0.2">
      <c r="B601" s="109">
        <v>1997</v>
      </c>
      <c r="C601" s="26" t="s">
        <v>18</v>
      </c>
      <c r="D601" s="111">
        <v>40.220300000000002</v>
      </c>
      <c r="E601" s="111">
        <v>66.961399999999998</v>
      </c>
      <c r="F601" s="111">
        <v>48.920900000000003</v>
      </c>
      <c r="G601" s="111">
        <v>0.34229999999999999</v>
      </c>
      <c r="H601" s="111">
        <v>2.5700000000000001E-2</v>
      </c>
      <c r="I601" s="111">
        <v>7.4404000000000003</v>
      </c>
      <c r="J601" s="111">
        <v>10.963100000000001</v>
      </c>
      <c r="K601" s="111">
        <v>29.790800000000001</v>
      </c>
      <c r="L601" s="111">
        <v>56.923000000000002</v>
      </c>
      <c r="M601" s="111">
        <v>4.8480604166666668</v>
      </c>
      <c r="N601" s="111">
        <v>10.7328125</v>
      </c>
    </row>
    <row r="602" spans="2:14" x14ac:dyDescent="0.2">
      <c r="B602" s="123"/>
      <c r="C602" s="26" t="s">
        <v>19</v>
      </c>
      <c r="D602" s="111">
        <v>40.220300000000002</v>
      </c>
      <c r="E602" s="111">
        <v>65.275899999999993</v>
      </c>
      <c r="F602" s="111">
        <v>46.9071</v>
      </c>
      <c r="G602" s="111">
        <v>0.32719999999999999</v>
      </c>
      <c r="H602" s="111">
        <v>2.4299999999999999E-2</v>
      </c>
      <c r="I602" s="111">
        <v>7.1220999999999997</v>
      </c>
      <c r="J602" s="111">
        <v>10.957100000000001</v>
      </c>
      <c r="K602" s="111">
        <v>29.681899999999999</v>
      </c>
      <c r="L602" s="111">
        <v>55.673900000000003</v>
      </c>
      <c r="M602" s="111">
        <v>4.8498690476190474</v>
      </c>
      <c r="N602" s="111">
        <v>10.72532619047619</v>
      </c>
    </row>
    <row r="603" spans="2:14" ht="13.5" customHeight="1" x14ac:dyDescent="0.2">
      <c r="B603" s="123"/>
      <c r="C603" s="26" t="s">
        <v>20</v>
      </c>
      <c r="D603" s="111">
        <v>40.220300000000002</v>
      </c>
      <c r="E603" s="111">
        <v>64.783000000000001</v>
      </c>
      <c r="F603" s="111">
        <v>46.2943</v>
      </c>
      <c r="G603" s="111">
        <v>0.3281</v>
      </c>
      <c r="H603" s="111">
        <v>2.3800000000000002E-2</v>
      </c>
      <c r="I603" s="111">
        <v>7.0391000000000004</v>
      </c>
      <c r="J603" s="111">
        <v>10.958399999999999</v>
      </c>
      <c r="K603" s="111">
        <v>29.316299999999998</v>
      </c>
      <c r="L603" s="111">
        <v>55.434800000000003</v>
      </c>
      <c r="M603" s="111">
        <v>4.8483596153846156</v>
      </c>
      <c r="N603" s="111">
        <v>10.724675</v>
      </c>
    </row>
    <row r="604" spans="2:14" x14ac:dyDescent="0.2">
      <c r="B604" s="123"/>
      <c r="C604" s="26" t="s">
        <v>21</v>
      </c>
      <c r="D604" s="111">
        <v>40.256399999999999</v>
      </c>
      <c r="E604" s="111">
        <v>65.648799999999994</v>
      </c>
      <c r="F604" s="111">
        <v>46.389800000000001</v>
      </c>
      <c r="G604" s="111">
        <v>0.32100000000000001</v>
      </c>
      <c r="H604" s="111">
        <v>2.3800000000000002E-2</v>
      </c>
      <c r="I604" s="111">
        <v>6.9962</v>
      </c>
      <c r="J604" s="111">
        <v>10.965400000000001</v>
      </c>
      <c r="K604" s="111">
        <v>28.887599999999999</v>
      </c>
      <c r="L604" s="111">
        <v>55.207700000000003</v>
      </c>
      <c r="M604" s="111">
        <v>4.8527149999999999</v>
      </c>
      <c r="N604" s="111">
        <v>10.7341385</v>
      </c>
    </row>
    <row r="605" spans="2:14" ht="13.5" customHeight="1" x14ac:dyDescent="0.2">
      <c r="B605" s="123"/>
      <c r="C605" s="26" t="s">
        <v>22</v>
      </c>
      <c r="D605" s="111">
        <v>40.441800000000001</v>
      </c>
      <c r="E605" s="111">
        <v>66.051599999999993</v>
      </c>
      <c r="F605" s="111">
        <v>46.429900000000004</v>
      </c>
      <c r="G605" s="111">
        <v>0.34050000000000002</v>
      </c>
      <c r="H605" s="111">
        <v>2.4E-2</v>
      </c>
      <c r="I605" s="111">
        <v>7.0422000000000002</v>
      </c>
      <c r="J605" s="111">
        <v>11.012700000000001</v>
      </c>
      <c r="K605" s="111">
        <v>29.313600000000001</v>
      </c>
      <c r="L605" s="111">
        <v>56.012099999999997</v>
      </c>
      <c r="M605" s="111">
        <v>4.8767840909090907</v>
      </c>
      <c r="N605" s="111">
        <v>10.783397727272726</v>
      </c>
    </row>
    <row r="606" spans="2:14" x14ac:dyDescent="0.2">
      <c r="B606" s="123"/>
      <c r="C606" s="26" t="s">
        <v>23</v>
      </c>
      <c r="D606" s="111">
        <v>40.494500000000002</v>
      </c>
      <c r="E606" s="111">
        <v>66.621099999999998</v>
      </c>
      <c r="F606" s="111">
        <v>46.026600000000002</v>
      </c>
      <c r="G606" s="111">
        <v>0.35449999999999998</v>
      </c>
      <c r="H606" s="111">
        <v>2.3900000000000001E-2</v>
      </c>
      <c r="I606" s="111">
        <v>6.9512</v>
      </c>
      <c r="J606" s="111">
        <v>11.027699999999999</v>
      </c>
      <c r="K606" s="111">
        <v>29.2439</v>
      </c>
      <c r="L606" s="111">
        <v>56.298900000000003</v>
      </c>
      <c r="M606" s="111">
        <v>4.8835947500000003</v>
      </c>
      <c r="N606" s="111">
        <v>10.7973225</v>
      </c>
    </row>
    <row r="607" spans="2:14" ht="13.5" customHeight="1" x14ac:dyDescent="0.2">
      <c r="B607" s="123"/>
      <c r="C607" s="26" t="s">
        <v>24</v>
      </c>
      <c r="D607" s="111">
        <v>40.601300000000002</v>
      </c>
      <c r="E607" s="111">
        <v>67.962800000000001</v>
      </c>
      <c r="F607" s="111">
        <v>44.860999999999997</v>
      </c>
      <c r="G607" s="111">
        <v>0.35260000000000002</v>
      </c>
      <c r="H607" s="111">
        <v>2.3300000000000001E-2</v>
      </c>
      <c r="I607" s="111">
        <v>6.7228000000000003</v>
      </c>
      <c r="J607" s="111">
        <v>11.057700000000001</v>
      </c>
      <c r="K607" s="111">
        <v>29.483799999999999</v>
      </c>
      <c r="L607" s="111">
        <v>55.9193</v>
      </c>
      <c r="M607" s="111">
        <v>4.8970119047619045</v>
      </c>
      <c r="N607" s="111">
        <v>10.826228571428571</v>
      </c>
    </row>
    <row r="608" spans="2:14" x14ac:dyDescent="0.2">
      <c r="B608" s="123"/>
      <c r="C608" s="26" t="s">
        <v>12</v>
      </c>
      <c r="D608" s="111">
        <v>40.621299999999998</v>
      </c>
      <c r="E608" s="111">
        <v>65.288399999999996</v>
      </c>
      <c r="F608" s="111">
        <v>43.552700000000002</v>
      </c>
      <c r="G608" s="111">
        <v>0.34410000000000002</v>
      </c>
      <c r="H608" s="111">
        <v>2.2599999999999999E-2</v>
      </c>
      <c r="I608" s="111">
        <v>6.5518999999999998</v>
      </c>
      <c r="J608" s="111">
        <v>11.0642</v>
      </c>
      <c r="K608" s="111">
        <v>29.246600000000001</v>
      </c>
      <c r="L608" s="111">
        <v>55</v>
      </c>
      <c r="M608" s="111">
        <v>4.9004309523809519</v>
      </c>
      <c r="N608" s="111">
        <v>10.831</v>
      </c>
    </row>
    <row r="609" spans="2:14" ht="13.5" customHeight="1" x14ac:dyDescent="0.2">
      <c r="B609" s="123"/>
      <c r="C609" s="26" t="s">
        <v>14</v>
      </c>
      <c r="D609" s="111">
        <v>40.621299999999998</v>
      </c>
      <c r="E609" s="111">
        <v>65.093100000000007</v>
      </c>
      <c r="F609" s="111">
        <v>44.664200000000001</v>
      </c>
      <c r="G609" s="111">
        <v>0.33579999999999999</v>
      </c>
      <c r="H609" s="111">
        <v>2.3400000000000001E-2</v>
      </c>
      <c r="I609" s="111">
        <v>6.7610999999999999</v>
      </c>
      <c r="J609" s="111">
        <v>11.060499999999999</v>
      </c>
      <c r="K609" s="111">
        <v>29.2867</v>
      </c>
      <c r="L609" s="111">
        <v>55.220700000000001</v>
      </c>
      <c r="M609" s="111">
        <v>4.9017450000000018</v>
      </c>
      <c r="N609" s="111">
        <v>10.831075000000002</v>
      </c>
    </row>
    <row r="610" spans="2:14" x14ac:dyDescent="0.2">
      <c r="B610" s="123"/>
      <c r="C610" s="26" t="s">
        <v>15</v>
      </c>
      <c r="D610" s="111">
        <v>42.621499999999997</v>
      </c>
      <c r="E610" s="111">
        <v>69.5381</v>
      </c>
      <c r="F610" s="111">
        <v>47.753399999999999</v>
      </c>
      <c r="G610" s="111">
        <v>0.35199999999999998</v>
      </c>
      <c r="H610" s="111">
        <v>2.4799999999999999E-2</v>
      </c>
      <c r="I610" s="111">
        <v>7.2309999999999999</v>
      </c>
      <c r="J610" s="111">
        <v>11.604799999999999</v>
      </c>
      <c r="K610" s="111">
        <v>30.760400000000001</v>
      </c>
      <c r="L610" s="111">
        <v>58.390500000000003</v>
      </c>
      <c r="M610" s="111">
        <v>5.1452021739130434</v>
      </c>
      <c r="N610" s="111">
        <v>11.363954347826089</v>
      </c>
    </row>
    <row r="611" spans="2:14" ht="13.5" customHeight="1" x14ac:dyDescent="0.2">
      <c r="B611" s="123"/>
      <c r="C611" s="26" t="s">
        <v>16</v>
      </c>
      <c r="D611" s="111">
        <v>44.160200000000003</v>
      </c>
      <c r="E611" s="111">
        <v>74.560699999999997</v>
      </c>
      <c r="F611" s="111">
        <v>50.359299999999998</v>
      </c>
      <c r="G611" s="111">
        <v>0.35289999999999999</v>
      </c>
      <c r="H611" s="111">
        <v>2.5999999999999999E-2</v>
      </c>
      <c r="I611" s="111">
        <v>7.6151</v>
      </c>
      <c r="J611" s="111">
        <v>12.023899999999999</v>
      </c>
      <c r="K611" s="111">
        <v>31.263999999999999</v>
      </c>
      <c r="L611" s="111">
        <v>60.680300000000003</v>
      </c>
      <c r="M611" s="111">
        <v>5.3327761904761894</v>
      </c>
      <c r="N611" s="111">
        <v>11.774640476190477</v>
      </c>
    </row>
    <row r="612" spans="2:14" x14ac:dyDescent="0.2">
      <c r="B612" s="123"/>
      <c r="C612" s="26" t="s">
        <v>17</v>
      </c>
      <c r="D612" s="111">
        <v>44.160200000000003</v>
      </c>
      <c r="E612" s="111">
        <v>73.387699999999995</v>
      </c>
      <c r="F612" s="111">
        <v>49.215400000000002</v>
      </c>
      <c r="G612" s="111">
        <v>0.34089999999999998</v>
      </c>
      <c r="H612" s="111">
        <v>2.53E-2</v>
      </c>
      <c r="I612" s="111">
        <v>7.4203000000000001</v>
      </c>
      <c r="J612" s="111">
        <v>12.024100000000001</v>
      </c>
      <c r="K612" s="111">
        <v>30.955400000000001</v>
      </c>
      <c r="L612" s="111">
        <v>59.810600000000001</v>
      </c>
      <c r="M612" s="111">
        <v>5.3336825000000001</v>
      </c>
      <c r="N612" s="111">
        <v>11.774939999999999</v>
      </c>
    </row>
    <row r="613" spans="2:14" ht="13.5" customHeight="1" x14ac:dyDescent="0.2">
      <c r="B613" s="109">
        <v>1998</v>
      </c>
      <c r="C613" s="26" t="s">
        <v>18</v>
      </c>
      <c r="D613" s="111">
        <v>44.160200000000003</v>
      </c>
      <c r="E613" s="111">
        <v>72.1999</v>
      </c>
      <c r="F613" s="111">
        <v>48.043300000000002</v>
      </c>
      <c r="G613" s="111">
        <v>0.33929999999999999</v>
      </c>
      <c r="H613" s="111">
        <v>2.47E-2</v>
      </c>
      <c r="I613" s="111">
        <v>7.2615999999999996</v>
      </c>
      <c r="J613" s="111">
        <v>12.024100000000001</v>
      </c>
      <c r="K613" s="111">
        <v>30.749199999999998</v>
      </c>
      <c r="L613" s="111">
        <v>59.312600000000003</v>
      </c>
      <c r="M613" s="111">
        <v>5.3339421052631586</v>
      </c>
      <c r="N613" s="111">
        <v>11.774202631578946</v>
      </c>
    </row>
    <row r="614" spans="2:14" x14ac:dyDescent="0.2">
      <c r="B614" s="123"/>
      <c r="C614" s="26" t="s">
        <v>19</v>
      </c>
      <c r="D614" s="111">
        <v>44.160200000000003</v>
      </c>
      <c r="E614" s="111">
        <v>72.356099999999998</v>
      </c>
      <c r="F614" s="111">
        <v>48.137700000000002</v>
      </c>
      <c r="G614" s="111">
        <v>0.3508</v>
      </c>
      <c r="H614" s="111">
        <v>2.4899999999999999E-2</v>
      </c>
      <c r="I614" s="111">
        <v>7.2679999999999998</v>
      </c>
      <c r="J614" s="111">
        <v>12.026300000000001</v>
      </c>
      <c r="K614" s="111">
        <v>30.801200000000001</v>
      </c>
      <c r="L614" s="111">
        <v>59.617699999999999</v>
      </c>
      <c r="M614" s="111">
        <v>5.3372299999999999</v>
      </c>
      <c r="N614" s="111">
        <v>11.775843999999999</v>
      </c>
    </row>
    <row r="615" spans="2:14" ht="13.5" customHeight="1" x14ac:dyDescent="0.2">
      <c r="B615" s="123"/>
      <c r="C615" s="26" t="s">
        <v>20</v>
      </c>
      <c r="D615" s="111">
        <v>44.197400000000002</v>
      </c>
      <c r="E615" s="111">
        <v>73.4148</v>
      </c>
      <c r="F615" s="111">
        <v>48.055</v>
      </c>
      <c r="G615" s="111">
        <v>0.34370000000000001</v>
      </c>
      <c r="H615" s="111">
        <v>2.46E-2</v>
      </c>
      <c r="I615" s="111">
        <v>7.2605000000000004</v>
      </c>
      <c r="J615" s="111">
        <v>12.0365</v>
      </c>
      <c r="K615" s="111">
        <v>31.215599999999998</v>
      </c>
      <c r="L615" s="111">
        <v>59.4011</v>
      </c>
      <c r="M615" s="111">
        <v>5.3340129999999997</v>
      </c>
      <c r="N615" s="111">
        <v>11.788831999999999</v>
      </c>
    </row>
    <row r="616" spans="2:14" x14ac:dyDescent="0.2">
      <c r="B616" s="123"/>
      <c r="C616" s="26" t="s">
        <v>21</v>
      </c>
      <c r="D616" s="111">
        <v>44.2911</v>
      </c>
      <c r="E616" s="111">
        <v>74.095699999999994</v>
      </c>
      <c r="F616" s="111">
        <v>48.362699999999997</v>
      </c>
      <c r="G616" s="111">
        <v>0.3367</v>
      </c>
      <c r="H616" s="111">
        <v>2.53E-2</v>
      </c>
      <c r="I616" s="111">
        <v>7.2877999999999998</v>
      </c>
      <c r="J616" s="111">
        <v>12.0586</v>
      </c>
      <c r="K616" s="111">
        <v>31</v>
      </c>
      <c r="L616" s="111">
        <v>59.4709</v>
      </c>
      <c r="M616" s="111">
        <v>5.3461720000000001</v>
      </c>
      <c r="N616" s="111">
        <v>11.802237999999999</v>
      </c>
    </row>
    <row r="617" spans="2:14" ht="13.5" customHeight="1" x14ac:dyDescent="0.2">
      <c r="B617" s="123"/>
      <c r="C617" s="26" t="s">
        <v>22</v>
      </c>
      <c r="D617" s="111">
        <v>44.160899999999998</v>
      </c>
      <c r="E617" s="111">
        <v>72.289900000000003</v>
      </c>
      <c r="F617" s="111">
        <v>48.982799999999997</v>
      </c>
      <c r="G617" s="111">
        <v>0.32740000000000002</v>
      </c>
      <c r="H617" s="111">
        <v>2.52E-2</v>
      </c>
      <c r="I617" s="111">
        <v>7.4223999999999997</v>
      </c>
      <c r="J617" s="111">
        <v>12.025399999999999</v>
      </c>
      <c r="K617" s="111">
        <v>30.581399999999999</v>
      </c>
      <c r="L617" s="111">
        <v>59.4878</v>
      </c>
      <c r="M617" s="111">
        <v>5.3342070000000001</v>
      </c>
      <c r="N617" s="111">
        <v>11.776999</v>
      </c>
    </row>
    <row r="618" spans="2:14" x14ac:dyDescent="0.2">
      <c r="B618" s="123"/>
      <c r="C618" s="26" t="s">
        <v>23</v>
      </c>
      <c r="D618" s="111">
        <v>44.594000000000001</v>
      </c>
      <c r="E618" s="111">
        <v>73.552999999999997</v>
      </c>
      <c r="F618" s="111">
        <v>49.107199999999999</v>
      </c>
      <c r="G618" s="111">
        <v>0.31769999999999998</v>
      </c>
      <c r="H618" s="111">
        <v>2.5399999999999999E-2</v>
      </c>
      <c r="I618" s="111">
        <v>7.4246999999999996</v>
      </c>
      <c r="J618" s="111">
        <v>12.1419</v>
      </c>
      <c r="K618" s="111">
        <v>30.4497</v>
      </c>
      <c r="L618" s="111">
        <v>59.273800000000001</v>
      </c>
      <c r="M618" s="111">
        <v>5.3885610000000002</v>
      </c>
      <c r="N618" s="111">
        <v>11.894028</v>
      </c>
    </row>
    <row r="619" spans="2:14" ht="13.5" customHeight="1" x14ac:dyDescent="0.2">
      <c r="B619" s="123"/>
      <c r="C619" s="26" t="s">
        <v>24</v>
      </c>
      <c r="D619" s="111">
        <v>46.263300000000001</v>
      </c>
      <c r="E619" s="111">
        <v>76.2</v>
      </c>
      <c r="F619" s="111">
        <v>51.151000000000003</v>
      </c>
      <c r="G619" s="111">
        <v>0.33</v>
      </c>
      <c r="H619" s="111">
        <v>2.6700000000000002E-2</v>
      </c>
      <c r="I619" s="111">
        <v>7.8090999999999999</v>
      </c>
      <c r="J619" s="111">
        <v>12.6571</v>
      </c>
      <c r="K619" s="111">
        <v>31.318999999999999</v>
      </c>
      <c r="L619" s="111">
        <v>61.411799999999999</v>
      </c>
      <c r="M619" s="111">
        <v>5.6055409999999997</v>
      </c>
      <c r="N619" s="111">
        <v>12.397981</v>
      </c>
    </row>
    <row r="620" spans="2:14" x14ac:dyDescent="0.2">
      <c r="B620" s="123"/>
      <c r="C620" s="26" t="s">
        <v>12</v>
      </c>
      <c r="D620" s="111">
        <v>46.115000000000002</v>
      </c>
      <c r="E620" s="111">
        <v>75.3703</v>
      </c>
      <c r="F620" s="111">
        <v>50.918399999999998</v>
      </c>
      <c r="G620" s="111">
        <v>0.31909999999999999</v>
      </c>
      <c r="H620" s="111">
        <v>2.8400000000000002E-2</v>
      </c>
      <c r="I620" s="111">
        <v>8.3383000000000003</v>
      </c>
      <c r="J620" s="111">
        <v>12.5823</v>
      </c>
      <c r="K620" s="111">
        <v>30.126200000000001</v>
      </c>
      <c r="L620" s="111">
        <v>61.141500000000001</v>
      </c>
      <c r="M620" s="111">
        <v>5.5706860000000002</v>
      </c>
      <c r="N620" s="111">
        <v>12.307620999999999</v>
      </c>
    </row>
    <row r="621" spans="2:14" ht="13.5" customHeight="1" x14ac:dyDescent="0.2">
      <c r="B621" s="123"/>
      <c r="C621" s="26" t="s">
        <v>14</v>
      </c>
      <c r="D621" s="111">
        <v>46.115000000000002</v>
      </c>
      <c r="E621" s="111">
        <v>77.514499999999998</v>
      </c>
      <c r="F621" s="111">
        <v>53.2517</v>
      </c>
      <c r="G621" s="111">
        <v>0.34389999999999998</v>
      </c>
      <c r="H621" s="111">
        <v>2.9899999999999999E-2</v>
      </c>
      <c r="I621" s="111">
        <v>8.7789999999999999</v>
      </c>
      <c r="J621" s="111">
        <v>12.579000000000001</v>
      </c>
      <c r="K621" s="111">
        <v>30.305599999999998</v>
      </c>
      <c r="L621" s="111">
        <v>62.985399999999998</v>
      </c>
      <c r="M621" s="111">
        <v>5.5717420000000004</v>
      </c>
      <c r="N621" s="111">
        <v>12.302600999999999</v>
      </c>
    </row>
    <row r="622" spans="2:14" x14ac:dyDescent="0.2">
      <c r="B622" s="123"/>
      <c r="C622" s="26" t="s">
        <v>15</v>
      </c>
      <c r="D622" s="111">
        <v>46.115000000000002</v>
      </c>
      <c r="E622" s="111">
        <v>78.146100000000004</v>
      </c>
      <c r="F622" s="111">
        <v>55.430100000000003</v>
      </c>
      <c r="G622" s="111">
        <v>0.38219999999999998</v>
      </c>
      <c r="H622" s="111">
        <v>3.1199999999999999E-2</v>
      </c>
      <c r="I622" s="111">
        <v>9.1686999999999994</v>
      </c>
      <c r="J622" s="111">
        <v>12.577500000000001</v>
      </c>
      <c r="K622" s="111">
        <v>29.942399999999999</v>
      </c>
      <c r="L622" s="111">
        <v>64.849800000000002</v>
      </c>
      <c r="M622" s="111">
        <v>5.5722259999999997</v>
      </c>
      <c r="N622" s="111">
        <v>12.300424</v>
      </c>
    </row>
    <row r="623" spans="2:14" ht="13.5" customHeight="1" x14ac:dyDescent="0.2">
      <c r="B623" s="123"/>
      <c r="C623" s="26" t="s">
        <v>16</v>
      </c>
      <c r="D623" s="111">
        <v>46.115000000000002</v>
      </c>
      <c r="E623" s="111">
        <v>84.442899999999995</v>
      </c>
      <c r="F623" s="111">
        <v>53.946599999999997</v>
      </c>
      <c r="G623" s="111">
        <v>0.42220000000000002</v>
      </c>
      <c r="H623" s="111">
        <v>3.0499999999999999E-2</v>
      </c>
      <c r="I623" s="111">
        <v>9.0198</v>
      </c>
      <c r="J623" s="111">
        <v>13.8644</v>
      </c>
      <c r="K623" s="111">
        <v>33.043999999999997</v>
      </c>
      <c r="L623" s="111">
        <v>64.201599999999999</v>
      </c>
      <c r="M623" s="111">
        <v>6.1437999999999997</v>
      </c>
      <c r="N623" s="111">
        <v>13.5588</v>
      </c>
    </row>
    <row r="624" spans="2:14" x14ac:dyDescent="0.2">
      <c r="B624" s="123"/>
      <c r="C624" s="26" t="s">
        <v>17</v>
      </c>
      <c r="D624" s="111">
        <v>46.115000000000002</v>
      </c>
      <c r="E624" s="111">
        <v>83.693700000000007</v>
      </c>
      <c r="F624" s="111">
        <v>54.238700000000001</v>
      </c>
      <c r="G624" s="111">
        <v>0.42659999999999998</v>
      </c>
      <c r="H624" s="111">
        <v>3.0300000000000001E-2</v>
      </c>
      <c r="I624" s="111">
        <v>8.9472000000000005</v>
      </c>
      <c r="J624" s="111">
        <v>13.6526</v>
      </c>
      <c r="K624" s="111">
        <v>32.546399999999998</v>
      </c>
      <c r="L624" s="111">
        <v>64.659099999999995</v>
      </c>
      <c r="M624" s="111">
        <v>6.0530999999999997</v>
      </c>
      <c r="N624" s="111">
        <v>13.3513</v>
      </c>
    </row>
    <row r="625" spans="2:14" ht="13.5" customHeight="1" x14ac:dyDescent="0.2">
      <c r="B625" s="109">
        <v>1999</v>
      </c>
      <c r="C625" s="26" t="s">
        <v>18</v>
      </c>
      <c r="D625" s="111">
        <v>46.115000000000002</v>
      </c>
      <c r="E625" s="111">
        <v>82.292299999999997</v>
      </c>
      <c r="F625" s="111">
        <v>53.483400000000003</v>
      </c>
      <c r="G625" s="111">
        <v>0.44169999999999998</v>
      </c>
      <c r="H625" s="111">
        <v>2.9899999999999999E-2</v>
      </c>
      <c r="I625" s="111">
        <v>8.8374000000000006</v>
      </c>
      <c r="J625" s="111">
        <v>13.301500000000001</v>
      </c>
      <c r="K625" s="111">
        <v>32.9054</v>
      </c>
      <c r="L625" s="111">
        <v>64.7333</v>
      </c>
      <c r="M625" s="111">
        <v>6.0301</v>
      </c>
      <c r="N625" s="111">
        <v>13.302099999999999</v>
      </c>
    </row>
    <row r="626" spans="2:14" x14ac:dyDescent="0.2">
      <c r="B626" s="123"/>
      <c r="C626" s="26" t="s">
        <v>19</v>
      </c>
      <c r="D626" s="111">
        <v>46.115000000000002</v>
      </c>
      <c r="E626" s="111">
        <v>81.656400000000005</v>
      </c>
      <c r="F626" s="111">
        <v>51.682400000000001</v>
      </c>
      <c r="G626" s="111">
        <v>0.43080000000000002</v>
      </c>
      <c r="H626" s="111">
        <v>2.92E-2</v>
      </c>
      <c r="I626" s="111">
        <v>8.5791000000000004</v>
      </c>
      <c r="J626" s="111">
        <v>13.684200000000001</v>
      </c>
      <c r="K626" s="111">
        <v>33.5154</v>
      </c>
      <c r="L626" s="111">
        <v>63.674599999999998</v>
      </c>
      <c r="M626" s="111">
        <v>6.0631000000000004</v>
      </c>
      <c r="N626" s="111">
        <v>13.390700000000001</v>
      </c>
    </row>
    <row r="627" spans="2:14" ht="13.5" customHeight="1" x14ac:dyDescent="0.2">
      <c r="B627" s="123"/>
      <c r="C627" s="26" t="s">
        <v>20</v>
      </c>
      <c r="D627" s="111">
        <v>46.115000000000002</v>
      </c>
      <c r="E627" s="111">
        <v>80.964699999999993</v>
      </c>
      <c r="F627" s="111">
        <v>50.238500000000002</v>
      </c>
      <c r="G627" s="111">
        <v>0.41870000000000002</v>
      </c>
      <c r="H627" s="111">
        <v>2.81E-2</v>
      </c>
      <c r="I627" s="111">
        <v>8.3017000000000003</v>
      </c>
      <c r="J627" s="111">
        <v>13.604900000000001</v>
      </c>
      <c r="K627" s="111">
        <v>32.934899999999999</v>
      </c>
      <c r="L627" s="111">
        <v>62.862200000000001</v>
      </c>
      <c r="M627" s="111">
        <v>6.0408999999999997</v>
      </c>
      <c r="N627" s="111">
        <v>13.341100000000001</v>
      </c>
    </row>
    <row r="628" spans="2:14" x14ac:dyDescent="0.2">
      <c r="B628" s="123"/>
      <c r="C628" s="26" t="s">
        <v>21</v>
      </c>
      <c r="D628" s="111">
        <v>46.115000000000002</v>
      </c>
      <c r="E628" s="111">
        <v>81.123999999999995</v>
      </c>
      <c r="F628" s="111">
        <v>50.46</v>
      </c>
      <c r="G628" s="111">
        <v>0.42270000000000002</v>
      </c>
      <c r="H628" s="111">
        <v>2.8000000000000001E-2</v>
      </c>
      <c r="I628" s="111">
        <v>8.2462999999999997</v>
      </c>
      <c r="J628" s="111">
        <v>13.7315</v>
      </c>
      <c r="K628" s="111">
        <v>33.838500000000003</v>
      </c>
      <c r="L628" s="111">
        <v>62.53</v>
      </c>
      <c r="M628" s="111">
        <v>6.0952999999999999</v>
      </c>
      <c r="N628" s="111">
        <v>13.458399999999999</v>
      </c>
    </row>
    <row r="629" spans="2:14" ht="13.5" customHeight="1" x14ac:dyDescent="0.2">
      <c r="B629" s="123"/>
      <c r="C629" s="26" t="s">
        <v>22</v>
      </c>
      <c r="D629" s="111">
        <v>48.4848</v>
      </c>
      <c r="E629" s="111">
        <v>82.529200000000003</v>
      </c>
      <c r="F629" s="111">
        <v>51.529800000000002</v>
      </c>
      <c r="G629" s="111">
        <v>0.42759999999999998</v>
      </c>
      <c r="H629" s="111">
        <v>2.81E-2</v>
      </c>
      <c r="I629" s="111">
        <v>8.2789000000000001</v>
      </c>
      <c r="J629" s="111">
        <v>13.9169</v>
      </c>
      <c r="K629" s="111">
        <v>34.954700000000003</v>
      </c>
      <c r="L629" s="111">
        <v>62.210999999999999</v>
      </c>
      <c r="M629" s="111">
        <v>6.1768999999999998</v>
      </c>
      <c r="N629" s="111">
        <v>13.6358</v>
      </c>
    </row>
    <row r="630" spans="2:14" x14ac:dyDescent="0.2">
      <c r="B630" s="123"/>
      <c r="C630" s="26" t="s">
        <v>23</v>
      </c>
      <c r="D630" s="111">
        <v>51.701700000000002</v>
      </c>
      <c r="E630" s="111">
        <v>82.5852</v>
      </c>
      <c r="F630" s="111">
        <v>53.731200000000001</v>
      </c>
      <c r="G630" s="111">
        <v>0.4289</v>
      </c>
      <c r="H630" s="111">
        <v>2.7699999999999999E-2</v>
      </c>
      <c r="I630" s="111">
        <v>8.1942000000000004</v>
      </c>
      <c r="J630" s="111">
        <v>14.077400000000001</v>
      </c>
      <c r="K630" s="111">
        <v>35.193899999999999</v>
      </c>
      <c r="L630" s="111">
        <v>68.997699999999995</v>
      </c>
      <c r="M630" s="111">
        <v>6.2449060000000003</v>
      </c>
      <c r="N630" s="111">
        <v>13.791684999999999</v>
      </c>
    </row>
    <row r="631" spans="2:14" ht="13.5" customHeight="1" x14ac:dyDescent="0.2">
      <c r="B631" s="123"/>
      <c r="C631" s="26" t="s">
        <v>24</v>
      </c>
      <c r="D631" s="111">
        <v>51.606699999999996</v>
      </c>
      <c r="E631" s="111">
        <v>81.233699999999999</v>
      </c>
      <c r="F631" s="111">
        <v>53.4253</v>
      </c>
      <c r="G631" s="111">
        <v>0.43269999999999997</v>
      </c>
      <c r="H631" s="111">
        <v>2.76E-2</v>
      </c>
      <c r="I631" s="111">
        <v>8.1461000000000006</v>
      </c>
      <c r="J631" s="111">
        <v>14.0497</v>
      </c>
      <c r="K631" s="111">
        <v>34.735900000000001</v>
      </c>
      <c r="L631" s="111">
        <v>69.194000000000003</v>
      </c>
      <c r="M631" s="111">
        <v>6.2269389999999998</v>
      </c>
      <c r="N631" s="111">
        <v>13.765207</v>
      </c>
    </row>
    <row r="632" spans="2:14" x14ac:dyDescent="0.2">
      <c r="B632" s="123"/>
      <c r="C632" s="26" t="s">
        <v>12</v>
      </c>
      <c r="D632" s="111">
        <v>51.640799999999999</v>
      </c>
      <c r="E632" s="111">
        <v>82.938500000000005</v>
      </c>
      <c r="F632" s="111">
        <v>54.780200000000001</v>
      </c>
      <c r="G632" s="111">
        <v>0.45650000000000002</v>
      </c>
      <c r="H632" s="111">
        <v>2.8299999999999999E-2</v>
      </c>
      <c r="I632" s="111">
        <v>8.3567999999999998</v>
      </c>
      <c r="J632" s="111">
        <v>14.0624</v>
      </c>
      <c r="K632" s="111">
        <v>34.574599999999997</v>
      </c>
      <c r="L632" s="111">
        <v>70.408100000000005</v>
      </c>
      <c r="M632" s="111">
        <v>6.2331250000000002</v>
      </c>
      <c r="N632" s="111">
        <v>13.789740999999999</v>
      </c>
    </row>
    <row r="633" spans="2:14" ht="13.5" customHeight="1" x14ac:dyDescent="0.2">
      <c r="B633" s="123"/>
      <c r="C633" s="26" t="s">
        <v>14</v>
      </c>
      <c r="D633" s="111">
        <v>51.728400000000001</v>
      </c>
      <c r="E633" s="111">
        <v>83.960599999999999</v>
      </c>
      <c r="F633" s="111">
        <v>54.259099999999997</v>
      </c>
      <c r="G633" s="111">
        <v>0.48180000000000001</v>
      </c>
      <c r="H633" s="111">
        <v>2.8000000000000001E-2</v>
      </c>
      <c r="I633" s="111">
        <v>8.2815999999999992</v>
      </c>
      <c r="J633" s="111">
        <v>14.0845</v>
      </c>
      <c r="K633" s="111">
        <v>35.015900000000002</v>
      </c>
      <c r="L633" s="111">
        <v>71.169600000000003</v>
      </c>
      <c r="M633" s="111">
        <v>6.2433990000000001</v>
      </c>
      <c r="N633" s="111">
        <v>13.801621000000001</v>
      </c>
    </row>
    <row r="634" spans="2:14" x14ac:dyDescent="0.2">
      <c r="B634" s="123"/>
      <c r="C634" s="26" t="s">
        <v>15</v>
      </c>
      <c r="D634" s="111">
        <v>51.753399999999999</v>
      </c>
      <c r="E634" s="111">
        <v>85.751499999999993</v>
      </c>
      <c r="F634" s="111">
        <v>55.424399999999999</v>
      </c>
      <c r="G634" s="111">
        <v>0.48880000000000001</v>
      </c>
      <c r="H634" s="111">
        <v>2.86E-2</v>
      </c>
      <c r="I634" s="111">
        <v>8.4563000000000006</v>
      </c>
      <c r="J634" s="111">
        <v>14.0901</v>
      </c>
      <c r="K634" s="111">
        <v>35.051699999999997</v>
      </c>
      <c r="L634" s="111">
        <v>71.914199999999994</v>
      </c>
      <c r="M634" s="111">
        <v>6.2434770000000004</v>
      </c>
      <c r="N634" s="111">
        <v>13.806604999999999</v>
      </c>
    </row>
    <row r="635" spans="2:14" ht="13.5" customHeight="1" x14ac:dyDescent="0.2">
      <c r="B635" s="123"/>
      <c r="C635" s="26" t="s">
        <v>16</v>
      </c>
      <c r="D635" s="111">
        <v>51.765300000000003</v>
      </c>
      <c r="E635" s="111">
        <v>83.988399999999999</v>
      </c>
      <c r="F635" s="111">
        <v>53.5443</v>
      </c>
      <c r="G635" s="111">
        <v>0.49440000000000001</v>
      </c>
      <c r="H635" s="111">
        <v>2.7699999999999999E-2</v>
      </c>
      <c r="I635" s="111">
        <v>8.1669999999999998</v>
      </c>
      <c r="J635" s="111">
        <v>14.0951</v>
      </c>
      <c r="K635" s="111">
        <v>35.302100000000003</v>
      </c>
      <c r="L635" s="111">
        <v>71.244699999999995</v>
      </c>
      <c r="M635" s="111">
        <v>6.2437389999999997</v>
      </c>
      <c r="N635" s="111">
        <v>13.810354999999999</v>
      </c>
    </row>
    <row r="636" spans="2:14" x14ac:dyDescent="0.2">
      <c r="B636" s="123"/>
      <c r="C636" s="26" t="s">
        <v>17</v>
      </c>
      <c r="D636" s="111">
        <v>51.764699999999998</v>
      </c>
      <c r="E636" s="111">
        <v>83.525300000000001</v>
      </c>
      <c r="F636" s="111">
        <v>52.3521</v>
      </c>
      <c r="G636" s="111">
        <v>0.50439999999999996</v>
      </c>
      <c r="H636" s="111">
        <v>2.7E-2</v>
      </c>
      <c r="I636" s="111">
        <v>7.99</v>
      </c>
      <c r="J636" s="111">
        <v>14.098100000000001</v>
      </c>
      <c r="K636" s="111">
        <v>35.115099999999998</v>
      </c>
      <c r="L636" s="111">
        <v>71.108900000000006</v>
      </c>
      <c r="M636" s="111">
        <v>6.2431530000000004</v>
      </c>
      <c r="N636" s="111">
        <v>13.811355000000001</v>
      </c>
    </row>
    <row r="637" spans="2:14" ht="13.5" customHeight="1" x14ac:dyDescent="0.2">
      <c r="B637" s="109">
        <v>2000</v>
      </c>
      <c r="C637" s="26" t="s">
        <v>18</v>
      </c>
      <c r="D637" s="111">
        <v>51.770200000000003</v>
      </c>
      <c r="E637" s="111">
        <v>84.900700000000001</v>
      </c>
      <c r="F637" s="111">
        <v>52.479399999999998</v>
      </c>
      <c r="G637" s="111">
        <v>0.49299999999999999</v>
      </c>
      <c r="H637" s="111">
        <v>2.7099999999999999E-2</v>
      </c>
      <c r="I637" s="111">
        <v>8.0046999999999997</v>
      </c>
      <c r="J637" s="111">
        <v>14.1012</v>
      </c>
      <c r="K637" s="111">
        <v>35.737499999999997</v>
      </c>
      <c r="L637" s="111">
        <v>70.986400000000003</v>
      </c>
      <c r="M637" s="111">
        <v>6.2469060000000001</v>
      </c>
      <c r="N637" s="111">
        <v>13.813679</v>
      </c>
    </row>
    <row r="638" spans="2:14" x14ac:dyDescent="0.2">
      <c r="B638" s="123"/>
      <c r="C638" s="26" t="s">
        <v>19</v>
      </c>
      <c r="D638" s="111">
        <v>51.796199999999999</v>
      </c>
      <c r="E638" s="111">
        <v>82.981700000000004</v>
      </c>
      <c r="F638" s="111">
        <v>50.9437</v>
      </c>
      <c r="G638" s="111">
        <v>0.47320000000000001</v>
      </c>
      <c r="H638" s="111">
        <v>2.63E-2</v>
      </c>
      <c r="I638" s="111">
        <v>7.7713000000000001</v>
      </c>
      <c r="J638" s="111">
        <v>14.103400000000001</v>
      </c>
      <c r="K638" s="111">
        <v>35.685000000000002</v>
      </c>
      <c r="L638" s="111">
        <v>69.660799999999995</v>
      </c>
      <c r="M638" s="111">
        <v>6.2495409999999998</v>
      </c>
      <c r="N638" s="111">
        <v>13.814520999999999</v>
      </c>
    </row>
    <row r="639" spans="2:14" ht="13.5" customHeight="1" x14ac:dyDescent="0.2">
      <c r="B639" s="123"/>
      <c r="C639" s="26" t="s">
        <v>20</v>
      </c>
      <c r="D639" s="111">
        <v>51.791200000000003</v>
      </c>
      <c r="E639" s="111">
        <v>81.911500000000004</v>
      </c>
      <c r="F639" s="111">
        <v>50.002400000000002</v>
      </c>
      <c r="G639" s="111">
        <v>0.48549999999999999</v>
      </c>
      <c r="H639" s="111">
        <v>2.58E-2</v>
      </c>
      <c r="I639" s="111">
        <v>7.63</v>
      </c>
      <c r="J639" s="111">
        <v>14.107699999999999</v>
      </c>
      <c r="K639" s="111">
        <v>35.492199999999997</v>
      </c>
      <c r="L639" s="111">
        <v>69.553600000000003</v>
      </c>
      <c r="M639" s="111">
        <v>6.2491009999999996</v>
      </c>
      <c r="N639" s="111">
        <v>13.816627</v>
      </c>
    </row>
    <row r="640" spans="2:14" x14ac:dyDescent="0.2">
      <c r="B640" s="123"/>
      <c r="C640" s="26" t="s">
        <v>21</v>
      </c>
      <c r="D640" s="111">
        <v>51.7911</v>
      </c>
      <c r="E640" s="111">
        <v>81.944599999999994</v>
      </c>
      <c r="F640" s="111">
        <v>49.013599999999997</v>
      </c>
      <c r="G640" s="111">
        <v>0.49109999999999998</v>
      </c>
      <c r="H640" s="111">
        <v>2.53E-2</v>
      </c>
      <c r="I640" s="111">
        <v>7.4774000000000003</v>
      </c>
      <c r="J640" s="111">
        <v>14.103199999999999</v>
      </c>
      <c r="K640" s="111">
        <v>35.314</v>
      </c>
      <c r="L640" s="111">
        <v>69.358500000000006</v>
      </c>
      <c r="M640" s="111">
        <v>6.2497189999999998</v>
      </c>
      <c r="N640" s="111">
        <v>13.816475000000001</v>
      </c>
    </row>
    <row r="641" spans="2:14" ht="13.5" customHeight="1" x14ac:dyDescent="0.2">
      <c r="B641" s="123"/>
      <c r="C641" s="26" t="s">
        <v>22</v>
      </c>
      <c r="D641" s="111">
        <v>51.797499999999999</v>
      </c>
      <c r="E641" s="111">
        <v>78.237099999999998</v>
      </c>
      <c r="F641" s="111">
        <v>47.021500000000003</v>
      </c>
      <c r="G641" s="111">
        <v>0.4793</v>
      </c>
      <c r="H641" s="111">
        <v>2.4299999999999999E-2</v>
      </c>
      <c r="I641" s="111">
        <v>7.1715999999999998</v>
      </c>
      <c r="J641" s="111">
        <v>14.106199999999999</v>
      </c>
      <c r="K641" s="111">
        <v>34.668199999999999</v>
      </c>
      <c r="L641" s="111">
        <v>67.811099999999996</v>
      </c>
      <c r="M641" s="111">
        <v>6.251646</v>
      </c>
      <c r="N641" s="111">
        <v>13.817761000000001</v>
      </c>
    </row>
    <row r="642" spans="2:14" x14ac:dyDescent="0.2">
      <c r="B642" s="123"/>
      <c r="C642" s="26" t="s">
        <v>23</v>
      </c>
      <c r="D642" s="111">
        <v>52.045200000000001</v>
      </c>
      <c r="E642" s="111">
        <v>78.550299999999993</v>
      </c>
      <c r="F642" s="111">
        <v>49.381799999999998</v>
      </c>
      <c r="G642" s="111">
        <v>0.49</v>
      </c>
      <c r="H642" s="111">
        <v>2.5499999999999998E-2</v>
      </c>
      <c r="I642" s="111">
        <v>7.5342000000000002</v>
      </c>
      <c r="J642" s="111">
        <v>14.1731</v>
      </c>
      <c r="K642" s="111">
        <v>35.240499999999997</v>
      </c>
      <c r="L642" s="111">
        <v>68.882999999999996</v>
      </c>
      <c r="M642" s="111">
        <v>6.2827450000000002</v>
      </c>
      <c r="N642" s="111">
        <v>13.88552</v>
      </c>
    </row>
    <row r="643" spans="2:14" ht="13.5" customHeight="1" x14ac:dyDescent="0.2">
      <c r="B643" s="123"/>
      <c r="C643" s="26" t="s">
        <v>24</v>
      </c>
      <c r="D643" s="111">
        <v>52.5075</v>
      </c>
      <c r="E643" s="111">
        <v>79.267700000000005</v>
      </c>
      <c r="F643" s="111">
        <v>49.396299999999997</v>
      </c>
      <c r="G643" s="111">
        <v>0.48649999999999999</v>
      </c>
      <c r="H643" s="111">
        <v>2.5499999999999998E-2</v>
      </c>
      <c r="I643" s="111">
        <v>7.5339</v>
      </c>
      <c r="J643" s="111">
        <v>14.304399999999999</v>
      </c>
      <c r="K643" s="111">
        <v>35.551600000000001</v>
      </c>
      <c r="L643" s="111">
        <v>68.571899999999999</v>
      </c>
      <c r="M643" s="111">
        <v>6.3469990000000003</v>
      </c>
      <c r="N643" s="111">
        <v>14.010196000000001</v>
      </c>
    </row>
    <row r="644" spans="2:14" x14ac:dyDescent="0.2">
      <c r="B644" s="123"/>
      <c r="C644" s="26" t="s">
        <v>12</v>
      </c>
      <c r="D644" s="111">
        <v>53.981999999999999</v>
      </c>
      <c r="E644" s="111">
        <v>80.466499999999996</v>
      </c>
      <c r="F644" s="111">
        <v>48.953899999999997</v>
      </c>
      <c r="G644" s="111">
        <v>0.50009999999999999</v>
      </c>
      <c r="H644" s="111">
        <v>2.53E-2</v>
      </c>
      <c r="I644" s="111">
        <v>7.46</v>
      </c>
      <c r="J644" s="111">
        <v>14.7043</v>
      </c>
      <c r="K644" s="111">
        <v>36.413800000000002</v>
      </c>
      <c r="L644" s="111">
        <v>67.789599999999993</v>
      </c>
      <c r="M644" s="111">
        <v>6.530011</v>
      </c>
      <c r="N644" s="111">
        <v>14.404752999999999</v>
      </c>
    </row>
    <row r="645" spans="2:14" ht="13.5" customHeight="1" x14ac:dyDescent="0.2">
      <c r="B645" s="123"/>
      <c r="C645" s="26" t="s">
        <v>14</v>
      </c>
      <c r="D645" s="111">
        <v>56.106299999999997</v>
      </c>
      <c r="E645" s="111">
        <v>80.581900000000005</v>
      </c>
      <c r="F645" s="111">
        <v>48.942300000000003</v>
      </c>
      <c r="G645" s="111">
        <v>0.52539999999999998</v>
      </c>
      <c r="H645" s="111">
        <v>2.53E-2</v>
      </c>
      <c r="I645" s="111">
        <v>7.4600999999999997</v>
      </c>
      <c r="J645" s="111">
        <v>15.2735</v>
      </c>
      <c r="K645" s="111">
        <v>37.733600000000003</v>
      </c>
      <c r="L645" s="111">
        <v>72.440899999999999</v>
      </c>
      <c r="M645" s="111">
        <v>6.7724270000000004</v>
      </c>
      <c r="N645" s="111">
        <v>14.959137999999999</v>
      </c>
    </row>
    <row r="646" spans="2:14" x14ac:dyDescent="0.2">
      <c r="B646" s="123"/>
      <c r="C646" s="26" t="s">
        <v>15</v>
      </c>
      <c r="D646" s="111">
        <v>58.159100000000002</v>
      </c>
      <c r="E646" s="111">
        <v>84.487700000000004</v>
      </c>
      <c r="F646" s="111">
        <v>49.738199999999999</v>
      </c>
      <c r="G646" s="111">
        <v>0.53720000000000001</v>
      </c>
      <c r="H646" s="111">
        <v>2.5700000000000001E-2</v>
      </c>
      <c r="I646" s="111">
        <v>7.5881999999999996</v>
      </c>
      <c r="J646" s="111">
        <v>15.837400000000001</v>
      </c>
      <c r="K646" s="111">
        <v>38.465200000000003</v>
      </c>
      <c r="L646" s="111">
        <v>74.789000000000001</v>
      </c>
      <c r="M646" s="111">
        <v>7.0229200000000001</v>
      </c>
      <c r="N646" s="111">
        <v>15.510854</v>
      </c>
    </row>
    <row r="647" spans="2:14" ht="13.5" customHeight="1" x14ac:dyDescent="0.2">
      <c r="B647" s="123"/>
      <c r="C647" s="26" t="s">
        <v>16</v>
      </c>
      <c r="D647" s="111">
        <v>57.0032</v>
      </c>
      <c r="E647" s="111">
        <v>81.316199999999995</v>
      </c>
      <c r="F647" s="111">
        <v>48.744100000000003</v>
      </c>
      <c r="G647" s="111">
        <v>0.52410000000000001</v>
      </c>
      <c r="H647" s="111">
        <v>2.52E-2</v>
      </c>
      <c r="I647" s="111">
        <v>7.4349999999999996</v>
      </c>
      <c r="J647" s="111">
        <v>15.5253</v>
      </c>
      <c r="K647" s="111">
        <v>36.941299999999998</v>
      </c>
      <c r="L647" s="111">
        <v>72.812600000000003</v>
      </c>
      <c r="M647" s="111">
        <v>6.8849179999999999</v>
      </c>
      <c r="N647" s="111">
        <v>15.205575</v>
      </c>
    </row>
    <row r="648" spans="2:14" x14ac:dyDescent="0.2">
      <c r="B648" s="123"/>
      <c r="C648" s="26" t="s">
        <v>17</v>
      </c>
      <c r="D648" s="111">
        <v>57.991300000000003</v>
      </c>
      <c r="E648" s="111">
        <v>84.531800000000004</v>
      </c>
      <c r="F648" s="111">
        <v>51.842199999999998</v>
      </c>
      <c r="G648" s="111">
        <v>0.51849999999999996</v>
      </c>
      <c r="H648" s="111">
        <v>2.6800000000000001E-2</v>
      </c>
      <c r="I648" s="111">
        <v>7.9051999999999998</v>
      </c>
      <c r="J648" s="111">
        <v>15.788399999999999</v>
      </c>
      <c r="K648" s="111">
        <v>38.009599999999999</v>
      </c>
      <c r="L648" s="111">
        <v>75.208500000000001</v>
      </c>
      <c r="M648" s="111">
        <v>7.0078779999999998</v>
      </c>
      <c r="N648" s="111">
        <v>15.466566</v>
      </c>
    </row>
    <row r="649" spans="2:14" ht="13.5" customHeight="1" x14ac:dyDescent="0.2">
      <c r="B649" s="109">
        <v>2001</v>
      </c>
      <c r="C649" s="26" t="s">
        <v>18</v>
      </c>
      <c r="D649" s="111">
        <v>59.063899999999997</v>
      </c>
      <c r="E649" s="111">
        <v>87.31</v>
      </c>
      <c r="F649" s="111">
        <v>55.466799999999999</v>
      </c>
      <c r="G649" s="111">
        <v>0.50539999999999996</v>
      </c>
      <c r="H649" s="111">
        <v>2.87E-2</v>
      </c>
      <c r="I649" s="111">
        <v>8.4575999999999993</v>
      </c>
      <c r="J649" s="111">
        <v>16.079999999999998</v>
      </c>
      <c r="K649" s="111">
        <v>39.282499999999999</v>
      </c>
      <c r="L649" s="111">
        <v>76.902500000000003</v>
      </c>
      <c r="M649" s="111">
        <v>7.1328760000000004</v>
      </c>
      <c r="N649" s="111">
        <v>15.751511000000001</v>
      </c>
    </row>
    <row r="650" spans="2:14" x14ac:dyDescent="0.2">
      <c r="B650" s="123"/>
      <c r="C650" s="26" t="s">
        <v>19</v>
      </c>
      <c r="D650" s="111">
        <v>59.6205</v>
      </c>
      <c r="E650" s="111">
        <v>86.698599999999999</v>
      </c>
      <c r="F650" s="111">
        <v>54.970500000000001</v>
      </c>
      <c r="G650" s="111">
        <v>0.51359999999999995</v>
      </c>
      <c r="H650" s="111">
        <v>2.8400000000000002E-2</v>
      </c>
      <c r="I650" s="111">
        <v>8.3817000000000004</v>
      </c>
      <c r="J650" s="111">
        <v>16.234000000000002</v>
      </c>
      <c r="K650" s="111">
        <v>39.185499999999998</v>
      </c>
      <c r="L650" s="111">
        <v>76.983699999999999</v>
      </c>
      <c r="M650" s="111">
        <v>7.201702</v>
      </c>
      <c r="N650" s="111">
        <v>15.902124000000001</v>
      </c>
    </row>
    <row r="651" spans="2:14" ht="13.5" customHeight="1" x14ac:dyDescent="0.2">
      <c r="B651" s="123"/>
      <c r="C651" s="26" t="s">
        <v>20</v>
      </c>
      <c r="D651" s="111">
        <v>60.522399999999998</v>
      </c>
      <c r="E651" s="111">
        <v>87.390299999999996</v>
      </c>
      <c r="F651" s="111">
        <v>54.956499999999998</v>
      </c>
      <c r="G651" s="111">
        <v>0.49869999999999998</v>
      </c>
      <c r="H651" s="111">
        <v>2.8400000000000002E-2</v>
      </c>
      <c r="I651" s="111">
        <v>8.3839000000000006</v>
      </c>
      <c r="J651" s="111">
        <v>16.479099999999999</v>
      </c>
      <c r="K651" s="111">
        <v>38.846499999999999</v>
      </c>
      <c r="L651" s="111">
        <v>77.433400000000006</v>
      </c>
      <c r="M651" s="111">
        <v>7.3098660000000004</v>
      </c>
      <c r="N651" s="111">
        <v>16.140889000000001</v>
      </c>
    </row>
    <row r="652" spans="2:14" x14ac:dyDescent="0.2">
      <c r="B652" s="123"/>
      <c r="C652" s="26" t="s">
        <v>21</v>
      </c>
      <c r="D652" s="111">
        <v>61.067300000000003</v>
      </c>
      <c r="E652" s="111">
        <v>87.640900000000002</v>
      </c>
      <c r="F652" s="111">
        <v>54.5458</v>
      </c>
      <c r="G652" s="111">
        <v>0.49390000000000001</v>
      </c>
      <c r="H652" s="111">
        <v>2.8199999999999999E-2</v>
      </c>
      <c r="I652" s="111">
        <v>8.3137000000000008</v>
      </c>
      <c r="J652" s="111">
        <v>16.625900000000001</v>
      </c>
      <c r="K652" s="111">
        <v>39.183399999999999</v>
      </c>
      <c r="L652" s="111">
        <v>77.396900000000002</v>
      </c>
      <c r="M652" s="111">
        <v>7.3780349999999997</v>
      </c>
      <c r="N652" s="111">
        <v>16.287852999999998</v>
      </c>
    </row>
    <row r="653" spans="2:14" ht="13.5" customHeight="1" x14ac:dyDescent="0.2">
      <c r="B653" s="123"/>
      <c r="C653" s="26" t="s">
        <v>22</v>
      </c>
      <c r="D653" s="111">
        <v>61.829099999999997</v>
      </c>
      <c r="E653" s="111">
        <v>88.221500000000006</v>
      </c>
      <c r="F653" s="111">
        <v>54.161000000000001</v>
      </c>
      <c r="G653" s="111">
        <v>0.50800000000000001</v>
      </c>
      <c r="H653" s="111">
        <v>2.8000000000000001E-2</v>
      </c>
      <c r="I653" s="111">
        <v>8.2650000000000006</v>
      </c>
      <c r="J653" s="111">
        <v>16.8384</v>
      </c>
      <c r="K653" s="111">
        <v>40.119399999999999</v>
      </c>
      <c r="L653" s="111">
        <v>77.570499999999996</v>
      </c>
      <c r="M653" s="111">
        <v>7.4723280000000001</v>
      </c>
      <c r="N653" s="111">
        <v>16.491710000000001</v>
      </c>
    </row>
    <row r="654" spans="2:14" x14ac:dyDescent="0.2">
      <c r="B654" s="123"/>
      <c r="C654" s="26" t="s">
        <v>23</v>
      </c>
      <c r="D654" s="111">
        <v>63.401000000000003</v>
      </c>
      <c r="E654" s="111">
        <v>88.961299999999994</v>
      </c>
      <c r="F654" s="111">
        <v>54.1372</v>
      </c>
      <c r="G654" s="111">
        <v>0.51939999999999997</v>
      </c>
      <c r="H654" s="111">
        <v>2.8000000000000001E-2</v>
      </c>
      <c r="I654" s="111">
        <v>8.2589000000000006</v>
      </c>
      <c r="J654" s="111">
        <v>17.269200000000001</v>
      </c>
      <c r="K654" s="111">
        <v>41.588700000000003</v>
      </c>
      <c r="L654" s="111">
        <v>79.412999999999997</v>
      </c>
      <c r="M654" s="111">
        <v>7.6610709999999997</v>
      </c>
      <c r="N654" s="111">
        <v>16.910634999999999</v>
      </c>
    </row>
    <row r="655" spans="2:14" ht="13.5" customHeight="1" x14ac:dyDescent="0.2">
      <c r="B655" s="123"/>
      <c r="C655" s="26" t="s">
        <v>24</v>
      </c>
      <c r="D655" s="111">
        <v>64.090500000000006</v>
      </c>
      <c r="E655" s="111">
        <v>90.634699999999995</v>
      </c>
      <c r="F655" s="111">
        <v>55.171300000000002</v>
      </c>
      <c r="G655" s="111">
        <v>0.51500000000000001</v>
      </c>
      <c r="H655" s="111">
        <v>2.8500000000000001E-2</v>
      </c>
      <c r="I655" s="111">
        <v>8.4097000000000008</v>
      </c>
      <c r="J655" s="111">
        <v>17.432300000000001</v>
      </c>
      <c r="K655" s="111">
        <v>41.909599999999998</v>
      </c>
      <c r="L655" s="111">
        <v>79.542699999999996</v>
      </c>
      <c r="M655" s="111">
        <v>7.7380979999999999</v>
      </c>
      <c r="N655" s="111">
        <v>17.092832000000001</v>
      </c>
    </row>
    <row r="656" spans="2:14" x14ac:dyDescent="0.2">
      <c r="B656" s="123"/>
      <c r="C656" s="26" t="s">
        <v>12</v>
      </c>
      <c r="D656" s="111">
        <v>64.115700000000004</v>
      </c>
      <c r="E656" s="111">
        <v>92.065399999999997</v>
      </c>
      <c r="F656" s="111">
        <v>57.740600000000001</v>
      </c>
      <c r="G656" s="111">
        <v>0.52729999999999999</v>
      </c>
      <c r="H656" s="111">
        <v>2.98E-2</v>
      </c>
      <c r="I656" s="111">
        <v>8.7965</v>
      </c>
      <c r="J656" s="111">
        <v>17.462</v>
      </c>
      <c r="K656" s="111">
        <v>41.694299999999998</v>
      </c>
      <c r="L656" s="111">
        <v>81.831299999999999</v>
      </c>
      <c r="M656" s="111">
        <v>7.7441680000000002</v>
      </c>
      <c r="N656" s="111">
        <v>17.101589000000001</v>
      </c>
    </row>
    <row r="657" spans="2:14" ht="13.5" customHeight="1" x14ac:dyDescent="0.2">
      <c r="B657" s="123"/>
      <c r="C657" s="26" t="s">
        <v>14</v>
      </c>
      <c r="D657" s="111">
        <v>64.147199999999998</v>
      </c>
      <c r="E657" s="111">
        <v>93.8322</v>
      </c>
      <c r="F657" s="111">
        <v>58.491399999999999</v>
      </c>
      <c r="G657" s="111">
        <v>0.54069999999999996</v>
      </c>
      <c r="H657" s="111">
        <v>3.0200000000000001E-2</v>
      </c>
      <c r="I657" s="111">
        <v>8.9106000000000005</v>
      </c>
      <c r="J657" s="111">
        <v>17.472799999999999</v>
      </c>
      <c r="K657" s="111">
        <v>40.998399999999997</v>
      </c>
      <c r="L657" s="111">
        <v>82.555199999999999</v>
      </c>
      <c r="M657" s="111">
        <v>7.7502930000000001</v>
      </c>
      <c r="N657" s="111">
        <v>17.116218</v>
      </c>
    </row>
    <row r="658" spans="2:14" x14ac:dyDescent="0.2">
      <c r="B658" s="123"/>
      <c r="C658" s="26" t="s">
        <v>15</v>
      </c>
      <c r="D658" s="111">
        <v>62.209699999999998</v>
      </c>
      <c r="E658" s="111">
        <v>90.375799999999998</v>
      </c>
      <c r="F658" s="111">
        <v>56.395099999999999</v>
      </c>
      <c r="G658" s="111">
        <v>0.51359999999999995</v>
      </c>
      <c r="H658" s="111">
        <v>2.9100000000000001E-2</v>
      </c>
      <c r="I658" s="111">
        <v>8.6028000000000002</v>
      </c>
      <c r="J658" s="111">
        <v>16.9407</v>
      </c>
      <c r="K658" s="111">
        <v>39.615099999999998</v>
      </c>
      <c r="L658" s="111">
        <v>80.120599999999996</v>
      </c>
      <c r="M658" s="111">
        <v>7.4985780000000002</v>
      </c>
      <c r="N658" s="111">
        <v>16.591089</v>
      </c>
    </row>
    <row r="659" spans="2:14" ht="13.5" customHeight="1" x14ac:dyDescent="0.2">
      <c r="B659" s="123"/>
      <c r="C659" s="26" t="s">
        <v>16</v>
      </c>
      <c r="D659" s="111">
        <v>61.125500000000002</v>
      </c>
      <c r="E659" s="111">
        <v>87.899299999999997</v>
      </c>
      <c r="F659" s="111">
        <v>54.305100000000003</v>
      </c>
      <c r="G659" s="111">
        <v>0.5</v>
      </c>
      <c r="H659" s="111">
        <v>2.81E-2</v>
      </c>
      <c r="I659" s="111">
        <v>8.2868999999999993</v>
      </c>
      <c r="J659" s="111">
        <v>16.645800000000001</v>
      </c>
      <c r="K659" s="111">
        <v>38.351700000000001</v>
      </c>
      <c r="L659" s="111">
        <v>78.004499999999993</v>
      </c>
      <c r="M659" s="111">
        <v>7.3800039999999996</v>
      </c>
      <c r="N659" s="111">
        <v>16.303929</v>
      </c>
    </row>
    <row r="660" spans="2:14" x14ac:dyDescent="0.2">
      <c r="B660" s="123"/>
      <c r="C660" s="26" t="s">
        <v>17</v>
      </c>
      <c r="D660" s="111">
        <v>60.583599999999997</v>
      </c>
      <c r="E660" s="111">
        <v>87.114000000000004</v>
      </c>
      <c r="F660" s="111">
        <v>53.983800000000002</v>
      </c>
      <c r="G660" s="111">
        <v>0.47699999999999998</v>
      </c>
      <c r="H660" s="111">
        <v>2.7900000000000001E-2</v>
      </c>
      <c r="I660" s="111">
        <v>8.2368000000000006</v>
      </c>
      <c r="J660" s="111">
        <v>16.497499999999999</v>
      </c>
      <c r="K660" s="111">
        <v>38.376399999999997</v>
      </c>
      <c r="L660" s="111">
        <v>76.859200000000001</v>
      </c>
      <c r="M660" s="111">
        <v>7.3171470000000003</v>
      </c>
      <c r="N660" s="111">
        <v>16.159258999999999</v>
      </c>
    </row>
    <row r="661" spans="2:14" ht="13.5" customHeight="1" x14ac:dyDescent="0.2">
      <c r="B661" s="109">
        <v>2002</v>
      </c>
      <c r="C661" s="26" t="s">
        <v>18</v>
      </c>
      <c r="D661" s="111">
        <v>60.201099999999997</v>
      </c>
      <c r="E661" s="111">
        <v>86.387200000000007</v>
      </c>
      <c r="F661" s="111">
        <v>53.244399999999999</v>
      </c>
      <c r="G661" s="111">
        <v>0.45450000000000002</v>
      </c>
      <c r="H661" s="111">
        <v>2.75E-2</v>
      </c>
      <c r="I661" s="111">
        <v>8.1278000000000006</v>
      </c>
      <c r="J661" s="111">
        <v>16.3919</v>
      </c>
      <c r="K661" s="111">
        <v>37.629800000000003</v>
      </c>
      <c r="L661" s="111">
        <v>76.072000000000003</v>
      </c>
      <c r="M661" s="111">
        <v>7.2683419999999996</v>
      </c>
      <c r="N661" s="111">
        <v>16.053111999999999</v>
      </c>
    </row>
    <row r="662" spans="2:14" x14ac:dyDescent="0.2">
      <c r="B662" s="123"/>
      <c r="C662" s="26" t="s">
        <v>19</v>
      </c>
      <c r="D662" s="111">
        <v>60.161099999999998</v>
      </c>
      <c r="E662" s="111">
        <v>85.550299999999993</v>
      </c>
      <c r="F662" s="111">
        <v>52.323999999999998</v>
      </c>
      <c r="G662" s="111">
        <v>0.45050000000000001</v>
      </c>
      <c r="H662" s="111">
        <v>2.7E-2</v>
      </c>
      <c r="I662" s="111">
        <v>7.9748000000000001</v>
      </c>
      <c r="J662" s="111">
        <v>16.3749</v>
      </c>
      <c r="K662" s="111">
        <v>37.690399999999997</v>
      </c>
      <c r="L662" s="111">
        <v>76.072000000000003</v>
      </c>
      <c r="M662" s="111">
        <v>7.2614299999999998</v>
      </c>
      <c r="N662" s="111">
        <v>16.035644000000001</v>
      </c>
    </row>
    <row r="663" spans="2:14" ht="13.5" customHeight="1" x14ac:dyDescent="0.2">
      <c r="B663" s="123"/>
      <c r="C663" s="26" t="s">
        <v>20</v>
      </c>
      <c r="D663" s="111">
        <v>60.101999999999997</v>
      </c>
      <c r="E663" s="111">
        <v>85.492500000000007</v>
      </c>
      <c r="F663" s="111">
        <v>52.626199999999997</v>
      </c>
      <c r="G663" s="111">
        <v>0.4587</v>
      </c>
      <c r="H663" s="111">
        <v>2.7199999999999998E-2</v>
      </c>
      <c r="I663" s="111">
        <v>8.0366</v>
      </c>
      <c r="J663" s="111">
        <v>16.3626</v>
      </c>
      <c r="K663" s="111">
        <v>37.822000000000003</v>
      </c>
      <c r="L663" s="111">
        <v>75.177099999999996</v>
      </c>
      <c r="M663" s="111">
        <v>7.2548219999999999</v>
      </c>
      <c r="N663" s="111">
        <v>16.021682999999999</v>
      </c>
    </row>
    <row r="664" spans="2:14" x14ac:dyDescent="0.2">
      <c r="B664" s="123"/>
      <c r="C664" s="26" t="s">
        <v>21</v>
      </c>
      <c r="D664" s="111">
        <v>60.123199999999997</v>
      </c>
      <c r="E664" s="111">
        <v>86.628399999999999</v>
      </c>
      <c r="F664" s="111">
        <v>53.215699999999998</v>
      </c>
      <c r="G664" s="111">
        <v>0.45960000000000001</v>
      </c>
      <c r="H664" s="111">
        <v>2.75E-2</v>
      </c>
      <c r="I664" s="111">
        <v>8.1071000000000009</v>
      </c>
      <c r="J664" s="111">
        <v>16.366</v>
      </c>
      <c r="K664" s="111">
        <v>37.977400000000003</v>
      </c>
      <c r="L664" s="111">
        <v>75.547700000000006</v>
      </c>
      <c r="M664" s="111">
        <v>7.252777</v>
      </c>
      <c r="N664" s="111">
        <v>16.025117000000002</v>
      </c>
    </row>
    <row r="665" spans="2:14" ht="13.5" customHeight="1" x14ac:dyDescent="0.2">
      <c r="B665" s="123"/>
      <c r="C665" s="26" t="s">
        <v>22</v>
      </c>
      <c r="D665" s="111">
        <v>60.125300000000003</v>
      </c>
      <c r="E665" s="111">
        <v>87.784599999999998</v>
      </c>
      <c r="F665" s="111">
        <v>55.110799999999998</v>
      </c>
      <c r="G665" s="111">
        <v>0.47570000000000001</v>
      </c>
      <c r="H665" s="111">
        <v>2.8500000000000001E-2</v>
      </c>
      <c r="I665" s="111">
        <v>8.4151000000000007</v>
      </c>
      <c r="J665" s="111">
        <v>16.3657</v>
      </c>
      <c r="K665" s="111">
        <v>38.745399999999997</v>
      </c>
      <c r="L665" s="111">
        <v>76.753699999999995</v>
      </c>
      <c r="M665" s="111">
        <v>7.2561099999999996</v>
      </c>
      <c r="N665" s="111">
        <v>16.025504000000002</v>
      </c>
    </row>
    <row r="666" spans="2:14" x14ac:dyDescent="0.2">
      <c r="B666" s="123"/>
      <c r="C666" s="26" t="s">
        <v>23</v>
      </c>
      <c r="D666" s="111">
        <v>60.124600000000001</v>
      </c>
      <c r="E666" s="111">
        <v>89.064499999999995</v>
      </c>
      <c r="F666" s="111">
        <v>57.380699999999997</v>
      </c>
      <c r="G666" s="111">
        <v>0.48770000000000002</v>
      </c>
      <c r="H666" s="111">
        <v>2.9499999999999998E-2</v>
      </c>
      <c r="I666" s="111">
        <v>8.7362000000000002</v>
      </c>
      <c r="J666" s="111">
        <v>16.3645</v>
      </c>
      <c r="K666" s="111">
        <v>39.252200000000002</v>
      </c>
      <c r="L666" s="111">
        <v>78.216700000000003</v>
      </c>
      <c r="M666" s="111">
        <v>7.2567250000000003</v>
      </c>
      <c r="N666" s="111">
        <v>16.024815</v>
      </c>
    </row>
    <row r="667" spans="2:14" ht="13.5" customHeight="1" x14ac:dyDescent="0.2">
      <c r="B667" s="123"/>
      <c r="C667" s="26" t="s">
        <v>24</v>
      </c>
      <c r="D667" s="111">
        <v>59.790700000000001</v>
      </c>
      <c r="E667" s="111">
        <v>93.037000000000006</v>
      </c>
      <c r="F667" s="111">
        <v>59.338299999999997</v>
      </c>
      <c r="G667" s="111">
        <v>0.50719999999999998</v>
      </c>
      <c r="H667" s="111">
        <v>3.0700000000000002E-2</v>
      </c>
      <c r="I667" s="111">
        <v>9.0493000000000006</v>
      </c>
      <c r="J667" s="111">
        <v>16.2788</v>
      </c>
      <c r="K667" s="111">
        <v>38.707500000000003</v>
      </c>
      <c r="L667" s="111">
        <v>79.774500000000003</v>
      </c>
      <c r="M667" s="111">
        <v>7.2195609999999997</v>
      </c>
      <c r="N667" s="111">
        <v>15.941395999999999</v>
      </c>
    </row>
    <row r="668" spans="2:14" x14ac:dyDescent="0.2">
      <c r="B668" s="123"/>
      <c r="C668" s="26" t="s">
        <v>12</v>
      </c>
      <c r="D668" s="111">
        <v>59.510199999999998</v>
      </c>
      <c r="E668" s="111">
        <v>91.543999999999997</v>
      </c>
      <c r="F668" s="111">
        <v>58.188099999999999</v>
      </c>
      <c r="G668" s="111">
        <v>0.50009999999999999</v>
      </c>
      <c r="H668" s="111">
        <v>3.0099999999999998E-2</v>
      </c>
      <c r="I668" s="111">
        <v>8.8706999999999994</v>
      </c>
      <c r="J668" s="111">
        <v>16.1999</v>
      </c>
      <c r="K668" s="111">
        <v>37.917900000000003</v>
      </c>
      <c r="L668" s="111">
        <v>78.668300000000002</v>
      </c>
      <c r="M668" s="111">
        <v>7.1866750000000001</v>
      </c>
      <c r="N668" s="111">
        <v>15.86491</v>
      </c>
    </row>
    <row r="669" spans="2:14" ht="13.5" customHeight="1" x14ac:dyDescent="0.2">
      <c r="B669" s="123"/>
      <c r="C669" s="26" t="s">
        <v>14</v>
      </c>
      <c r="D669" s="111">
        <v>59.257800000000003</v>
      </c>
      <c r="E669" s="111">
        <v>92.157700000000006</v>
      </c>
      <c r="F669" s="111">
        <v>58.1051</v>
      </c>
      <c r="G669" s="111">
        <v>0.49130000000000001</v>
      </c>
      <c r="H669" s="111">
        <v>0.03</v>
      </c>
      <c r="I669" s="111">
        <v>8.8581000000000003</v>
      </c>
      <c r="J669" s="111">
        <v>16.131399999999999</v>
      </c>
      <c r="K669" s="111">
        <v>37.671799999999998</v>
      </c>
      <c r="L669" s="111">
        <v>78.3733</v>
      </c>
      <c r="M669" s="111">
        <v>7.1566780000000003</v>
      </c>
      <c r="N669" s="111">
        <v>15.797468</v>
      </c>
    </row>
    <row r="670" spans="2:14" x14ac:dyDescent="0.2">
      <c r="B670" s="123"/>
      <c r="C670" s="26" t="s">
        <v>15</v>
      </c>
      <c r="D670" s="111">
        <v>59.052999999999997</v>
      </c>
      <c r="E670" s="111">
        <v>91.945300000000003</v>
      </c>
      <c r="F670" s="111">
        <v>57.920299999999997</v>
      </c>
      <c r="G670" s="111">
        <v>0.47670000000000001</v>
      </c>
      <c r="H670" s="111">
        <v>2.9899999999999999E-2</v>
      </c>
      <c r="I670" s="111">
        <v>8.8299000000000003</v>
      </c>
      <c r="J670" s="111">
        <v>16.078800000000001</v>
      </c>
      <c r="K670" s="111">
        <v>37.400599999999997</v>
      </c>
      <c r="L670" s="111">
        <v>77.986699999999999</v>
      </c>
      <c r="M670" s="111">
        <v>7.1293389999999999</v>
      </c>
      <c r="N670" s="111">
        <v>15.746033000000001</v>
      </c>
    </row>
    <row r="671" spans="2:14" ht="13.5" customHeight="1" x14ac:dyDescent="0.2">
      <c r="B671" s="123"/>
      <c r="C671" s="26" t="s">
        <v>16</v>
      </c>
      <c r="D671" s="111">
        <v>58.5852</v>
      </c>
      <c r="E671" s="111">
        <v>92.087599999999995</v>
      </c>
      <c r="F671" s="111">
        <v>58.646500000000003</v>
      </c>
      <c r="G671" s="111">
        <v>0.4819</v>
      </c>
      <c r="H671" s="111">
        <v>3.0300000000000001E-2</v>
      </c>
      <c r="I671" s="111">
        <v>8.9405999999999999</v>
      </c>
      <c r="J671" s="111">
        <v>15.9535</v>
      </c>
      <c r="K671" s="111">
        <v>37.268099999999997</v>
      </c>
      <c r="L671" s="111">
        <v>78.160799999999995</v>
      </c>
      <c r="M671" s="111">
        <v>7.0705429999999998</v>
      </c>
      <c r="N671" s="111">
        <v>15.624022999999999</v>
      </c>
    </row>
    <row r="672" spans="2:14" x14ac:dyDescent="0.2">
      <c r="B672" s="123"/>
      <c r="C672" s="26" t="s">
        <v>17</v>
      </c>
      <c r="D672" s="111">
        <v>58.416200000000003</v>
      </c>
      <c r="E672" s="111">
        <v>92.759500000000003</v>
      </c>
      <c r="F672" s="111">
        <v>59.690800000000003</v>
      </c>
      <c r="G672" s="111">
        <v>0.48089999999999999</v>
      </c>
      <c r="H672" s="111">
        <v>3.0800000000000001E-2</v>
      </c>
      <c r="I672" s="111">
        <v>9.0998000000000001</v>
      </c>
      <c r="J672" s="111">
        <v>15.9034</v>
      </c>
      <c r="K672" s="111">
        <v>37.472999999999999</v>
      </c>
      <c r="L672" s="111">
        <v>78.439400000000006</v>
      </c>
      <c r="M672" s="111">
        <v>7.0491770000000002</v>
      </c>
      <c r="N672" s="111">
        <v>15.571339</v>
      </c>
    </row>
    <row r="673" spans="2:14" ht="13.5" customHeight="1" x14ac:dyDescent="0.2">
      <c r="B673" s="109">
        <v>2003</v>
      </c>
      <c r="C673" s="26" t="s">
        <v>18</v>
      </c>
      <c r="D673" s="111">
        <v>58.182899999999997</v>
      </c>
      <c r="E673" s="111">
        <v>94.055899999999994</v>
      </c>
      <c r="F673" s="111">
        <v>61.815399999999997</v>
      </c>
      <c r="G673" s="111">
        <v>0.49020000000000002</v>
      </c>
      <c r="H673" s="111">
        <v>3.1899999999999998E-2</v>
      </c>
      <c r="I673" s="111">
        <v>9.4237000000000002</v>
      </c>
      <c r="J673" s="111">
        <v>15.846</v>
      </c>
      <c r="K673" s="111">
        <v>37.740200000000002</v>
      </c>
      <c r="L673" s="111">
        <v>79.569299999999998</v>
      </c>
      <c r="M673" s="111">
        <v>7.0204740000000001</v>
      </c>
      <c r="N673" s="111">
        <v>15.517384</v>
      </c>
    </row>
    <row r="674" spans="2:14" x14ac:dyDescent="0.2">
      <c r="B674" s="123"/>
      <c r="C674" s="26" t="s">
        <v>19</v>
      </c>
      <c r="D674" s="111">
        <v>58.081099999999999</v>
      </c>
      <c r="E674" s="111">
        <v>93.467799999999997</v>
      </c>
      <c r="F674" s="111">
        <v>62.579099999999997</v>
      </c>
      <c r="G674" s="111">
        <v>0.48730000000000001</v>
      </c>
      <c r="H674" s="111">
        <v>3.2300000000000002E-2</v>
      </c>
      <c r="I674" s="111">
        <v>9.5401000000000007</v>
      </c>
      <c r="J674" s="111">
        <v>15.808999999999999</v>
      </c>
      <c r="K674" s="111">
        <v>38.407800000000002</v>
      </c>
      <c r="L674" s="111">
        <v>79.594399999999993</v>
      </c>
      <c r="M674" s="111">
        <v>7.0057320000000001</v>
      </c>
      <c r="N674" s="111">
        <v>15.482703000000001</v>
      </c>
    </row>
    <row r="675" spans="2:14" ht="13.5" customHeight="1" x14ac:dyDescent="0.2">
      <c r="B675" s="123"/>
      <c r="C675" s="26" t="s">
        <v>20</v>
      </c>
      <c r="D675" s="111">
        <v>57.8675</v>
      </c>
      <c r="E675" s="111">
        <v>91.458699999999993</v>
      </c>
      <c r="F675" s="111">
        <v>62.455399999999997</v>
      </c>
      <c r="G675" s="111">
        <v>0.48770000000000002</v>
      </c>
      <c r="H675" s="111">
        <v>3.2300000000000002E-2</v>
      </c>
      <c r="I675" s="111">
        <v>9.5213000000000001</v>
      </c>
      <c r="J675" s="111">
        <v>15.753500000000001</v>
      </c>
      <c r="K675" s="111">
        <v>39.217399999999998</v>
      </c>
      <c r="L675" s="111">
        <v>79.305099999999996</v>
      </c>
      <c r="M675" s="111">
        <v>6.9841100000000003</v>
      </c>
      <c r="N675" s="111">
        <v>15.430434</v>
      </c>
    </row>
    <row r="676" spans="2:14" x14ac:dyDescent="0.2">
      <c r="B676" s="123"/>
      <c r="C676" s="26" t="s">
        <v>21</v>
      </c>
      <c r="D676" s="111">
        <v>57.775700000000001</v>
      </c>
      <c r="E676" s="111">
        <v>90.941800000000001</v>
      </c>
      <c r="F676" s="111">
        <v>62.727699999999999</v>
      </c>
      <c r="G676" s="111">
        <v>0.48220000000000002</v>
      </c>
      <c r="H676" s="111">
        <v>3.2399999999999998E-2</v>
      </c>
      <c r="I676" s="111">
        <v>9.5627999999999993</v>
      </c>
      <c r="J676" s="111">
        <v>15.728199999999999</v>
      </c>
      <c r="K676" s="111">
        <v>39.616999999999997</v>
      </c>
      <c r="L676" s="111">
        <v>79.124499999999998</v>
      </c>
      <c r="M676" s="111">
        <v>6.9703150000000003</v>
      </c>
      <c r="N676" s="111">
        <v>15.401769</v>
      </c>
    </row>
    <row r="677" spans="2:14" ht="13.5" customHeight="1" x14ac:dyDescent="0.2">
      <c r="B677" s="123"/>
      <c r="C677" s="26" t="s">
        <v>22</v>
      </c>
      <c r="D677" s="111">
        <v>57.731099999999998</v>
      </c>
      <c r="E677" s="111">
        <v>93.634699999999995</v>
      </c>
      <c r="F677" s="111">
        <v>66.834100000000007</v>
      </c>
      <c r="G677" s="111">
        <v>0.49220000000000003</v>
      </c>
      <c r="H677" s="111">
        <v>3.4500000000000003E-2</v>
      </c>
      <c r="I677" s="111">
        <v>10.188800000000001</v>
      </c>
      <c r="J677" s="111">
        <v>15.7142</v>
      </c>
      <c r="K677" s="111">
        <v>41.773800000000001</v>
      </c>
      <c r="L677" s="111">
        <v>81.180999999999997</v>
      </c>
      <c r="M677" s="111">
        <v>6.9633919999999998</v>
      </c>
      <c r="N677" s="111">
        <v>15.387404</v>
      </c>
    </row>
    <row r="678" spans="2:14" x14ac:dyDescent="0.2">
      <c r="B678" s="123"/>
      <c r="C678" s="26" t="s">
        <v>23</v>
      </c>
      <c r="D678" s="111">
        <v>57.742899999999999</v>
      </c>
      <c r="E678" s="111">
        <v>95.830100000000002</v>
      </c>
      <c r="F678" s="111">
        <v>67.398399999999995</v>
      </c>
      <c r="G678" s="111">
        <v>0.48799999999999999</v>
      </c>
      <c r="H678" s="111">
        <v>3.4799999999999998E-2</v>
      </c>
      <c r="I678" s="111">
        <v>10.274800000000001</v>
      </c>
      <c r="J678" s="111">
        <v>15.716100000000001</v>
      </c>
      <c r="K678" s="111">
        <v>42.685600000000001</v>
      </c>
      <c r="L678" s="111">
        <v>81.660600000000002</v>
      </c>
      <c r="M678" s="111">
        <v>6.9646739999999996</v>
      </c>
      <c r="N678" s="111">
        <v>15.387746</v>
      </c>
    </row>
    <row r="679" spans="2:14" ht="13.5" customHeight="1" x14ac:dyDescent="0.2">
      <c r="B679" s="123"/>
      <c r="C679" s="26" t="s">
        <v>24</v>
      </c>
      <c r="D679" s="111">
        <v>57.743200000000002</v>
      </c>
      <c r="E679" s="111">
        <v>93.762299999999996</v>
      </c>
      <c r="F679" s="111">
        <v>65.662700000000001</v>
      </c>
      <c r="G679" s="111">
        <v>0.48709999999999998</v>
      </c>
      <c r="H679" s="111">
        <v>3.39E-2</v>
      </c>
      <c r="I679" s="111">
        <v>10.010199999999999</v>
      </c>
      <c r="J679" s="111">
        <v>15.719200000000001</v>
      </c>
      <c r="K679" s="111">
        <v>41.854999999999997</v>
      </c>
      <c r="L679" s="111">
        <v>80.761399999999995</v>
      </c>
      <c r="M679" s="111">
        <v>6.967759</v>
      </c>
      <c r="N679" s="111">
        <v>15.391159999999999</v>
      </c>
    </row>
    <row r="680" spans="2:14" x14ac:dyDescent="0.2">
      <c r="B680" s="123"/>
      <c r="C680" s="26" t="s">
        <v>12</v>
      </c>
      <c r="D680" s="111">
        <v>57.787700000000001</v>
      </c>
      <c r="E680" s="111">
        <v>92.080500000000001</v>
      </c>
      <c r="F680" s="111">
        <v>64.395099999999999</v>
      </c>
      <c r="G680" s="111">
        <v>0.48720000000000002</v>
      </c>
      <c r="H680" s="111">
        <v>3.3300000000000003E-2</v>
      </c>
      <c r="I680" s="111">
        <v>9.8170000000000002</v>
      </c>
      <c r="J680" s="111">
        <v>15.730499999999999</v>
      </c>
      <c r="K680" s="111">
        <v>41.362099999999998</v>
      </c>
      <c r="L680" s="111">
        <v>80.037999999999997</v>
      </c>
      <c r="M680" s="111">
        <v>6.9728599999999998</v>
      </c>
      <c r="N680" s="111">
        <v>15.403789</v>
      </c>
    </row>
    <row r="681" spans="2:14" ht="13.5" customHeight="1" x14ac:dyDescent="0.2">
      <c r="B681" s="123"/>
      <c r="C681" s="26" t="s">
        <v>14</v>
      </c>
      <c r="D681" s="111">
        <v>57.8093</v>
      </c>
      <c r="E681" s="111">
        <v>93.153199999999998</v>
      </c>
      <c r="F681" s="111">
        <v>64.947699999999998</v>
      </c>
      <c r="G681" s="111">
        <v>0.50249999999999995</v>
      </c>
      <c r="H681" s="111">
        <v>3.3500000000000002E-2</v>
      </c>
      <c r="I681" s="111">
        <v>9.9011999999999993</v>
      </c>
      <c r="J681" s="111">
        <v>15.733000000000001</v>
      </c>
      <c r="K681" s="111">
        <v>42.337400000000002</v>
      </c>
      <c r="L681" s="111">
        <v>80.7196</v>
      </c>
      <c r="M681" s="111">
        <v>6.9733770000000002</v>
      </c>
      <c r="N681" s="111">
        <v>15.404826999999999</v>
      </c>
    </row>
    <row r="682" spans="2:14" x14ac:dyDescent="0.2">
      <c r="B682" s="123"/>
      <c r="C682" s="26" t="s">
        <v>15</v>
      </c>
      <c r="D682" s="111">
        <v>57.560899999999997</v>
      </c>
      <c r="E682" s="111">
        <v>96.4405</v>
      </c>
      <c r="F682" s="111">
        <v>67.343199999999996</v>
      </c>
      <c r="G682" s="111">
        <v>0.52559999999999996</v>
      </c>
      <c r="H682" s="111">
        <v>3.4799999999999998E-2</v>
      </c>
      <c r="I682" s="111">
        <v>10.266400000000001</v>
      </c>
      <c r="J682" s="111">
        <v>15.670199999999999</v>
      </c>
      <c r="K682" s="111">
        <v>43.4343</v>
      </c>
      <c r="L682" s="111">
        <v>82.538399999999996</v>
      </c>
      <c r="M682" s="111">
        <v>6.9456410000000002</v>
      </c>
      <c r="N682" s="111">
        <v>15.342375000000001</v>
      </c>
    </row>
    <row r="683" spans="2:14" ht="13.5" customHeight="1" x14ac:dyDescent="0.2">
      <c r="B683" s="123"/>
      <c r="C683" s="26" t="s">
        <v>16</v>
      </c>
      <c r="D683" s="111">
        <v>57.334200000000003</v>
      </c>
      <c r="E683" s="111">
        <v>96.612399999999994</v>
      </c>
      <c r="F683" s="111">
        <v>66.915599999999998</v>
      </c>
      <c r="G683" s="111">
        <v>0.5242</v>
      </c>
      <c r="H683" s="111">
        <v>3.4599999999999999E-2</v>
      </c>
      <c r="I683" s="111">
        <v>10.2012</v>
      </c>
      <c r="J683" s="111">
        <v>15.621</v>
      </c>
      <c r="K683" s="111">
        <v>43.587000000000003</v>
      </c>
      <c r="L683" s="111">
        <v>82.207300000000004</v>
      </c>
      <c r="M683" s="111">
        <v>6.9171550000000002</v>
      </c>
      <c r="N683" s="111">
        <v>15.294209</v>
      </c>
    </row>
    <row r="684" spans="2:14" x14ac:dyDescent="0.2">
      <c r="B684" s="123"/>
      <c r="C684" s="26" t="s">
        <v>17</v>
      </c>
      <c r="D684" s="111">
        <v>57.396000000000001</v>
      </c>
      <c r="E684" s="111">
        <v>100.41119999999999</v>
      </c>
      <c r="F684" s="111">
        <v>70.454800000000006</v>
      </c>
      <c r="G684" s="111">
        <v>0.53239999999999998</v>
      </c>
      <c r="H684" s="111">
        <v>3.6400000000000002E-2</v>
      </c>
      <c r="I684" s="111">
        <v>10.7408</v>
      </c>
      <c r="J684" s="111">
        <v>15.6225</v>
      </c>
      <c r="K684" s="111">
        <v>43.671100000000003</v>
      </c>
      <c r="L684" s="111">
        <v>83.9499</v>
      </c>
      <c r="M684" s="111">
        <v>6.9263899999999996</v>
      </c>
      <c r="N684" s="111">
        <v>15.300345999999999</v>
      </c>
    </row>
    <row r="685" spans="2:14" ht="13.5" customHeight="1" x14ac:dyDescent="0.2">
      <c r="B685" s="109">
        <v>2004</v>
      </c>
      <c r="C685" s="26" t="s">
        <v>18</v>
      </c>
      <c r="D685" s="111">
        <v>57.399299999999997</v>
      </c>
      <c r="E685" s="111">
        <v>104.4434</v>
      </c>
      <c r="F685" s="111">
        <v>72.302300000000002</v>
      </c>
      <c r="G685" s="111">
        <v>0.53939999999999999</v>
      </c>
      <c r="H685" s="111">
        <v>3.73E-2</v>
      </c>
      <c r="I685" s="111">
        <v>11.022399999999999</v>
      </c>
      <c r="J685" s="111">
        <v>15.620799999999999</v>
      </c>
      <c r="K685" s="111">
        <v>44.247199999999999</v>
      </c>
      <c r="L685" s="111">
        <v>85.587900000000005</v>
      </c>
      <c r="M685" s="111">
        <v>6.9283640000000002</v>
      </c>
      <c r="N685" s="111">
        <v>15.298254999999999</v>
      </c>
    </row>
    <row r="686" spans="2:14" x14ac:dyDescent="0.2">
      <c r="B686" s="123"/>
      <c r="C686" s="26" t="s">
        <v>19</v>
      </c>
      <c r="D686" s="111">
        <v>57.360100000000003</v>
      </c>
      <c r="E686" s="111">
        <v>107.49379999999999</v>
      </c>
      <c r="F686" s="111">
        <v>72.608500000000006</v>
      </c>
      <c r="G686" s="111">
        <v>0.53700000000000003</v>
      </c>
      <c r="H686" s="111">
        <v>3.7499999999999999E-2</v>
      </c>
      <c r="I686" s="111">
        <v>11.069100000000001</v>
      </c>
      <c r="J686" s="111">
        <v>15.6114</v>
      </c>
      <c r="K686" s="111">
        <v>43.202199999999998</v>
      </c>
      <c r="L686" s="111">
        <v>85.887500000000003</v>
      </c>
      <c r="M686" s="111">
        <v>6.9257439999999999</v>
      </c>
      <c r="N686" s="111">
        <v>15.29365</v>
      </c>
    </row>
    <row r="687" spans="2:14" ht="13.5" customHeight="1" x14ac:dyDescent="0.2">
      <c r="B687" s="123"/>
      <c r="C687" s="26" t="s">
        <v>20</v>
      </c>
      <c r="D687" s="111">
        <v>57.4495</v>
      </c>
      <c r="E687" s="111">
        <v>104.7724</v>
      </c>
      <c r="F687" s="111">
        <v>70.350899999999996</v>
      </c>
      <c r="G687" s="111">
        <v>0.52900000000000003</v>
      </c>
      <c r="H687" s="111">
        <v>3.6299999999999999E-2</v>
      </c>
      <c r="I687" s="111">
        <v>10.7249</v>
      </c>
      <c r="J687" s="111">
        <v>15.639900000000001</v>
      </c>
      <c r="K687" s="111">
        <v>43.254100000000001</v>
      </c>
      <c r="L687" s="111">
        <v>84.601600000000005</v>
      </c>
      <c r="M687" s="111">
        <v>6.943454</v>
      </c>
      <c r="N687" s="111">
        <v>15.322284</v>
      </c>
    </row>
    <row r="688" spans="2:14" x14ac:dyDescent="0.2">
      <c r="B688" s="123"/>
      <c r="C688" s="26" t="s">
        <v>21</v>
      </c>
      <c r="D688" s="111">
        <v>57.461599999999997</v>
      </c>
      <c r="E688" s="111">
        <v>103.813</v>
      </c>
      <c r="F688" s="111">
        <v>68.966499999999996</v>
      </c>
      <c r="G688" s="111">
        <v>0.53569999999999995</v>
      </c>
      <c r="H688" s="111">
        <v>3.56E-2</v>
      </c>
      <c r="I688" s="111">
        <v>10.5139</v>
      </c>
      <c r="J688" s="111">
        <v>15.6381</v>
      </c>
      <c r="K688" s="111">
        <v>42.898000000000003</v>
      </c>
      <c r="L688" s="111">
        <v>84.159300000000002</v>
      </c>
      <c r="M688" s="111">
        <v>6.9372100000000003</v>
      </c>
      <c r="N688" s="111">
        <v>15.317299</v>
      </c>
    </row>
    <row r="689" spans="2:14" ht="13.5" customHeight="1" x14ac:dyDescent="0.2">
      <c r="B689" s="123"/>
      <c r="C689" s="26" t="s">
        <v>22</v>
      </c>
      <c r="D689" s="111">
        <v>57.6753</v>
      </c>
      <c r="E689" s="111">
        <v>103.0958</v>
      </c>
      <c r="F689" s="111">
        <v>69.224599999999995</v>
      </c>
      <c r="G689" s="111">
        <v>0.51449999999999996</v>
      </c>
      <c r="H689" s="111">
        <v>3.5799999999999998E-2</v>
      </c>
      <c r="I689" s="111">
        <v>10.5532</v>
      </c>
      <c r="J689" s="111">
        <v>15.699299999999999</v>
      </c>
      <c r="K689" s="111">
        <v>41.822400000000002</v>
      </c>
      <c r="L689" s="111">
        <v>83.654399999999995</v>
      </c>
      <c r="M689" s="111">
        <v>6.9650189999999998</v>
      </c>
      <c r="N689" s="111">
        <v>15.375859999999999</v>
      </c>
    </row>
    <row r="690" spans="2:14" x14ac:dyDescent="0.2">
      <c r="B690" s="123"/>
      <c r="C690" s="26" t="s">
        <v>23</v>
      </c>
      <c r="D690" s="111">
        <v>57.916499999999999</v>
      </c>
      <c r="E690" s="111">
        <v>105.928</v>
      </c>
      <c r="F690" s="111">
        <v>70.299499999999995</v>
      </c>
      <c r="G690" s="111">
        <v>0.5292</v>
      </c>
      <c r="H690" s="111">
        <v>3.6299999999999999E-2</v>
      </c>
      <c r="I690" s="111">
        <v>10.7171</v>
      </c>
      <c r="J690" s="111">
        <v>15.766400000000001</v>
      </c>
      <c r="K690" s="111">
        <v>42.560899999999997</v>
      </c>
      <c r="L690" s="111">
        <v>84.858999999999995</v>
      </c>
      <c r="M690" s="111">
        <v>6.9938039999999999</v>
      </c>
      <c r="N690" s="111">
        <v>15.441981</v>
      </c>
    </row>
    <row r="691" spans="2:14" ht="13.5" customHeight="1" x14ac:dyDescent="0.2">
      <c r="B691" s="123"/>
      <c r="C691" s="26" t="s">
        <v>24</v>
      </c>
      <c r="D691" s="111">
        <v>58.277700000000003</v>
      </c>
      <c r="E691" s="111">
        <v>107.44710000000001</v>
      </c>
      <c r="F691" s="111">
        <v>71.518299999999996</v>
      </c>
      <c r="G691" s="111">
        <v>0.53290000000000004</v>
      </c>
      <c r="H691" s="111">
        <v>3.6900000000000002E-2</v>
      </c>
      <c r="I691" s="111">
        <v>10.902900000000001</v>
      </c>
      <c r="J691" s="111">
        <v>15.861700000000001</v>
      </c>
      <c r="K691" s="111">
        <v>44.0762</v>
      </c>
      <c r="L691" s="111">
        <v>85.748599999999996</v>
      </c>
      <c r="M691" s="111">
        <v>7.0355720000000002</v>
      </c>
      <c r="N691" s="111">
        <v>15.535983</v>
      </c>
    </row>
    <row r="692" spans="2:14" x14ac:dyDescent="0.2">
      <c r="C692" s="26" t="s">
        <v>12</v>
      </c>
      <c r="D692" s="111">
        <v>58.793399999999998</v>
      </c>
      <c r="E692" s="111">
        <v>107.0111</v>
      </c>
      <c r="F692" s="111">
        <v>71.6417</v>
      </c>
      <c r="G692" s="111">
        <v>0.53339999999999999</v>
      </c>
      <c r="H692" s="111">
        <v>3.6999999999999998E-2</v>
      </c>
      <c r="I692" s="111">
        <v>10.9217</v>
      </c>
      <c r="J692" s="111">
        <v>16.005400000000002</v>
      </c>
      <c r="K692" s="111">
        <v>44.772500000000001</v>
      </c>
      <c r="L692" s="111">
        <v>85.682599999999994</v>
      </c>
      <c r="M692" s="111">
        <v>7.0987049999999998</v>
      </c>
      <c r="N692" s="111">
        <v>15.676389</v>
      </c>
    </row>
    <row r="693" spans="2:14" ht="13.5" customHeight="1" x14ac:dyDescent="0.2">
      <c r="C693" s="26" t="s">
        <v>14</v>
      </c>
      <c r="D693" s="111">
        <v>58.972499999999997</v>
      </c>
      <c r="E693" s="111">
        <v>105.7454</v>
      </c>
      <c r="F693" s="111">
        <v>72.015500000000003</v>
      </c>
      <c r="G693" s="111">
        <v>0.53600000000000003</v>
      </c>
      <c r="H693" s="111">
        <v>3.7199999999999997E-2</v>
      </c>
      <c r="I693" s="111">
        <v>10.9787</v>
      </c>
      <c r="J693" s="111">
        <v>16.055599999999998</v>
      </c>
      <c r="K693" s="111">
        <v>45.691400000000002</v>
      </c>
      <c r="L693" s="111">
        <v>86.343299999999999</v>
      </c>
      <c r="M693" s="111">
        <v>7.1219400000000004</v>
      </c>
      <c r="N693" s="111">
        <v>15.725856</v>
      </c>
    </row>
    <row r="694" spans="2:14" x14ac:dyDescent="0.2">
      <c r="C694" s="26" t="s">
        <v>15</v>
      </c>
      <c r="D694" s="111">
        <v>60.031100000000002</v>
      </c>
      <c r="E694" s="111">
        <v>108.50320000000001</v>
      </c>
      <c r="F694" s="111">
        <v>75.027199999999993</v>
      </c>
      <c r="G694" s="111">
        <v>0.55169999999999997</v>
      </c>
      <c r="H694" s="111">
        <v>3.8699999999999998E-2</v>
      </c>
      <c r="I694" s="111">
        <v>11.437799999999999</v>
      </c>
      <c r="J694" s="111">
        <v>16.342099999999999</v>
      </c>
      <c r="K694" s="111">
        <v>48.120199999999997</v>
      </c>
      <c r="L694" s="111">
        <v>87.592299999999994</v>
      </c>
      <c r="M694" s="111">
        <v>7.2546889999999999</v>
      </c>
      <c r="N694" s="111">
        <v>16.007745</v>
      </c>
    </row>
    <row r="695" spans="2:14" ht="13.5" customHeight="1" x14ac:dyDescent="0.2">
      <c r="C695" s="26" t="s">
        <v>16</v>
      </c>
      <c r="D695" s="111">
        <v>59.939300000000003</v>
      </c>
      <c r="E695" s="111">
        <v>111.452</v>
      </c>
      <c r="F695" s="111">
        <v>77.886399999999995</v>
      </c>
      <c r="G695" s="111">
        <v>0.57310000000000005</v>
      </c>
      <c r="H695" s="111">
        <v>4.02E-2</v>
      </c>
      <c r="I695" s="111">
        <v>11.873699999999999</v>
      </c>
      <c r="J695" s="111">
        <v>16.315999999999999</v>
      </c>
      <c r="K695" s="111">
        <v>50.108400000000003</v>
      </c>
      <c r="L695" s="111">
        <v>89.730500000000006</v>
      </c>
      <c r="M695" s="111">
        <v>7.2362840000000004</v>
      </c>
      <c r="N695" s="111">
        <v>15.982924000000001</v>
      </c>
    </row>
    <row r="696" spans="2:14" x14ac:dyDescent="0.2">
      <c r="C696" s="26" t="s">
        <v>17</v>
      </c>
      <c r="D696" s="111">
        <v>59.547800000000002</v>
      </c>
      <c r="E696" s="111">
        <v>114.86969999999999</v>
      </c>
      <c r="F696" s="111">
        <v>79.738900000000001</v>
      </c>
      <c r="G696" s="111">
        <v>0.57410000000000005</v>
      </c>
      <c r="H696" s="111">
        <v>4.1200000000000001E-2</v>
      </c>
      <c r="I696" s="111">
        <v>12.1561</v>
      </c>
      <c r="J696" s="111">
        <v>16.211200000000002</v>
      </c>
      <c r="K696" s="111">
        <v>48.956699999999998</v>
      </c>
      <c r="L696" s="111">
        <v>91.430199999999999</v>
      </c>
      <c r="M696" s="111">
        <v>7.190893</v>
      </c>
      <c r="N696" s="111">
        <v>15.879588</v>
      </c>
    </row>
    <row r="697" spans="2:14" ht="13.5" customHeight="1" x14ac:dyDescent="0.2">
      <c r="B697" s="89">
        <v>2005</v>
      </c>
      <c r="C697" s="26" t="s">
        <v>18</v>
      </c>
      <c r="D697" s="111">
        <v>59.4452</v>
      </c>
      <c r="E697" s="111">
        <v>111.7563</v>
      </c>
      <c r="F697" s="111">
        <v>78.076099999999997</v>
      </c>
      <c r="G697" s="111">
        <v>0.57589999999999997</v>
      </c>
      <c r="H697" s="111">
        <v>4.0300000000000002E-2</v>
      </c>
      <c r="I697" s="111">
        <v>11.9026</v>
      </c>
      <c r="J697" s="111">
        <v>16.185199999999998</v>
      </c>
      <c r="K697" s="111">
        <v>48.590299999999999</v>
      </c>
      <c r="L697" s="111">
        <v>90.161000000000001</v>
      </c>
      <c r="M697" s="111">
        <v>7.1772859999999996</v>
      </c>
      <c r="N697" s="111">
        <v>15.851820999999999</v>
      </c>
    </row>
    <row r="698" spans="2:14" x14ac:dyDescent="0.2">
      <c r="C698" s="26" t="s">
        <v>19</v>
      </c>
      <c r="D698" s="111">
        <v>59.352499999999999</v>
      </c>
      <c r="E698" s="111">
        <v>111.9956</v>
      </c>
      <c r="F698" s="111">
        <v>77.262900000000002</v>
      </c>
      <c r="G698" s="111">
        <v>0.56599999999999995</v>
      </c>
      <c r="H698" s="111">
        <v>3.9899999999999998E-2</v>
      </c>
      <c r="I698" s="111">
        <v>11.778600000000001</v>
      </c>
      <c r="J698" s="111">
        <v>16.159300000000002</v>
      </c>
      <c r="K698" s="111">
        <v>47.951700000000002</v>
      </c>
      <c r="L698" s="111">
        <v>89.640100000000004</v>
      </c>
      <c r="M698" s="111">
        <v>7.1674530000000001</v>
      </c>
      <c r="N698" s="111">
        <v>15.826127</v>
      </c>
    </row>
    <row r="699" spans="2:14" ht="13.5" customHeight="1" x14ac:dyDescent="0.2">
      <c r="C699" s="26" t="s">
        <v>20</v>
      </c>
      <c r="D699" s="111">
        <v>59.352899999999998</v>
      </c>
      <c r="E699" s="111">
        <v>113.1151</v>
      </c>
      <c r="F699" s="111">
        <v>78.344800000000006</v>
      </c>
      <c r="G699" s="111">
        <v>0.5645</v>
      </c>
      <c r="H699" s="111">
        <v>4.0500000000000001E-2</v>
      </c>
      <c r="I699" s="111">
        <v>11.9436</v>
      </c>
      <c r="J699" s="111">
        <v>16.1572</v>
      </c>
      <c r="K699" s="111">
        <v>48.797800000000002</v>
      </c>
      <c r="L699" s="111">
        <v>90.221999999999994</v>
      </c>
      <c r="M699" s="111">
        <v>7.1670980000000002</v>
      </c>
      <c r="N699" s="111">
        <v>15.826267</v>
      </c>
    </row>
    <row r="700" spans="2:14" x14ac:dyDescent="0.2">
      <c r="C700" s="26" t="s">
        <v>21</v>
      </c>
      <c r="D700" s="111">
        <v>59.403100000000002</v>
      </c>
      <c r="E700" s="111">
        <v>112.52970000000001</v>
      </c>
      <c r="F700" s="111">
        <v>76.785899999999998</v>
      </c>
      <c r="G700" s="111">
        <v>0.55420000000000003</v>
      </c>
      <c r="H700" s="111">
        <v>3.9699999999999999E-2</v>
      </c>
      <c r="I700" s="111">
        <v>11.7059</v>
      </c>
      <c r="J700" s="111">
        <v>16.168900000000001</v>
      </c>
      <c r="K700" s="111">
        <v>48.147100000000002</v>
      </c>
      <c r="L700" s="111">
        <v>89.262</v>
      </c>
      <c r="M700" s="111">
        <v>7.1729760000000002</v>
      </c>
      <c r="N700" s="111">
        <v>15.840982</v>
      </c>
    </row>
    <row r="701" spans="2:14" ht="13.5" customHeight="1" x14ac:dyDescent="0.2">
      <c r="C701" s="26" t="s">
        <v>22</v>
      </c>
      <c r="D701" s="111">
        <v>59.508099999999999</v>
      </c>
      <c r="E701" s="111">
        <v>110.4533</v>
      </c>
      <c r="F701" s="111">
        <v>75.526200000000003</v>
      </c>
      <c r="G701" s="111">
        <v>0.55830000000000002</v>
      </c>
      <c r="H701" s="111">
        <v>3.9E-2</v>
      </c>
      <c r="I701" s="111">
        <v>11.5139</v>
      </c>
      <c r="J701" s="111">
        <v>16.2</v>
      </c>
      <c r="K701" s="111">
        <v>47.404499999999999</v>
      </c>
      <c r="L701" s="111">
        <v>89.200699999999998</v>
      </c>
      <c r="M701" s="111">
        <v>7.1854699999999996</v>
      </c>
      <c r="N701" s="111">
        <v>15.568996</v>
      </c>
    </row>
    <row r="702" spans="2:14" x14ac:dyDescent="0.2">
      <c r="C702" s="26" t="s">
        <v>23</v>
      </c>
      <c r="D702" s="111">
        <v>59.667299999999997</v>
      </c>
      <c r="E702" s="111">
        <v>108.59050000000001</v>
      </c>
      <c r="F702" s="111">
        <v>72.606999999999999</v>
      </c>
      <c r="G702" s="111">
        <v>0.54990000000000006</v>
      </c>
      <c r="H702" s="111">
        <v>3.7499999999999999E-2</v>
      </c>
      <c r="I702" s="111">
        <v>11.068899999999999</v>
      </c>
      <c r="J702" s="111">
        <v>16.241</v>
      </c>
      <c r="K702" s="111">
        <v>48.063299999999998</v>
      </c>
      <c r="L702" s="111">
        <v>87.743499999999997</v>
      </c>
      <c r="M702" s="111">
        <v>7.2029769999999997</v>
      </c>
      <c r="N702" s="111">
        <v>15.910188</v>
      </c>
    </row>
    <row r="703" spans="2:14" ht="13.5" customHeight="1" x14ac:dyDescent="0.2">
      <c r="C703" s="26" t="s">
        <v>24</v>
      </c>
      <c r="D703" s="111">
        <v>59.623399999999997</v>
      </c>
      <c r="E703" s="111">
        <v>104.4299</v>
      </c>
      <c r="F703" s="111">
        <v>71.824299999999994</v>
      </c>
      <c r="G703" s="111">
        <v>0.53320000000000001</v>
      </c>
      <c r="H703" s="111">
        <v>3.7100000000000001E-2</v>
      </c>
      <c r="I703" s="111">
        <v>10.9495</v>
      </c>
      <c r="J703" s="111">
        <v>16.229600000000001</v>
      </c>
      <c r="K703" s="111">
        <v>48.738</v>
      </c>
      <c r="L703" s="111">
        <v>86.451800000000006</v>
      </c>
      <c r="M703" s="111">
        <v>7.2456909999999999</v>
      </c>
      <c r="N703" s="111">
        <v>15.898035999999999</v>
      </c>
    </row>
    <row r="704" spans="2:14" x14ac:dyDescent="0.2">
      <c r="B704" s="113"/>
      <c r="C704" s="26" t="s">
        <v>12</v>
      </c>
      <c r="D704" s="111">
        <v>59.654699999999998</v>
      </c>
      <c r="E704" s="111">
        <v>106.9358</v>
      </c>
      <c r="F704" s="111">
        <v>73.357500000000002</v>
      </c>
      <c r="G704" s="111">
        <v>0.53969999999999996</v>
      </c>
      <c r="H704" s="111">
        <v>3.7900000000000003E-2</v>
      </c>
      <c r="I704" s="111">
        <v>11.183299999999999</v>
      </c>
      <c r="J704" s="111">
        <v>16.241299999999999</v>
      </c>
      <c r="K704" s="111">
        <v>49.485100000000003</v>
      </c>
      <c r="L704" s="111">
        <v>87.422600000000003</v>
      </c>
      <c r="M704" s="111">
        <v>7.3566140000000004</v>
      </c>
      <c r="N704" s="111">
        <v>15.906731000000001</v>
      </c>
    </row>
    <row r="705" spans="2:16" ht="13.5" customHeight="1" x14ac:dyDescent="0.2">
      <c r="C705" s="26" t="s">
        <v>14</v>
      </c>
      <c r="D705" s="111">
        <v>59.759300000000003</v>
      </c>
      <c r="E705" s="111">
        <v>108.1832</v>
      </c>
      <c r="F705" s="111">
        <v>73.300700000000006</v>
      </c>
      <c r="G705" s="111">
        <v>0.53879999999999995</v>
      </c>
      <c r="H705" s="111">
        <v>3.7900000000000003E-2</v>
      </c>
      <c r="I705" s="111">
        <v>11.1746</v>
      </c>
      <c r="J705" s="111">
        <v>16.2742</v>
      </c>
      <c r="K705" s="111">
        <v>50.686100000000003</v>
      </c>
      <c r="L705" s="111">
        <v>87.838800000000006</v>
      </c>
      <c r="M705" s="111">
        <v>7.3927149999999999</v>
      </c>
      <c r="N705" s="111">
        <v>15.933768000000001</v>
      </c>
      <c r="O705" s="114"/>
      <c r="P705" s="114"/>
    </row>
    <row r="706" spans="2:16" x14ac:dyDescent="0.2">
      <c r="C706" s="26" t="s">
        <v>15</v>
      </c>
      <c r="D706" s="111">
        <v>59.710799999999999</v>
      </c>
      <c r="E706" s="111">
        <v>105.355</v>
      </c>
      <c r="F706" s="111">
        <v>71.832700000000003</v>
      </c>
      <c r="G706" s="111">
        <v>0.52100000000000002</v>
      </c>
      <c r="H706" s="111">
        <v>3.7100000000000001E-2</v>
      </c>
      <c r="I706" s="111">
        <v>10.950799999999999</v>
      </c>
      <c r="J706" s="111">
        <v>16.258500000000002</v>
      </c>
      <c r="K706" s="111">
        <v>50.769399999999997</v>
      </c>
      <c r="L706" s="111">
        <v>86.345200000000006</v>
      </c>
      <c r="M706" s="111">
        <v>7.3922100000000004</v>
      </c>
      <c r="N706" s="111">
        <v>15.920235</v>
      </c>
    </row>
    <row r="707" spans="2:16" ht="13.5" customHeight="1" x14ac:dyDescent="0.2">
      <c r="C707" s="26" t="s">
        <v>16</v>
      </c>
      <c r="D707" s="111">
        <v>59.764699999999998</v>
      </c>
      <c r="E707" s="111">
        <v>103.4845</v>
      </c>
      <c r="F707" s="111">
        <v>70.381399999999999</v>
      </c>
      <c r="G707" s="111">
        <v>0.50449999999999995</v>
      </c>
      <c r="H707" s="111">
        <v>3.6299999999999999E-2</v>
      </c>
      <c r="I707" s="111">
        <v>10.7296</v>
      </c>
      <c r="J707" s="111">
        <v>16.271100000000001</v>
      </c>
      <c r="K707" s="111">
        <v>50.544699999999999</v>
      </c>
      <c r="L707" s="111">
        <v>85.419499999999999</v>
      </c>
      <c r="M707" s="111">
        <v>7.3932120000000001</v>
      </c>
      <c r="N707" s="111">
        <v>15.936375999999999</v>
      </c>
    </row>
    <row r="708" spans="2:16" x14ac:dyDescent="0.2">
      <c r="C708" s="26" t="s">
        <v>17</v>
      </c>
      <c r="D708" s="111">
        <v>59.807600000000001</v>
      </c>
      <c r="E708" s="111">
        <v>104.3614</v>
      </c>
      <c r="F708" s="111">
        <v>70.912999999999997</v>
      </c>
      <c r="G708" s="111">
        <v>0.50560000000000005</v>
      </c>
      <c r="H708" s="111">
        <v>3.6600000000000001E-2</v>
      </c>
      <c r="I708" s="111">
        <v>10.810600000000001</v>
      </c>
      <c r="J708" s="111">
        <v>16.283899999999999</v>
      </c>
      <c r="K708" s="111">
        <v>51.488199999999999</v>
      </c>
      <c r="L708" s="111">
        <v>85.614599999999996</v>
      </c>
      <c r="M708" s="111">
        <v>7.4062140000000003</v>
      </c>
      <c r="N708" s="111">
        <v>15.947945000000001</v>
      </c>
    </row>
    <row r="709" spans="2:16" ht="13.5" customHeight="1" x14ac:dyDescent="0.2">
      <c r="B709" s="89">
        <v>2006</v>
      </c>
      <c r="C709" s="26" t="s">
        <v>18</v>
      </c>
      <c r="D709" s="111">
        <v>59.839599999999997</v>
      </c>
      <c r="E709" s="111">
        <v>105.7332</v>
      </c>
      <c r="F709" s="111">
        <v>72.558899999999994</v>
      </c>
      <c r="G709" s="111">
        <v>0.51819999999999999</v>
      </c>
      <c r="H709" s="111">
        <v>3.7499999999999999E-2</v>
      </c>
      <c r="I709" s="111">
        <v>11.061500000000001</v>
      </c>
      <c r="J709" s="111">
        <v>16.292200000000001</v>
      </c>
      <c r="K709" s="111">
        <v>51.714100000000002</v>
      </c>
      <c r="L709" s="111">
        <v>86.652699999999996</v>
      </c>
      <c r="M709" s="111">
        <v>7.4183440000000003</v>
      </c>
      <c r="N709" s="111">
        <v>15.95645</v>
      </c>
      <c r="O709" s="114"/>
      <c r="P709" s="114"/>
    </row>
    <row r="710" spans="2:16" x14ac:dyDescent="0.2">
      <c r="C710" s="26" t="s">
        <v>19</v>
      </c>
      <c r="D710" s="111">
        <v>59.8855</v>
      </c>
      <c r="E710" s="111">
        <v>104.76779999999999</v>
      </c>
      <c r="F710" s="111">
        <v>71.585499999999996</v>
      </c>
      <c r="G710" s="111">
        <v>0.50860000000000005</v>
      </c>
      <c r="H710" s="111">
        <v>3.6999999999999998E-2</v>
      </c>
      <c r="I710" s="111">
        <v>10.9131</v>
      </c>
      <c r="J710" s="111">
        <v>16.304600000000001</v>
      </c>
      <c r="K710" s="111">
        <v>52.093899999999998</v>
      </c>
      <c r="L710" s="111">
        <v>85.983599999999996</v>
      </c>
      <c r="M710" s="111">
        <v>7.4371679999999998</v>
      </c>
      <c r="N710" s="111">
        <v>15.972078</v>
      </c>
    </row>
    <row r="711" spans="2:16" ht="13.5" customHeight="1" x14ac:dyDescent="0.2">
      <c r="C711" s="26" t="s">
        <v>20</v>
      </c>
      <c r="D711" s="111">
        <v>60.006999999999998</v>
      </c>
      <c r="E711" s="111">
        <v>104.7167</v>
      </c>
      <c r="F711" s="111">
        <v>72.151200000000003</v>
      </c>
      <c r="G711" s="111">
        <v>0.51219999999999999</v>
      </c>
      <c r="H711" s="111">
        <v>3.73E-2</v>
      </c>
      <c r="I711" s="111">
        <v>10.9994</v>
      </c>
      <c r="J711" s="111">
        <v>16.338899999999999</v>
      </c>
      <c r="K711" s="111">
        <v>51.955199999999998</v>
      </c>
      <c r="L711" s="111">
        <v>86.414100000000005</v>
      </c>
      <c r="M711" s="111">
        <v>7.4661020000000002</v>
      </c>
      <c r="N711" s="111">
        <v>16.001774999999999</v>
      </c>
    </row>
    <row r="712" spans="2:16" x14ac:dyDescent="0.2">
      <c r="C712" s="26" t="s">
        <v>21</v>
      </c>
      <c r="D712" s="111">
        <v>59.997900000000001</v>
      </c>
      <c r="E712" s="111">
        <v>105.958</v>
      </c>
      <c r="F712" s="111">
        <v>73.575500000000005</v>
      </c>
      <c r="G712" s="111">
        <v>0.51300000000000001</v>
      </c>
      <c r="H712" s="111">
        <v>3.7999999999999999E-2</v>
      </c>
      <c r="I712" s="111">
        <v>11.2165</v>
      </c>
      <c r="J712" s="111">
        <v>16.3353</v>
      </c>
      <c r="K712" s="111">
        <v>52.360599999999998</v>
      </c>
      <c r="L712" s="111">
        <v>87.016300000000001</v>
      </c>
      <c r="M712" s="111">
        <v>7.4840229999999996</v>
      </c>
      <c r="N712" s="111">
        <v>15.997197</v>
      </c>
    </row>
    <row r="713" spans="2:16" ht="13.5" customHeight="1" x14ac:dyDescent="0.2">
      <c r="C713" s="26" t="s">
        <v>22</v>
      </c>
      <c r="D713" s="111">
        <v>60.066800000000001</v>
      </c>
      <c r="E713" s="111">
        <v>112.26739999999999</v>
      </c>
      <c r="F713" s="111">
        <v>76.699799999999996</v>
      </c>
      <c r="G713" s="111">
        <v>0.53800000000000003</v>
      </c>
      <c r="H713" s="111">
        <v>3.9600000000000003E-2</v>
      </c>
      <c r="I713" s="111">
        <v>11.6928</v>
      </c>
      <c r="J713" s="111">
        <v>16.355499999999999</v>
      </c>
      <c r="K713" s="111">
        <v>54.098300000000002</v>
      </c>
      <c r="L713" s="111">
        <v>89.398099999999999</v>
      </c>
      <c r="M713" s="111">
        <v>7.4932379999999998</v>
      </c>
      <c r="N713" s="111">
        <v>16.018208000000001</v>
      </c>
    </row>
    <row r="714" spans="2:16" x14ac:dyDescent="0.2">
      <c r="C714" s="26" t="s">
        <v>23</v>
      </c>
      <c r="D714" s="115">
        <v>60.161799999999999</v>
      </c>
      <c r="E714" s="115">
        <v>111.0204</v>
      </c>
      <c r="F714" s="111">
        <v>76.213200000000001</v>
      </c>
      <c r="G714" s="111">
        <v>0.52600000000000002</v>
      </c>
      <c r="H714" s="111">
        <v>3.9399999999999998E-2</v>
      </c>
      <c r="I714" s="111">
        <v>11.618600000000001</v>
      </c>
      <c r="J714" s="111">
        <v>16.381399999999999</v>
      </c>
      <c r="K714" s="111">
        <v>54.049100000000003</v>
      </c>
      <c r="L714" s="111">
        <v>88.955299999999994</v>
      </c>
      <c r="M714" s="111">
        <v>7.5072809999999999</v>
      </c>
      <c r="N714" s="111">
        <v>16.040675</v>
      </c>
    </row>
    <row r="715" spans="2:16" ht="13.5" customHeight="1" x14ac:dyDescent="0.2">
      <c r="C715" s="26" t="s">
        <v>24</v>
      </c>
      <c r="D715" s="111">
        <v>60.271099999999997</v>
      </c>
      <c r="E715" s="111">
        <v>111.2127</v>
      </c>
      <c r="F715" s="111">
        <v>76.525800000000004</v>
      </c>
      <c r="G715" s="111">
        <v>0.52200000000000002</v>
      </c>
      <c r="H715" s="111">
        <v>3.95E-2</v>
      </c>
      <c r="I715" s="111">
        <v>11.6663</v>
      </c>
      <c r="J715" s="111">
        <v>16.406700000000001</v>
      </c>
      <c r="K715" s="111">
        <v>53.455800000000004</v>
      </c>
      <c r="L715" s="111">
        <v>89.06</v>
      </c>
      <c r="M715" s="111">
        <v>7.5385879999999998</v>
      </c>
      <c r="N715" s="111">
        <v>16.070378000000002</v>
      </c>
    </row>
    <row r="716" spans="2:16" x14ac:dyDescent="0.2">
      <c r="B716" s="113"/>
      <c r="C716" s="26" t="s">
        <v>12</v>
      </c>
      <c r="D716" s="111">
        <v>60.317999999999998</v>
      </c>
      <c r="E716" s="111">
        <v>114.0925</v>
      </c>
      <c r="F716" s="111">
        <v>77.2453</v>
      </c>
      <c r="G716" s="111">
        <v>0.5212</v>
      </c>
      <c r="H716" s="111">
        <v>3.9899999999999998E-2</v>
      </c>
      <c r="I716" s="111">
        <v>11.776</v>
      </c>
      <c r="J716" s="111">
        <v>16.4223</v>
      </c>
      <c r="K716" s="111">
        <v>53.865499999999997</v>
      </c>
      <c r="L716" s="111">
        <v>89.690600000000003</v>
      </c>
      <c r="M716" s="111">
        <v>7.5615610000000002</v>
      </c>
      <c r="N716" s="111">
        <v>16.082889999999999</v>
      </c>
    </row>
    <row r="717" spans="2:16" ht="13.5" customHeight="1" x14ac:dyDescent="0.2">
      <c r="C717" s="26" t="s">
        <v>14</v>
      </c>
      <c r="D717" s="111">
        <v>60.503700000000002</v>
      </c>
      <c r="E717" s="111">
        <v>114.10590000000001</v>
      </c>
      <c r="F717" s="111">
        <v>77.038499999999999</v>
      </c>
      <c r="G717" s="111">
        <v>0.51690000000000003</v>
      </c>
      <c r="H717" s="111">
        <v>3.9800000000000002E-2</v>
      </c>
      <c r="I717" s="111">
        <v>11.744400000000001</v>
      </c>
      <c r="J717" s="111">
        <v>16.4725</v>
      </c>
      <c r="K717" s="111">
        <v>54.248100000000001</v>
      </c>
      <c r="L717" s="111">
        <v>89.631299999999996</v>
      </c>
      <c r="M717" s="111">
        <v>7.6203219999999998</v>
      </c>
      <c r="N717" s="111">
        <v>16.130790000000001</v>
      </c>
    </row>
    <row r="718" spans="2:16" x14ac:dyDescent="0.2">
      <c r="C718" s="26" t="s">
        <v>15</v>
      </c>
      <c r="D718" s="111">
        <v>60.5959</v>
      </c>
      <c r="E718" s="111">
        <v>113.6011</v>
      </c>
      <c r="F718" s="111">
        <v>76.495599999999996</v>
      </c>
      <c r="G718" s="111">
        <v>0.51139999999999997</v>
      </c>
      <c r="H718" s="111">
        <v>3.95E-2</v>
      </c>
      <c r="I718" s="111">
        <v>11.6617</v>
      </c>
      <c r="J718" s="111">
        <v>16.497199999999999</v>
      </c>
      <c r="K718" s="111">
        <v>53.723599999999998</v>
      </c>
      <c r="L718" s="111">
        <v>89.266800000000003</v>
      </c>
      <c r="M718" s="111">
        <v>7.6615859999999998</v>
      </c>
      <c r="N718" s="111">
        <v>16.156960999999999</v>
      </c>
    </row>
    <row r="719" spans="2:16" ht="13.5" customHeight="1" x14ac:dyDescent="0.2">
      <c r="C719" s="26" t="s">
        <v>16</v>
      </c>
      <c r="D719" s="111">
        <v>60.728200000000001</v>
      </c>
      <c r="E719" s="111">
        <v>116.0296</v>
      </c>
      <c r="F719" s="111">
        <v>78.206500000000005</v>
      </c>
      <c r="G719" s="111">
        <v>0.51849999999999996</v>
      </c>
      <c r="H719" s="111">
        <v>4.0399999999999998E-2</v>
      </c>
      <c r="I719" s="111">
        <v>11.922499999999999</v>
      </c>
      <c r="J719" s="111">
        <v>16.536100000000001</v>
      </c>
      <c r="K719" s="111">
        <v>53.468699999999998</v>
      </c>
      <c r="L719" s="111">
        <v>90.324399999999997</v>
      </c>
      <c r="M719" s="111">
        <v>7.7156989999999999</v>
      </c>
      <c r="N719" s="111">
        <v>16.190248</v>
      </c>
    </row>
    <row r="720" spans="2:16" x14ac:dyDescent="0.2">
      <c r="C720" s="26" t="s">
        <v>17</v>
      </c>
      <c r="D720" s="111">
        <v>60.887799999999999</v>
      </c>
      <c r="E720" s="111">
        <v>119.5147</v>
      </c>
      <c r="F720" s="111">
        <v>80.389300000000006</v>
      </c>
      <c r="G720" s="111">
        <v>0.51970000000000005</v>
      </c>
      <c r="H720" s="111">
        <v>4.1500000000000002E-2</v>
      </c>
      <c r="I720" s="111">
        <v>12.2553</v>
      </c>
      <c r="J720" s="111">
        <v>16.579899999999999</v>
      </c>
      <c r="K720" s="111">
        <v>52.829700000000003</v>
      </c>
      <c r="L720" s="111">
        <v>91.749300000000005</v>
      </c>
      <c r="M720" s="111">
        <v>7.7748160000000004</v>
      </c>
      <c r="N720" s="111">
        <v>16.234497999999999</v>
      </c>
    </row>
    <row r="721" spans="2:14" ht="13.5" customHeight="1" x14ac:dyDescent="0.2">
      <c r="B721" s="89">
        <v>2007</v>
      </c>
      <c r="C721" s="26" t="s">
        <v>18</v>
      </c>
      <c r="D721" s="111">
        <v>60.878</v>
      </c>
      <c r="E721" s="111">
        <v>119.1615</v>
      </c>
      <c r="F721" s="111">
        <v>78.997900000000001</v>
      </c>
      <c r="G721" s="111">
        <v>0.50639999999999996</v>
      </c>
      <c r="H721" s="111">
        <v>4.0800000000000003E-2</v>
      </c>
      <c r="I721" s="111">
        <v>12.043200000000001</v>
      </c>
      <c r="J721" s="111">
        <v>16.573899999999998</v>
      </c>
      <c r="K721" s="111">
        <v>51.789400000000001</v>
      </c>
      <c r="L721" s="111">
        <v>91.038799999999995</v>
      </c>
      <c r="M721" s="111">
        <v>7.8061629999999997</v>
      </c>
      <c r="N721" s="111">
        <v>16.226078999999999</v>
      </c>
    </row>
    <row r="722" spans="2:14" x14ac:dyDescent="0.2">
      <c r="C722" s="26" t="s">
        <v>19</v>
      </c>
      <c r="D722" s="111">
        <v>60.732100000000003</v>
      </c>
      <c r="E722" s="111">
        <v>118.95</v>
      </c>
      <c r="F722" s="111">
        <v>79.448599999999999</v>
      </c>
      <c r="G722" s="111">
        <v>0.50419999999999998</v>
      </c>
      <c r="H722" s="111">
        <v>4.1000000000000002E-2</v>
      </c>
      <c r="I722" s="111">
        <v>12.1119</v>
      </c>
      <c r="J722" s="111">
        <v>16.535799999999998</v>
      </c>
      <c r="K722" s="111">
        <v>51.890900000000002</v>
      </c>
      <c r="L722" s="111">
        <v>90.930599999999998</v>
      </c>
      <c r="M722" s="111">
        <v>7.8277479999999997</v>
      </c>
      <c r="N722" s="111">
        <v>16.189726</v>
      </c>
    </row>
    <row r="723" spans="2:14" ht="13.5" customHeight="1" x14ac:dyDescent="0.2">
      <c r="C723" s="26" t="s">
        <v>20</v>
      </c>
      <c r="D723" s="111">
        <v>60.692700000000002</v>
      </c>
      <c r="E723" s="111">
        <v>118.1678</v>
      </c>
      <c r="F723" s="111">
        <v>80.372500000000002</v>
      </c>
      <c r="G723" s="111">
        <v>0.51759999999999995</v>
      </c>
      <c r="H723" s="111">
        <v>4.1500000000000002E-2</v>
      </c>
      <c r="I723" s="111">
        <v>12.252700000000001</v>
      </c>
      <c r="J723" s="111">
        <v>16.5303</v>
      </c>
      <c r="K723" s="111">
        <v>51.889299999999999</v>
      </c>
      <c r="L723" s="111">
        <v>91.518199999999993</v>
      </c>
      <c r="M723" s="111">
        <v>7.8318209999999997</v>
      </c>
      <c r="N723" s="111">
        <v>16.184884</v>
      </c>
    </row>
    <row r="724" spans="2:14" x14ac:dyDescent="0.2">
      <c r="C724" s="26" t="s">
        <v>21</v>
      </c>
      <c r="D724" s="111">
        <v>60.705199999999998</v>
      </c>
      <c r="E724" s="111">
        <v>120.5758</v>
      </c>
      <c r="F724" s="111">
        <v>82.0017</v>
      </c>
      <c r="G724" s="111">
        <v>0.5111</v>
      </c>
      <c r="H724" s="111">
        <v>4.24E-2</v>
      </c>
      <c r="I724" s="111">
        <v>12.501099999999999</v>
      </c>
      <c r="J724" s="111">
        <v>16.533799999999999</v>
      </c>
      <c r="K724" s="111">
        <v>53.429600000000001</v>
      </c>
      <c r="L724" s="111">
        <v>92.320800000000006</v>
      </c>
      <c r="M724" s="111">
        <v>7.8525520000000002</v>
      </c>
      <c r="N724" s="111">
        <v>16.181854000000001</v>
      </c>
    </row>
    <row r="725" spans="2:14" ht="13.5" customHeight="1" x14ac:dyDescent="0.2">
      <c r="C725" s="26" t="s">
        <v>22</v>
      </c>
      <c r="D725" s="111">
        <v>60.671799999999998</v>
      </c>
      <c r="E725" s="111">
        <v>120.38849999999999</v>
      </c>
      <c r="F725" s="111">
        <v>82.004400000000004</v>
      </c>
      <c r="G725" s="111">
        <v>0.503</v>
      </c>
      <c r="H725" s="111">
        <v>4.24E-2</v>
      </c>
      <c r="I725" s="111">
        <v>12.5015</v>
      </c>
      <c r="J725" s="111">
        <v>16.527200000000001</v>
      </c>
      <c r="K725" s="111">
        <v>55.378</v>
      </c>
      <c r="L725" s="111">
        <v>92.079599999999999</v>
      </c>
      <c r="M725" s="111">
        <v>7.9025879999999997</v>
      </c>
      <c r="N725" s="111">
        <v>16.176442000000002</v>
      </c>
    </row>
    <row r="726" spans="2:14" x14ac:dyDescent="0.2">
      <c r="C726" s="26" t="s">
        <v>23</v>
      </c>
      <c r="D726" s="111">
        <v>60.625599999999999</v>
      </c>
      <c r="E726" s="111">
        <v>120.4226</v>
      </c>
      <c r="F726" s="111">
        <v>81.389600000000002</v>
      </c>
      <c r="G726" s="111">
        <v>0.49480000000000002</v>
      </c>
      <c r="H726" s="111">
        <v>4.2000000000000003E-2</v>
      </c>
      <c r="I726" s="111">
        <v>12.4078</v>
      </c>
      <c r="J726" s="111">
        <v>16.5121</v>
      </c>
      <c r="K726" s="111">
        <v>56.9649</v>
      </c>
      <c r="L726" s="111">
        <v>91.660399999999996</v>
      </c>
      <c r="M726" s="111">
        <v>7.9374609999999999</v>
      </c>
      <c r="N726" s="111">
        <v>16.162376999999999</v>
      </c>
    </row>
    <row r="727" spans="2:14" ht="13.5" customHeight="1" x14ac:dyDescent="0.2">
      <c r="C727" s="26" t="s">
        <v>24</v>
      </c>
      <c r="D727" s="111">
        <v>60.397799999999997</v>
      </c>
      <c r="E727" s="111">
        <v>122.8715</v>
      </c>
      <c r="F727" s="111">
        <v>82.886799999999994</v>
      </c>
      <c r="G727" s="111">
        <v>0.49759999999999999</v>
      </c>
      <c r="H727" s="111">
        <v>4.2799999999999998E-2</v>
      </c>
      <c r="I727" s="111">
        <v>12.635999999999999</v>
      </c>
      <c r="J727" s="111">
        <v>16.450099999999999</v>
      </c>
      <c r="K727" s="111">
        <v>57.489800000000002</v>
      </c>
      <c r="L727" s="111">
        <v>92.396699999999996</v>
      </c>
      <c r="M727" s="111">
        <v>7.9705490000000001</v>
      </c>
      <c r="N727" s="111">
        <v>16.103494999999999</v>
      </c>
    </row>
    <row r="728" spans="2:14" x14ac:dyDescent="0.2">
      <c r="B728" s="113"/>
      <c r="C728" s="26" t="s">
        <v>12</v>
      </c>
      <c r="D728" s="111">
        <v>60.514499999999998</v>
      </c>
      <c r="E728" s="111">
        <v>121.6865</v>
      </c>
      <c r="F728" s="111">
        <v>82.4602</v>
      </c>
      <c r="G728" s="111">
        <v>0.51919999999999999</v>
      </c>
      <c r="H728" s="111">
        <v>4.2599999999999999E-2</v>
      </c>
      <c r="I728" s="111">
        <v>12.571</v>
      </c>
      <c r="J728" s="111">
        <v>16.484400000000001</v>
      </c>
      <c r="K728" s="111">
        <v>57.121600000000001</v>
      </c>
      <c r="L728" s="111">
        <v>92.512200000000007</v>
      </c>
      <c r="M728" s="111">
        <v>7.9824039999999998</v>
      </c>
      <c r="N728" s="111">
        <v>16.133358999999999</v>
      </c>
    </row>
    <row r="729" spans="2:14" ht="13.5" customHeight="1" x14ac:dyDescent="0.2">
      <c r="C729" s="26" t="s">
        <v>14</v>
      </c>
      <c r="D729" s="111">
        <v>60.637599999999999</v>
      </c>
      <c r="E729" s="111">
        <v>122.3984</v>
      </c>
      <c r="F729" s="111">
        <v>84.251000000000005</v>
      </c>
      <c r="G729" s="111">
        <v>0.52780000000000005</v>
      </c>
      <c r="H729" s="111">
        <v>4.3499999999999997E-2</v>
      </c>
      <c r="I729" s="111">
        <v>12.843999999999999</v>
      </c>
      <c r="J729" s="111">
        <v>16.521599999999999</v>
      </c>
      <c r="K729" s="111">
        <v>59.0017</v>
      </c>
      <c r="L729" s="111">
        <v>93.5929</v>
      </c>
      <c r="M729" s="111">
        <v>8.0562349999999991</v>
      </c>
      <c r="N729" s="111">
        <v>16.191528000000002</v>
      </c>
    </row>
    <row r="730" spans="2:14" x14ac:dyDescent="0.2">
      <c r="C730" s="26" t="s">
        <v>15</v>
      </c>
      <c r="D730" s="111">
        <v>60.679499999999997</v>
      </c>
      <c r="E730" s="111">
        <v>124.0472</v>
      </c>
      <c r="F730" s="111">
        <v>86.364699999999999</v>
      </c>
      <c r="G730" s="111">
        <v>0.52549999999999997</v>
      </c>
      <c r="H730" s="111">
        <v>4.4600000000000001E-2</v>
      </c>
      <c r="I730" s="111">
        <v>13.1662</v>
      </c>
      <c r="J730" s="111">
        <v>16.530200000000001</v>
      </c>
      <c r="K730" s="111">
        <v>62.150500000000001</v>
      </c>
      <c r="L730" s="111">
        <v>94.572199999999995</v>
      </c>
      <c r="M730" s="111">
        <v>8.0821640000000006</v>
      </c>
      <c r="N730" s="111">
        <v>16.227741999999999</v>
      </c>
    </row>
    <row r="731" spans="2:14" ht="13.5" customHeight="1" x14ac:dyDescent="0.2">
      <c r="C731" s="26" t="s">
        <v>16</v>
      </c>
      <c r="D731" s="111">
        <v>61.000300000000003</v>
      </c>
      <c r="E731" s="111">
        <v>126.3415</v>
      </c>
      <c r="F731" s="111">
        <v>89.538499999999999</v>
      </c>
      <c r="G731" s="111">
        <v>0.55010000000000003</v>
      </c>
      <c r="H731" s="111">
        <v>4.6199999999999998E-2</v>
      </c>
      <c r="I731" s="111">
        <v>13.6501</v>
      </c>
      <c r="J731" s="111">
        <v>16.623999999999999</v>
      </c>
      <c r="K731" s="111">
        <v>63.2958</v>
      </c>
      <c r="L731" s="111">
        <v>96.741799999999998</v>
      </c>
      <c r="M731" s="111">
        <v>8.218299</v>
      </c>
      <c r="N731" s="111">
        <v>16.348958</v>
      </c>
    </row>
    <row r="732" spans="2:14" x14ac:dyDescent="0.2">
      <c r="C732" s="26" t="s">
        <v>17</v>
      </c>
      <c r="D732" s="111">
        <v>61.1798</v>
      </c>
      <c r="E732" s="111">
        <v>124.0117</v>
      </c>
      <c r="F732" s="111">
        <v>89.238200000000006</v>
      </c>
      <c r="G732" s="111">
        <v>0.54630000000000001</v>
      </c>
      <c r="H732" s="111">
        <v>4.6100000000000002E-2</v>
      </c>
      <c r="I732" s="111">
        <v>13.6043</v>
      </c>
      <c r="J732" s="111">
        <v>16.668299999999999</v>
      </c>
      <c r="K732" s="111">
        <v>60.962200000000003</v>
      </c>
      <c r="L732" s="111">
        <v>96.462800000000001</v>
      </c>
      <c r="M732" s="111">
        <v>8.2954789333333334</v>
      </c>
      <c r="N732" s="111">
        <v>16.3482780125</v>
      </c>
    </row>
    <row r="733" spans="2:14" ht="13.5" customHeight="1" x14ac:dyDescent="0.2">
      <c r="B733" s="89">
        <v>2008</v>
      </c>
      <c r="C733" s="26" t="s">
        <v>18</v>
      </c>
      <c r="D733" s="111">
        <v>62.366700000000002</v>
      </c>
      <c r="E733" s="111">
        <v>122.76730000000001</v>
      </c>
      <c r="F733" s="111">
        <v>91.735299999999995</v>
      </c>
      <c r="G733" s="111">
        <v>0.57850000000000001</v>
      </c>
      <c r="H733" s="111">
        <v>4.7399999999999998E-2</v>
      </c>
      <c r="I733" s="111">
        <v>13.984999999999999</v>
      </c>
      <c r="J733" s="111">
        <v>16.9879</v>
      </c>
      <c r="K733" s="111">
        <v>61.732900000000001</v>
      </c>
      <c r="L733" s="111">
        <v>96.957300000000004</v>
      </c>
      <c r="M733" s="111">
        <v>8.6156193400000003</v>
      </c>
      <c r="N733" s="111">
        <v>16.637931838666667</v>
      </c>
    </row>
    <row r="734" spans="2:14" x14ac:dyDescent="0.2">
      <c r="C734" s="26" t="s">
        <v>19</v>
      </c>
      <c r="D734" s="111">
        <v>62.618499999999997</v>
      </c>
      <c r="E734" s="111">
        <v>122.9165</v>
      </c>
      <c r="F734" s="111">
        <v>92.257000000000005</v>
      </c>
      <c r="G734" s="111">
        <v>0.58479999999999999</v>
      </c>
      <c r="H734" s="111">
        <v>4.7600000000000003E-2</v>
      </c>
      <c r="I734" s="111">
        <v>14.064500000000001</v>
      </c>
      <c r="J734" s="111">
        <v>17.058299999999999</v>
      </c>
      <c r="K734" s="111">
        <v>62.559199999999997</v>
      </c>
      <c r="L734" s="111">
        <v>97.453900000000004</v>
      </c>
      <c r="M734" s="111">
        <v>8.738964181159421</v>
      </c>
      <c r="N734" s="111">
        <v>16.700038002717392</v>
      </c>
    </row>
    <row r="735" spans="2:14" ht="13.5" customHeight="1" x14ac:dyDescent="0.2">
      <c r="C735" s="26" t="s">
        <v>20</v>
      </c>
      <c r="D735" s="111">
        <v>62.75</v>
      </c>
      <c r="E735" s="111">
        <v>125.57559999999999</v>
      </c>
      <c r="F735" s="111">
        <v>97.311800000000005</v>
      </c>
      <c r="G735" s="111">
        <v>0.62319999999999998</v>
      </c>
      <c r="H735" s="111">
        <v>5.0299999999999997E-2</v>
      </c>
      <c r="I735" s="111">
        <v>14.835100000000001</v>
      </c>
      <c r="J735" s="111">
        <v>17.0915</v>
      </c>
      <c r="K735" s="111">
        <v>62.754300000000001</v>
      </c>
      <c r="L735" s="111">
        <v>99.928399999999996</v>
      </c>
      <c r="M735" s="111">
        <v>8.8722370266666672</v>
      </c>
      <c r="N735" s="111">
        <v>16.745983586249999</v>
      </c>
    </row>
    <row r="736" spans="2:14" x14ac:dyDescent="0.2">
      <c r="C736" s="26" t="s">
        <v>21</v>
      </c>
      <c r="D736" s="111">
        <v>63.555599999999998</v>
      </c>
      <c r="E736" s="111">
        <v>125.89870000000001</v>
      </c>
      <c r="F736" s="111">
        <v>100.127</v>
      </c>
      <c r="G736" s="111">
        <v>0.62019999999999997</v>
      </c>
      <c r="H736" s="111">
        <v>5.1700000000000003E-2</v>
      </c>
      <c r="I736" s="111">
        <v>15.2643</v>
      </c>
      <c r="J736" s="111">
        <v>17.308900000000001</v>
      </c>
      <c r="K736" s="111">
        <v>62.735799999999998</v>
      </c>
      <c r="L736" s="111">
        <v>103.967</v>
      </c>
      <c r="M736" s="111">
        <v>9.0778670512820518</v>
      </c>
      <c r="N736" s="111">
        <v>16.951213617788461</v>
      </c>
    </row>
    <row r="737" spans="2:14" ht="13.5" customHeight="1" x14ac:dyDescent="0.2">
      <c r="C737" s="26" t="s">
        <v>22</v>
      </c>
      <c r="D737" s="111">
        <v>67.600899999999996</v>
      </c>
      <c r="E737" s="111">
        <v>132.80439999999999</v>
      </c>
      <c r="F737" s="111">
        <v>105.1467</v>
      </c>
      <c r="G737" s="111">
        <v>0.64939999999999998</v>
      </c>
      <c r="H737" s="111">
        <v>5.4300000000000001E-2</v>
      </c>
      <c r="I737" s="111">
        <v>16.029499999999999</v>
      </c>
      <c r="J737" s="111">
        <v>18.4117</v>
      </c>
      <c r="K737" s="111">
        <v>67.627700000000004</v>
      </c>
      <c r="L737" s="111">
        <v>109.86</v>
      </c>
      <c r="M737" s="111">
        <v>9.6927154038461545</v>
      </c>
      <c r="N737" s="111">
        <v>18.036360491586539</v>
      </c>
    </row>
    <row r="738" spans="2:14" x14ac:dyDescent="0.2">
      <c r="C738" s="26" t="s">
        <v>23</v>
      </c>
      <c r="D738" s="111">
        <v>67.256299999999996</v>
      </c>
      <c r="E738" s="111">
        <v>132.21789999999999</v>
      </c>
      <c r="F738" s="111">
        <v>104.7234</v>
      </c>
      <c r="G738" s="111">
        <v>0.63009999999999999</v>
      </c>
      <c r="H738" s="111">
        <v>5.4100000000000002E-2</v>
      </c>
      <c r="I738" s="111">
        <v>15.965</v>
      </c>
      <c r="J738" s="111">
        <v>18.3325</v>
      </c>
      <c r="K738" s="111">
        <v>66.259299999999996</v>
      </c>
      <c r="L738" s="111">
        <v>109.07299999999999</v>
      </c>
      <c r="M738" s="111">
        <v>9.7511418800000005</v>
      </c>
      <c r="N738" s="111">
        <v>17.942995002499998</v>
      </c>
    </row>
    <row r="739" spans="2:14" ht="13.5" customHeight="1" x14ac:dyDescent="0.2">
      <c r="C739" s="26" t="s">
        <v>24</v>
      </c>
      <c r="D739" s="111">
        <v>70.589600000000004</v>
      </c>
      <c r="E739" s="111">
        <v>140.3954</v>
      </c>
      <c r="F739" s="111">
        <v>111.32850000000001</v>
      </c>
      <c r="G739" s="111">
        <v>0.66169999999999995</v>
      </c>
      <c r="H739" s="111">
        <v>5.7500000000000002E-2</v>
      </c>
      <c r="I739" s="111">
        <v>16.971900000000002</v>
      </c>
      <c r="J739" s="111">
        <v>19.241700000000002</v>
      </c>
      <c r="K739" s="111">
        <v>69.780199999999994</v>
      </c>
      <c r="L739" s="111">
        <v>115.3578</v>
      </c>
      <c r="M739" s="111">
        <v>10.33016907051282</v>
      </c>
      <c r="N739" s="111">
        <v>18.840036098557693</v>
      </c>
    </row>
    <row r="740" spans="2:14" x14ac:dyDescent="0.2">
      <c r="B740" s="113"/>
      <c r="C740" s="26" t="s">
        <v>12</v>
      </c>
      <c r="D740" s="111">
        <v>74.292599999999993</v>
      </c>
      <c r="E740" s="111">
        <v>140.46639999999999</v>
      </c>
      <c r="F740" s="111">
        <v>111.2312</v>
      </c>
      <c r="G740" s="111">
        <v>0.68010000000000004</v>
      </c>
      <c r="H740" s="111">
        <v>5.74E-2</v>
      </c>
      <c r="I740" s="111">
        <v>16.957100000000001</v>
      </c>
      <c r="J740" s="111">
        <v>20.248000000000001</v>
      </c>
      <c r="K740" s="111">
        <v>70.703199999999995</v>
      </c>
      <c r="L740" s="111">
        <v>118.1395</v>
      </c>
      <c r="M740" s="111">
        <v>10.851653973333333</v>
      </c>
      <c r="N740" s="111">
        <v>19.826135158823529</v>
      </c>
    </row>
    <row r="741" spans="2:14" ht="13.5" customHeight="1" x14ac:dyDescent="0.2">
      <c r="C741" s="26" t="s">
        <v>14</v>
      </c>
      <c r="D741" s="111">
        <v>77.166799999999995</v>
      </c>
      <c r="E741" s="111">
        <v>139.0341</v>
      </c>
      <c r="F741" s="111">
        <v>110.9872</v>
      </c>
      <c r="G741" s="111">
        <v>0.72399999999999998</v>
      </c>
      <c r="H741" s="111">
        <v>5.7299999999999997E-2</v>
      </c>
      <c r="I741" s="111">
        <v>16.919899999999998</v>
      </c>
      <c r="J741" s="111">
        <v>21.0274</v>
      </c>
      <c r="K741" s="111">
        <v>73.129000000000005</v>
      </c>
      <c r="L741" s="111">
        <v>120.20820000000001</v>
      </c>
      <c r="M741" s="111">
        <v>11.293515093333333</v>
      </c>
      <c r="N741" s="111">
        <v>20.582347911764707</v>
      </c>
    </row>
    <row r="742" spans="2:14" x14ac:dyDescent="0.2">
      <c r="C742" s="26" t="s">
        <v>15</v>
      </c>
      <c r="D742" s="111">
        <v>80.433099999999996</v>
      </c>
      <c r="E742" s="111">
        <v>135.6069</v>
      </c>
      <c r="F742" s="111">
        <v>106.5166</v>
      </c>
      <c r="G742" s="111">
        <v>0.80840000000000001</v>
      </c>
      <c r="H742" s="111">
        <v>5.5E-2</v>
      </c>
      <c r="I742" s="111">
        <v>16.238399999999999</v>
      </c>
      <c r="J742" s="111">
        <v>21.930199999999999</v>
      </c>
      <c r="K742" s="111">
        <v>67.952699999999993</v>
      </c>
      <c r="L742" s="111">
        <v>121.68300000000001</v>
      </c>
      <c r="M742" s="111">
        <v>11.770397277777779</v>
      </c>
      <c r="N742" s="111">
        <v>21.437451964460784</v>
      </c>
    </row>
    <row r="743" spans="2:14" ht="13.5" customHeight="1" x14ac:dyDescent="0.2">
      <c r="C743" s="26" t="s">
        <v>16</v>
      </c>
      <c r="D743" s="111">
        <v>79.923900000000003</v>
      </c>
      <c r="E743" s="111">
        <v>122.5461</v>
      </c>
      <c r="F743" s="111">
        <v>101.5505</v>
      </c>
      <c r="G743" s="111">
        <v>0.8256</v>
      </c>
      <c r="H743" s="111">
        <v>5.2400000000000002E-2</v>
      </c>
      <c r="I743" s="111">
        <v>15.481299999999999</v>
      </c>
      <c r="J743" s="111">
        <v>21.782800000000002</v>
      </c>
      <c r="K743" s="111">
        <v>65.581400000000002</v>
      </c>
      <c r="L743" s="111">
        <v>118.66249999999999</v>
      </c>
      <c r="M743" s="111">
        <v>11.70973496</v>
      </c>
      <c r="N743" s="111">
        <v>21.310712601176469</v>
      </c>
    </row>
    <row r="744" spans="2:14" x14ac:dyDescent="0.2">
      <c r="C744" s="26" t="s">
        <v>17</v>
      </c>
      <c r="D744" s="111">
        <v>78.9238</v>
      </c>
      <c r="E744" s="111">
        <v>117.8378</v>
      </c>
      <c r="F744" s="111">
        <v>106.9421</v>
      </c>
      <c r="G744" s="111">
        <v>0.8679</v>
      </c>
      <c r="H744" s="111">
        <v>5.5199999999999999E-2</v>
      </c>
      <c r="I744" s="111">
        <v>16.3032</v>
      </c>
      <c r="J744" s="111">
        <v>21.507300000000001</v>
      </c>
      <c r="K744" s="111">
        <v>64.218400000000003</v>
      </c>
      <c r="L744" s="111">
        <v>120.1499</v>
      </c>
      <c r="M744" s="111">
        <v>11.531449303030303</v>
      </c>
      <c r="N744" s="111">
        <v>21.041693656417113</v>
      </c>
    </row>
    <row r="745" spans="2:14" ht="13.5" customHeight="1" x14ac:dyDescent="0.2">
      <c r="B745" s="89">
        <v>2009</v>
      </c>
      <c r="C745" s="26" t="s">
        <v>18</v>
      </c>
      <c r="D745" s="111">
        <v>79.085599999999999</v>
      </c>
      <c r="E745" s="111">
        <v>114.1593</v>
      </c>
      <c r="F745" s="111">
        <v>104.90349999999999</v>
      </c>
      <c r="G745" s="111">
        <v>0.87819999999999998</v>
      </c>
      <c r="H745" s="111">
        <v>5.4199999999999998E-2</v>
      </c>
      <c r="I745" s="111">
        <v>15.9924</v>
      </c>
      <c r="J745" s="111">
        <v>21.5488</v>
      </c>
      <c r="K745" s="111">
        <v>64.561800000000005</v>
      </c>
      <c r="L745" s="111">
        <v>119.6587</v>
      </c>
      <c r="M745" s="111">
        <v>11.581500666666667</v>
      </c>
      <c r="N745" s="111">
        <v>21.091515860294116</v>
      </c>
    </row>
    <row r="746" spans="2:14" x14ac:dyDescent="0.2">
      <c r="C746" s="26" t="s">
        <v>19</v>
      </c>
      <c r="D746" s="111">
        <v>79.448499999999996</v>
      </c>
      <c r="E746" s="111">
        <v>114.4798</v>
      </c>
      <c r="F746" s="111">
        <v>101.605</v>
      </c>
      <c r="G746" s="111">
        <v>0.85819999999999996</v>
      </c>
      <c r="H746" s="111">
        <v>5.2499999999999998E-2</v>
      </c>
      <c r="I746" s="111">
        <v>15.489599999999999</v>
      </c>
      <c r="J746" s="111">
        <v>21.64</v>
      </c>
      <c r="K746" s="111">
        <v>63.892600000000002</v>
      </c>
      <c r="L746" s="111">
        <v>118.2443</v>
      </c>
      <c r="M746" s="111">
        <v>11.641844768115941</v>
      </c>
      <c r="N746" s="111">
        <v>21.183047066496165</v>
      </c>
    </row>
    <row r="747" spans="2:14" ht="13.5" customHeight="1" x14ac:dyDescent="0.2">
      <c r="C747" s="26" t="s">
        <v>20</v>
      </c>
      <c r="D747" s="111">
        <v>80.235500000000002</v>
      </c>
      <c r="E747" s="111">
        <v>113.9481</v>
      </c>
      <c r="F747" s="111">
        <v>104.7042</v>
      </c>
      <c r="G747" s="111">
        <v>0.82240000000000002</v>
      </c>
      <c r="H747" s="111">
        <v>5.4100000000000002E-2</v>
      </c>
      <c r="I747" s="111">
        <v>15.962</v>
      </c>
      <c r="J747" s="111">
        <v>21.849599999999999</v>
      </c>
      <c r="K747" s="111">
        <v>63.593499999999999</v>
      </c>
      <c r="L747" s="111">
        <v>119.2539</v>
      </c>
      <c r="M747" s="111">
        <v>11.754908881944445</v>
      </c>
      <c r="N747" s="111">
        <v>21.394211639705883</v>
      </c>
    </row>
    <row r="748" spans="2:14" x14ac:dyDescent="0.2">
      <c r="C748" s="26" t="s">
        <v>21</v>
      </c>
      <c r="D748" s="111">
        <v>80.395799999999994</v>
      </c>
      <c r="E748" s="111">
        <v>118.10890000000001</v>
      </c>
      <c r="F748" s="111">
        <v>106.0748</v>
      </c>
      <c r="G748" s="111">
        <v>0.81410000000000005</v>
      </c>
      <c r="H748" s="111">
        <v>5.4800000000000001E-2</v>
      </c>
      <c r="I748" s="111">
        <v>16.170999999999999</v>
      </c>
      <c r="J748" s="111">
        <v>21.8858</v>
      </c>
      <c r="K748" s="111">
        <v>65.582400000000007</v>
      </c>
      <c r="L748" s="111">
        <v>120.1726</v>
      </c>
      <c r="M748" s="111">
        <v>11.782469538461539</v>
      </c>
      <c r="N748" s="111">
        <v>21.440808792986424</v>
      </c>
    </row>
    <row r="749" spans="2:14" ht="13.5" customHeight="1" x14ac:dyDescent="0.2">
      <c r="C749" s="26" t="s">
        <v>22</v>
      </c>
      <c r="D749" s="111">
        <v>80.526799999999994</v>
      </c>
      <c r="E749" s="111">
        <v>124.15730000000001</v>
      </c>
      <c r="F749" s="111">
        <v>109.90009999999999</v>
      </c>
      <c r="G749" s="111">
        <v>0.83520000000000005</v>
      </c>
      <c r="H749" s="111">
        <v>5.6800000000000003E-2</v>
      </c>
      <c r="I749" s="111">
        <v>16.754200000000001</v>
      </c>
      <c r="J749" s="111">
        <v>21.920100000000001</v>
      </c>
      <c r="K749" s="111">
        <v>70.018199999999993</v>
      </c>
      <c r="L749" s="111">
        <v>122.6716</v>
      </c>
      <c r="M749" s="111">
        <v>11.811828086666667</v>
      </c>
      <c r="N749" s="111">
        <v>21.473958297647059</v>
      </c>
    </row>
    <row r="750" spans="2:14" x14ac:dyDescent="0.2">
      <c r="C750" s="26" t="s">
        <v>23</v>
      </c>
      <c r="D750" s="111">
        <v>80.957400000000007</v>
      </c>
      <c r="E750" s="111">
        <v>132.35810000000001</v>
      </c>
      <c r="F750" s="111">
        <v>113.44799999999999</v>
      </c>
      <c r="G750" s="111">
        <v>0.83860000000000001</v>
      </c>
      <c r="H750" s="111">
        <v>5.8599999999999999E-2</v>
      </c>
      <c r="I750" s="111">
        <v>17.295000000000002</v>
      </c>
      <c r="J750" s="111">
        <v>22.0459</v>
      </c>
      <c r="K750" s="111">
        <v>72.027500000000003</v>
      </c>
      <c r="L750" s="111">
        <v>125.3173</v>
      </c>
      <c r="M750" s="111">
        <v>11.856331557692307</v>
      </c>
      <c r="N750" s="111">
        <v>21.587879492081449</v>
      </c>
    </row>
    <row r="751" spans="2:14" ht="13.5" customHeight="1" x14ac:dyDescent="0.2">
      <c r="C751" s="26" t="s">
        <v>24</v>
      </c>
      <c r="D751" s="111">
        <v>82.006200000000007</v>
      </c>
      <c r="E751" s="111">
        <v>134.0616</v>
      </c>
      <c r="F751" s="111">
        <v>115.3593</v>
      </c>
      <c r="G751" s="111">
        <v>0.86970000000000003</v>
      </c>
      <c r="H751" s="111">
        <v>5.96E-2</v>
      </c>
      <c r="I751" s="111">
        <v>17.586400000000001</v>
      </c>
      <c r="J751" s="111">
        <v>22.317599999999999</v>
      </c>
      <c r="K751" s="111">
        <v>72.990700000000004</v>
      </c>
      <c r="L751" s="111">
        <v>127.62050000000001</v>
      </c>
      <c r="M751" s="111">
        <v>12.01804516025641</v>
      </c>
      <c r="N751" s="111">
        <v>21.869073736425339</v>
      </c>
    </row>
    <row r="752" spans="2:14" x14ac:dyDescent="0.2">
      <c r="B752" s="113"/>
      <c r="C752" s="26" t="s">
        <v>12</v>
      </c>
      <c r="D752" s="111">
        <v>82.771600000000007</v>
      </c>
      <c r="E752" s="111">
        <v>136.8715</v>
      </c>
      <c r="F752" s="111">
        <v>117.9306</v>
      </c>
      <c r="G752" s="111">
        <v>0.87339999999999995</v>
      </c>
      <c r="H752" s="111">
        <v>6.0900000000000003E-2</v>
      </c>
      <c r="I752" s="111">
        <v>17.978400000000001</v>
      </c>
      <c r="J752" s="111">
        <v>22.522500000000001</v>
      </c>
      <c r="K752" s="111">
        <v>76.175600000000003</v>
      </c>
      <c r="L752" s="111">
        <v>129.32249999999999</v>
      </c>
      <c r="M752" s="111">
        <v>12.127195541666667</v>
      </c>
      <c r="N752" s="111">
        <v>22.075180300245098</v>
      </c>
    </row>
    <row r="753" spans="2:14" ht="13.5" customHeight="1" x14ac:dyDescent="0.2">
      <c r="C753" s="26" t="s">
        <v>14</v>
      </c>
      <c r="D753" s="111">
        <v>82.846199999999996</v>
      </c>
      <c r="E753" s="111">
        <v>135.15719999999999</v>
      </c>
      <c r="F753" s="111">
        <v>120.2902</v>
      </c>
      <c r="G753" s="111">
        <v>0.90700000000000003</v>
      </c>
      <c r="H753" s="111">
        <v>6.2100000000000002E-2</v>
      </c>
      <c r="I753" s="111">
        <v>18.338100000000001</v>
      </c>
      <c r="J753" s="111">
        <v>22.553100000000001</v>
      </c>
      <c r="K753" s="111">
        <v>76.5017</v>
      </c>
      <c r="L753" s="111">
        <v>130.90100000000001</v>
      </c>
      <c r="M753" s="111">
        <v>12.142713565217392</v>
      </c>
      <c r="N753" s="111">
        <v>22.090655162404094</v>
      </c>
    </row>
    <row r="754" spans="2:14" x14ac:dyDescent="0.2">
      <c r="C754" s="26" t="s">
        <v>15</v>
      </c>
      <c r="D754" s="111">
        <v>83.217600000000004</v>
      </c>
      <c r="E754" s="111">
        <v>134.57320000000001</v>
      </c>
      <c r="F754" s="111">
        <v>123.1972</v>
      </c>
      <c r="G754" s="111">
        <v>0.9224</v>
      </c>
      <c r="H754" s="111">
        <v>6.3600000000000004E-2</v>
      </c>
      <c r="I754" s="111">
        <v>18.781300000000002</v>
      </c>
      <c r="J754" s="111">
        <v>22.658100000000001</v>
      </c>
      <c r="K754" s="111">
        <v>79.005600000000001</v>
      </c>
      <c r="L754" s="111">
        <v>132.4204</v>
      </c>
      <c r="M754" s="111">
        <v>12.199827549382716</v>
      </c>
      <c r="N754" s="111">
        <v>22.194987430283224</v>
      </c>
    </row>
    <row r="755" spans="2:14" ht="13.5" customHeight="1" x14ac:dyDescent="0.2">
      <c r="C755" s="26" t="s">
        <v>16</v>
      </c>
      <c r="D755" s="111">
        <v>83.453999999999994</v>
      </c>
      <c r="E755" s="111">
        <v>138.57900000000001</v>
      </c>
      <c r="F755" s="111">
        <v>124.3506</v>
      </c>
      <c r="G755" s="111">
        <v>0.93359999999999999</v>
      </c>
      <c r="H755" s="111">
        <v>6.4199999999999993E-2</v>
      </c>
      <c r="I755" s="111">
        <v>18.957100000000001</v>
      </c>
      <c r="J755" s="111">
        <v>22.7194</v>
      </c>
      <c r="K755" s="111">
        <v>78.795100000000005</v>
      </c>
      <c r="L755" s="111">
        <v>133.66139999999999</v>
      </c>
      <c r="M755" s="111">
        <v>12.233473523809524</v>
      </c>
      <c r="N755" s="111">
        <v>22.257827105042018</v>
      </c>
    </row>
    <row r="756" spans="2:14" x14ac:dyDescent="0.2">
      <c r="C756" s="26" t="s">
        <v>17</v>
      </c>
      <c r="D756" s="111">
        <v>84.002099999999999</v>
      </c>
      <c r="E756" s="111">
        <v>136.57900000000001</v>
      </c>
      <c r="F756" s="111">
        <v>122.6814</v>
      </c>
      <c r="G756" s="111">
        <v>0.93720000000000003</v>
      </c>
      <c r="H756" s="111">
        <v>6.3399999999999998E-2</v>
      </c>
      <c r="I756" s="111">
        <v>18.7027</v>
      </c>
      <c r="J756" s="111">
        <v>22.871300000000002</v>
      </c>
      <c r="K756" s="111">
        <v>79.565799999999996</v>
      </c>
      <c r="L756" s="111">
        <v>133.16399999999999</v>
      </c>
      <c r="M756" s="111">
        <v>12.314090826666666</v>
      </c>
      <c r="N756" s="111">
        <v>22.395083034117647</v>
      </c>
    </row>
    <row r="757" spans="2:14" ht="13.5" customHeight="1" x14ac:dyDescent="0.2">
      <c r="B757" s="89">
        <v>2010</v>
      </c>
      <c r="C757" s="26" t="s">
        <v>18</v>
      </c>
      <c r="D757" s="111">
        <v>84.5184</v>
      </c>
      <c r="E757" s="111">
        <v>136.5078</v>
      </c>
      <c r="F757" s="111">
        <v>120.59950000000001</v>
      </c>
      <c r="G757" s="111">
        <v>0.92720000000000002</v>
      </c>
      <c r="H757" s="111">
        <v>6.2300000000000001E-2</v>
      </c>
      <c r="I757" s="111">
        <v>18.385300000000001</v>
      </c>
      <c r="J757" s="111">
        <v>23.023499999999999</v>
      </c>
      <c r="K757" s="111">
        <v>81.078599999999994</v>
      </c>
      <c r="L757" s="111">
        <v>132.46199999999999</v>
      </c>
      <c r="M757" s="111">
        <v>12.390744140000001</v>
      </c>
      <c r="N757" s="111">
        <v>22.533871011764706</v>
      </c>
    </row>
    <row r="758" spans="2:14" x14ac:dyDescent="0.2">
      <c r="C758" s="26" t="s">
        <v>19</v>
      </c>
      <c r="D758" s="111">
        <v>84.899100000000004</v>
      </c>
      <c r="E758" s="111">
        <v>132.73230000000001</v>
      </c>
      <c r="F758" s="111">
        <v>116.1118</v>
      </c>
      <c r="G758" s="111">
        <v>0.94110000000000005</v>
      </c>
      <c r="H758" s="111">
        <v>0.06</v>
      </c>
      <c r="I758" s="111">
        <v>17.7011</v>
      </c>
      <c r="J758" s="111">
        <v>23.128499999999999</v>
      </c>
      <c r="K758" s="111">
        <v>80.447900000000004</v>
      </c>
      <c r="L758" s="111">
        <v>130.72190000000001</v>
      </c>
      <c r="M758" s="111">
        <v>12.442190050000001</v>
      </c>
      <c r="N758" s="111">
        <v>22.63910031</v>
      </c>
    </row>
    <row r="759" spans="2:14" ht="13.5" customHeight="1" x14ac:dyDescent="0.2">
      <c r="C759" s="26" t="s">
        <v>20</v>
      </c>
      <c r="D759" s="111">
        <v>84.35</v>
      </c>
      <c r="E759" s="111">
        <v>126.92910000000001</v>
      </c>
      <c r="F759" s="111">
        <v>114.5167</v>
      </c>
      <c r="G759" s="111">
        <v>0.93179999999999996</v>
      </c>
      <c r="H759" s="111">
        <v>5.91E-2</v>
      </c>
      <c r="I759" s="111">
        <v>17.457999999999998</v>
      </c>
      <c r="J759" s="111">
        <v>22.983499999999999</v>
      </c>
      <c r="K759" s="111">
        <v>82.324100000000001</v>
      </c>
      <c r="L759" s="111">
        <v>129.0145</v>
      </c>
      <c r="M759" s="111">
        <v>12.363437243589743</v>
      </c>
      <c r="N759" s="111">
        <v>22.498469297511313</v>
      </c>
    </row>
    <row r="760" spans="2:14" x14ac:dyDescent="0.2">
      <c r="C760" s="26" t="s">
        <v>21</v>
      </c>
      <c r="D760" s="111">
        <v>83.938599999999994</v>
      </c>
      <c r="E760" s="111">
        <v>128.5932</v>
      </c>
      <c r="F760" s="111">
        <v>112.7807</v>
      </c>
      <c r="G760" s="111">
        <v>0.8992</v>
      </c>
      <c r="H760" s="111">
        <v>5.8200000000000002E-2</v>
      </c>
      <c r="I760" s="111">
        <v>17.193300000000001</v>
      </c>
      <c r="J760" s="111">
        <v>22.869900000000001</v>
      </c>
      <c r="K760" s="111">
        <v>83.522099999999995</v>
      </c>
      <c r="L760" s="111">
        <v>127.41459999999999</v>
      </c>
      <c r="M760" s="111">
        <v>12.304790533333334</v>
      </c>
      <c r="N760" s="111">
        <v>22.386591264705881</v>
      </c>
    </row>
    <row r="761" spans="2:14" ht="13.5" customHeight="1" x14ac:dyDescent="0.2">
      <c r="C761" s="26" t="s">
        <v>22</v>
      </c>
      <c r="D761" s="111">
        <v>84.331800000000001</v>
      </c>
      <c r="E761" s="111">
        <v>123.6939</v>
      </c>
      <c r="F761" s="111">
        <v>106.0213</v>
      </c>
      <c r="G761" s="111">
        <v>0.91579999999999995</v>
      </c>
      <c r="H761" s="111">
        <v>5.4800000000000001E-2</v>
      </c>
      <c r="I761" s="111">
        <v>16.162800000000001</v>
      </c>
      <c r="J761" s="111">
        <v>22.9755</v>
      </c>
      <c r="K761" s="111">
        <v>81.166899999999998</v>
      </c>
      <c r="L761" s="111">
        <v>124.8691</v>
      </c>
      <c r="M761" s="111">
        <v>12.358678563492063</v>
      </c>
      <c r="N761" s="111">
        <v>22.494468127450979</v>
      </c>
    </row>
    <row r="762" spans="2:14" x14ac:dyDescent="0.2">
      <c r="C762" s="26" t="s">
        <v>23</v>
      </c>
      <c r="D762" s="111">
        <v>85.284400000000005</v>
      </c>
      <c r="E762" s="111">
        <v>125.7016</v>
      </c>
      <c r="F762" s="111">
        <v>104.15</v>
      </c>
      <c r="G762" s="111">
        <v>0.93879999999999997</v>
      </c>
      <c r="H762" s="111">
        <v>5.3800000000000001E-2</v>
      </c>
      <c r="I762" s="111">
        <v>15.877599999999999</v>
      </c>
      <c r="J762" s="111">
        <v>23.235800000000001</v>
      </c>
      <c r="K762" s="111">
        <v>82.168400000000005</v>
      </c>
      <c r="L762" s="111">
        <v>125.3455</v>
      </c>
      <c r="M762" s="111">
        <v>12.513074409090908</v>
      </c>
      <c r="N762" s="111">
        <v>22.74301362566845</v>
      </c>
    </row>
    <row r="763" spans="2:14" ht="13.5" customHeight="1" x14ac:dyDescent="0.2">
      <c r="C763" s="26" t="s">
        <v>24</v>
      </c>
      <c r="D763" s="111">
        <v>85.503100000000003</v>
      </c>
      <c r="E763" s="111">
        <v>130.59370000000001</v>
      </c>
      <c r="F763" s="111">
        <v>109.2401</v>
      </c>
      <c r="G763" s="111">
        <v>0.97619999999999996</v>
      </c>
      <c r="H763" s="111">
        <v>5.6399999999999999E-2</v>
      </c>
      <c r="I763" s="111">
        <v>16.653500000000001</v>
      </c>
      <c r="J763" s="111">
        <v>23.287800000000001</v>
      </c>
      <c r="K763" s="111">
        <v>81.964299999999994</v>
      </c>
      <c r="L763" s="111">
        <v>128.73859999999999</v>
      </c>
      <c r="M763" s="111">
        <v>12.629121317460317</v>
      </c>
      <c r="N763" s="111">
        <v>22.798673372549018</v>
      </c>
    </row>
    <row r="764" spans="2:14" x14ac:dyDescent="0.2">
      <c r="C764" s="26" t="s">
        <v>12</v>
      </c>
      <c r="D764" s="111">
        <v>85.606999999999999</v>
      </c>
      <c r="E764" s="111">
        <v>134.0077</v>
      </c>
      <c r="F764" s="111">
        <v>110.4534</v>
      </c>
      <c r="G764" s="111">
        <v>1.002</v>
      </c>
      <c r="H764" s="111">
        <v>5.7000000000000002E-2</v>
      </c>
      <c r="I764" s="111">
        <v>16.8385</v>
      </c>
      <c r="J764" s="111">
        <v>23.308</v>
      </c>
      <c r="K764" s="111">
        <v>82.467399999999998</v>
      </c>
      <c r="L764" s="111">
        <v>130.0789</v>
      </c>
      <c r="M764" s="111">
        <v>12.623756682539682</v>
      </c>
      <c r="N764" s="111">
        <v>22.834815575630252</v>
      </c>
    </row>
    <row r="765" spans="2:14" ht="13.5" customHeight="1" x14ac:dyDescent="0.2">
      <c r="C765" s="26" t="s">
        <v>14</v>
      </c>
      <c r="D765" s="111">
        <v>85.761799999999994</v>
      </c>
      <c r="E765" s="111">
        <v>133.53129999999999</v>
      </c>
      <c r="F765" s="111">
        <v>112.1277</v>
      </c>
      <c r="G765" s="111">
        <v>1.0157</v>
      </c>
      <c r="H765" s="111">
        <v>5.79E-2</v>
      </c>
      <c r="I765" s="111">
        <v>17.093800000000002</v>
      </c>
      <c r="J765" s="111">
        <v>23.360299999999999</v>
      </c>
      <c r="K765" s="111">
        <v>82.861800000000002</v>
      </c>
      <c r="L765" s="111">
        <v>131.07579999999999</v>
      </c>
      <c r="M765" s="111">
        <v>12.731866716666667</v>
      </c>
      <c r="N765" s="111">
        <v>22.878798297058825</v>
      </c>
    </row>
    <row r="766" spans="2:14" x14ac:dyDescent="0.2">
      <c r="C766" s="26" t="s">
        <v>15</v>
      </c>
      <c r="D766" s="111">
        <v>85.941599999999994</v>
      </c>
      <c r="E766" s="111">
        <v>136.1208</v>
      </c>
      <c r="F766" s="111">
        <v>119.2898</v>
      </c>
      <c r="G766" s="111">
        <v>1.0502</v>
      </c>
      <c r="H766" s="111">
        <v>6.1600000000000002E-2</v>
      </c>
      <c r="I766" s="111">
        <v>18.185600000000001</v>
      </c>
      <c r="J766" s="111">
        <v>23.410799999999998</v>
      </c>
      <c r="K766" s="111">
        <v>84.417599999999993</v>
      </c>
      <c r="L766" s="111">
        <v>135.0333</v>
      </c>
      <c r="M766" s="111">
        <v>12.894198531746031</v>
      </c>
      <c r="N766" s="111">
        <v>22.953313230158731</v>
      </c>
    </row>
    <row r="767" spans="2:14" ht="13.5" customHeight="1" x14ac:dyDescent="0.2">
      <c r="C767" s="26" t="s">
        <v>16</v>
      </c>
      <c r="D767" s="111">
        <v>85.543999999999997</v>
      </c>
      <c r="E767" s="111">
        <v>136.386</v>
      </c>
      <c r="F767" s="111">
        <v>116.83320000000001</v>
      </c>
      <c r="G767" s="111">
        <v>1.0383</v>
      </c>
      <c r="H767" s="111">
        <v>6.0299999999999999E-2</v>
      </c>
      <c r="I767" s="111">
        <v>17.8111</v>
      </c>
      <c r="J767" s="111">
        <v>23.308800000000002</v>
      </c>
      <c r="K767" s="111">
        <v>84.670699999999997</v>
      </c>
      <c r="L767" s="111">
        <v>133.6524</v>
      </c>
      <c r="M767" s="111">
        <v>12.860727754385964</v>
      </c>
      <c r="N767" s="111">
        <v>22.816442484520124</v>
      </c>
    </row>
    <row r="768" spans="2:14" x14ac:dyDescent="0.2">
      <c r="C768" s="26" t="s">
        <v>17</v>
      </c>
      <c r="D768" s="111">
        <v>85.7072</v>
      </c>
      <c r="E768" s="111">
        <v>133.78059999999999</v>
      </c>
      <c r="F768" s="111">
        <v>113.2608</v>
      </c>
      <c r="G768" s="111">
        <v>1.0296000000000001</v>
      </c>
      <c r="H768" s="111">
        <v>5.8500000000000003E-2</v>
      </c>
      <c r="I768" s="111">
        <v>17.266500000000001</v>
      </c>
      <c r="J768" s="111">
        <v>23.347100000000001</v>
      </c>
      <c r="K768" s="111">
        <v>85.027000000000001</v>
      </c>
      <c r="L768" s="111">
        <v>131.75700000000001</v>
      </c>
      <c r="M768" s="111">
        <v>12.903100083333333</v>
      </c>
      <c r="N768" s="111">
        <v>22.856147928921569</v>
      </c>
    </row>
    <row r="769" spans="2:14" ht="13.5" customHeight="1" x14ac:dyDescent="0.2">
      <c r="B769" s="89">
        <v>2011</v>
      </c>
      <c r="C769" s="26" t="s">
        <v>18</v>
      </c>
      <c r="D769" s="111">
        <v>85.677800000000005</v>
      </c>
      <c r="E769" s="111">
        <v>135.059</v>
      </c>
      <c r="F769" s="111">
        <v>114.3674</v>
      </c>
      <c r="G769" s="111">
        <v>1.0366</v>
      </c>
      <c r="H769" s="111">
        <v>5.91E-2</v>
      </c>
      <c r="I769" s="111">
        <v>17.435199999999998</v>
      </c>
      <c r="J769" s="111">
        <v>23.3386</v>
      </c>
      <c r="K769" s="111">
        <v>86.227099999999993</v>
      </c>
      <c r="L769" s="111">
        <v>132.63820000000001</v>
      </c>
      <c r="M769" s="111">
        <v>12.991941826666666</v>
      </c>
      <c r="N769" s="111">
        <v>22.852314703529412</v>
      </c>
    </row>
    <row r="770" spans="2:14" x14ac:dyDescent="0.2">
      <c r="C770" s="26" t="s">
        <v>19</v>
      </c>
      <c r="D770" s="111">
        <v>85.314099999999996</v>
      </c>
      <c r="E770" s="111">
        <v>137.5478</v>
      </c>
      <c r="F770" s="111">
        <v>116.5515</v>
      </c>
      <c r="G770" s="111">
        <v>1.0330999999999999</v>
      </c>
      <c r="H770" s="111">
        <v>6.0199999999999997E-2</v>
      </c>
      <c r="I770" s="111">
        <v>17.7682</v>
      </c>
      <c r="J770" s="111">
        <v>23.239100000000001</v>
      </c>
      <c r="K770" s="111">
        <v>86.320599999999999</v>
      </c>
      <c r="L770" s="111">
        <v>133.4307</v>
      </c>
      <c r="M770" s="111">
        <v>12.980440772727272</v>
      </c>
      <c r="N770" s="111">
        <v>22.755298701871659</v>
      </c>
    </row>
    <row r="771" spans="2:14" ht="13.5" customHeight="1" x14ac:dyDescent="0.2">
      <c r="C771" s="26" t="s">
        <v>20</v>
      </c>
      <c r="D771" s="111">
        <v>85.337999999999994</v>
      </c>
      <c r="E771" s="111">
        <v>137.78319999999999</v>
      </c>
      <c r="F771" s="111">
        <v>119.37350000000001</v>
      </c>
      <c r="G771" s="111">
        <v>1.0431999999999999</v>
      </c>
      <c r="H771" s="111">
        <v>6.1699999999999998E-2</v>
      </c>
      <c r="I771" s="111">
        <v>18.198399999999999</v>
      </c>
      <c r="J771" s="111">
        <v>23.2454</v>
      </c>
      <c r="K771" s="111">
        <v>87.369799999999998</v>
      </c>
      <c r="L771" s="111">
        <v>134.90049999999999</v>
      </c>
      <c r="M771" s="111">
        <v>12.997324429487179</v>
      </c>
      <c r="N771" s="111">
        <v>22.758561662895929</v>
      </c>
    </row>
    <row r="772" spans="2:14" x14ac:dyDescent="0.2">
      <c r="C772" s="26" t="s">
        <v>21</v>
      </c>
      <c r="D772" s="111">
        <v>84.627799999999993</v>
      </c>
      <c r="E772" s="111">
        <v>138.45429999999999</v>
      </c>
      <c r="F772" s="111">
        <v>122.2881</v>
      </c>
      <c r="G772" s="111">
        <v>1.018</v>
      </c>
      <c r="H772" s="111">
        <v>6.3200000000000006E-2</v>
      </c>
      <c r="I772" s="111">
        <v>18.642700000000001</v>
      </c>
      <c r="J772" s="111">
        <v>23.0518</v>
      </c>
      <c r="K772" s="111">
        <v>88.388300000000001</v>
      </c>
      <c r="L772" s="111">
        <v>135.35509999999999</v>
      </c>
      <c r="M772" s="111">
        <v>12.967042730769231</v>
      </c>
      <c r="N772" s="111">
        <v>22.567348477375564</v>
      </c>
    </row>
    <row r="773" spans="2:14" ht="13.5" customHeight="1" x14ac:dyDescent="0.2">
      <c r="C773" s="26" t="s">
        <v>22</v>
      </c>
      <c r="D773" s="111">
        <v>85.212199999999996</v>
      </c>
      <c r="E773" s="111">
        <v>139.2046</v>
      </c>
      <c r="F773" s="111">
        <v>122.0468</v>
      </c>
      <c r="G773" s="111">
        <v>1.0510999999999999</v>
      </c>
      <c r="H773" s="111">
        <v>6.3E-2</v>
      </c>
      <c r="I773" s="111">
        <v>18.605899999999998</v>
      </c>
      <c r="J773" s="111">
        <v>23.204000000000001</v>
      </c>
      <c r="K773" s="111">
        <v>88.149100000000004</v>
      </c>
      <c r="L773" s="111">
        <v>136.14920000000001</v>
      </c>
      <c r="M773" s="111">
        <v>13.115967935897435</v>
      </c>
      <c r="N773" s="111">
        <v>22.713447444570136</v>
      </c>
    </row>
    <row r="774" spans="2:14" x14ac:dyDescent="0.2">
      <c r="C774" s="26" t="s">
        <v>23</v>
      </c>
      <c r="D774" s="111">
        <v>85.785899999999998</v>
      </c>
      <c r="E774" s="111">
        <v>139.09960000000001</v>
      </c>
      <c r="F774" s="111">
        <v>123.3451</v>
      </c>
      <c r="G774" s="111">
        <v>1.0667</v>
      </c>
      <c r="H774" s="111">
        <v>6.3700000000000007E-2</v>
      </c>
      <c r="I774" s="111">
        <v>18.803799999999999</v>
      </c>
      <c r="J774" s="111">
        <v>23.357800000000001</v>
      </c>
      <c r="K774" s="111">
        <v>87.79</v>
      </c>
      <c r="L774" s="111">
        <v>137.27850000000001</v>
      </c>
      <c r="M774" s="111">
        <v>13.248305506410256</v>
      </c>
      <c r="N774" s="111">
        <v>22.870653644230771</v>
      </c>
    </row>
    <row r="775" spans="2:14" ht="13.5" customHeight="1" x14ac:dyDescent="0.2">
      <c r="C775" s="26" t="s">
        <v>24</v>
      </c>
      <c r="D775" s="111">
        <v>86.020399999999995</v>
      </c>
      <c r="E775" s="111">
        <v>138.81190000000001</v>
      </c>
      <c r="F775" s="111">
        <v>122.8848</v>
      </c>
      <c r="G775" s="111">
        <v>1.0854999999999999</v>
      </c>
      <c r="H775" s="111">
        <v>6.3500000000000001E-2</v>
      </c>
      <c r="I775" s="111">
        <v>18.733699999999999</v>
      </c>
      <c r="J775" s="111">
        <v>23.420400000000001</v>
      </c>
      <c r="K775" s="111">
        <v>89.997699999999995</v>
      </c>
      <c r="L775" s="111">
        <v>137.28380000000001</v>
      </c>
      <c r="M775" s="111">
        <v>13.321619333333333</v>
      </c>
      <c r="N775" s="111">
        <v>22.941656378947368</v>
      </c>
    </row>
    <row r="776" spans="2:14" x14ac:dyDescent="0.2">
      <c r="C776" s="26" t="s">
        <v>12</v>
      </c>
      <c r="D776" s="111">
        <v>86.621099999999998</v>
      </c>
      <c r="E776" s="111">
        <v>141.69579999999999</v>
      </c>
      <c r="F776" s="111">
        <v>124.1219</v>
      </c>
      <c r="G776" s="111">
        <v>1.1241000000000001</v>
      </c>
      <c r="H776" s="111">
        <v>6.4100000000000004E-2</v>
      </c>
      <c r="I776" s="111">
        <v>18.9223</v>
      </c>
      <c r="J776" s="111">
        <v>23.583300000000001</v>
      </c>
      <c r="K776" s="111">
        <v>88.233699999999999</v>
      </c>
      <c r="L776" s="111">
        <v>139.25700000000001</v>
      </c>
      <c r="M776" s="111">
        <v>13.524561073333333</v>
      </c>
      <c r="N776" s="111">
        <v>23.093444676842104</v>
      </c>
    </row>
    <row r="777" spans="2:14" ht="13.5" customHeight="1" x14ac:dyDescent="0.2">
      <c r="C777" s="26" t="s">
        <v>14</v>
      </c>
      <c r="D777" s="111">
        <v>87.474400000000003</v>
      </c>
      <c r="E777" s="111">
        <v>137.66139999999999</v>
      </c>
      <c r="F777" s="111">
        <v>119.8626</v>
      </c>
      <c r="G777" s="111">
        <v>1.1393</v>
      </c>
      <c r="H777" s="111">
        <v>6.1899999999999997E-2</v>
      </c>
      <c r="I777" s="111">
        <v>18.2729</v>
      </c>
      <c r="J777" s="111">
        <v>23.813500000000001</v>
      </c>
      <c r="K777" s="111">
        <v>87.226500000000001</v>
      </c>
      <c r="L777" s="111">
        <v>137.82679999999999</v>
      </c>
      <c r="M777" s="111">
        <v>13.69149252173913</v>
      </c>
      <c r="N777" s="111">
        <v>23.310449469107553</v>
      </c>
    </row>
    <row r="778" spans="2:14" x14ac:dyDescent="0.2">
      <c r="C778" s="26" t="s">
        <v>15</v>
      </c>
      <c r="D778" s="111">
        <v>86.965500000000006</v>
      </c>
      <c r="E778" s="111">
        <v>136.5573</v>
      </c>
      <c r="F778" s="111">
        <v>118.70650000000001</v>
      </c>
      <c r="G778" s="111">
        <v>1.1327</v>
      </c>
      <c r="H778" s="111">
        <v>6.13E-2</v>
      </c>
      <c r="I778" s="111">
        <v>18.096699999999998</v>
      </c>
      <c r="J778" s="111">
        <v>23.671500000000002</v>
      </c>
      <c r="K778" s="111">
        <v>84.826300000000003</v>
      </c>
      <c r="L778" s="111">
        <v>136.7278</v>
      </c>
      <c r="M778" s="111">
        <v>13.64809868939394</v>
      </c>
      <c r="N778" s="111">
        <v>23.188617236363637</v>
      </c>
    </row>
    <row r="779" spans="2:14" ht="13.5" customHeight="1" x14ac:dyDescent="0.2">
      <c r="C779" s="26" t="s">
        <v>16</v>
      </c>
      <c r="D779" s="111">
        <v>86.931600000000003</v>
      </c>
      <c r="E779" s="111">
        <v>136.9907</v>
      </c>
      <c r="F779" s="111">
        <v>117.55159999999999</v>
      </c>
      <c r="G779" s="111">
        <v>1.1222000000000001</v>
      </c>
      <c r="H779" s="111">
        <v>6.0699999999999997E-2</v>
      </c>
      <c r="I779" s="111">
        <v>17.9206</v>
      </c>
      <c r="J779" s="111">
        <v>23.666699999999999</v>
      </c>
      <c r="K779" s="111">
        <v>84.624099999999999</v>
      </c>
      <c r="L779" s="111">
        <v>136.07159999999999</v>
      </c>
      <c r="M779" s="111">
        <v>13.67239996491228</v>
      </c>
      <c r="N779" s="111">
        <v>23.189535385526316</v>
      </c>
    </row>
    <row r="780" spans="2:14" x14ac:dyDescent="0.2">
      <c r="C780" s="26" t="s">
        <v>17</v>
      </c>
      <c r="D780" s="111">
        <v>89.340199999999996</v>
      </c>
      <c r="E780" s="111">
        <v>139.18020000000001</v>
      </c>
      <c r="F780" s="111">
        <v>117.3721</v>
      </c>
      <c r="G780" s="111">
        <v>1.147</v>
      </c>
      <c r="H780" s="111">
        <v>6.0600000000000001E-2</v>
      </c>
      <c r="I780" s="111">
        <v>17.8933</v>
      </c>
      <c r="J780" s="111">
        <v>24.3247</v>
      </c>
      <c r="K780" s="111">
        <v>87.188800000000001</v>
      </c>
      <c r="L780" s="111">
        <v>138.23480000000001</v>
      </c>
      <c r="M780" s="111">
        <v>14.071077750000001</v>
      </c>
      <c r="N780" s="111">
        <v>23.833301933750001</v>
      </c>
    </row>
    <row r="781" spans="2:14" ht="13.5" customHeight="1" x14ac:dyDescent="0.2">
      <c r="B781" s="89">
        <v>2012</v>
      </c>
      <c r="C781" s="26" t="s">
        <v>18</v>
      </c>
      <c r="D781" s="111">
        <v>90.1357</v>
      </c>
      <c r="E781" s="111">
        <v>139.74270000000001</v>
      </c>
      <c r="F781" s="111">
        <v>116.24769999999999</v>
      </c>
      <c r="G781" s="111">
        <v>1.1717</v>
      </c>
      <c r="H781" s="111">
        <v>0.06</v>
      </c>
      <c r="I781" s="111">
        <v>17.721900000000002</v>
      </c>
      <c r="J781" s="111">
        <v>24.537099999999999</v>
      </c>
      <c r="K781" s="111">
        <v>88.907200000000003</v>
      </c>
      <c r="L781" s="111">
        <v>138.6936</v>
      </c>
      <c r="M781" s="111">
        <v>14.267098976190477</v>
      </c>
      <c r="N781" s="111">
        <v>24.044823658333332</v>
      </c>
    </row>
    <row r="782" spans="2:14" x14ac:dyDescent="0.2">
      <c r="C782" s="26" t="s">
        <v>19</v>
      </c>
      <c r="D782" s="111">
        <v>90.618600000000001</v>
      </c>
      <c r="E782" s="111">
        <v>143.08779999999999</v>
      </c>
      <c r="F782" s="111">
        <v>119.80540000000001</v>
      </c>
      <c r="G782" s="111">
        <v>1.1555</v>
      </c>
      <c r="H782" s="111">
        <v>6.1899999999999997E-2</v>
      </c>
      <c r="I782" s="111">
        <v>18.264199999999999</v>
      </c>
      <c r="J782" s="111">
        <v>24.6571</v>
      </c>
      <c r="K782" s="111">
        <v>90.821700000000007</v>
      </c>
      <c r="L782" s="111">
        <v>140.58179999999999</v>
      </c>
      <c r="M782" s="111">
        <v>14.386749023809523</v>
      </c>
      <c r="N782" s="111">
        <v>24.158435232142857</v>
      </c>
    </row>
    <row r="783" spans="2:14" ht="13.5" customHeight="1" x14ac:dyDescent="0.2">
      <c r="C783" s="26" t="s">
        <v>20</v>
      </c>
      <c r="D783" s="111">
        <v>90.713499999999996</v>
      </c>
      <c r="E783" s="111">
        <v>143.49930000000001</v>
      </c>
      <c r="F783" s="111">
        <v>119.8631</v>
      </c>
      <c r="G783" s="111">
        <v>1.1002000000000001</v>
      </c>
      <c r="H783" s="111">
        <v>6.1899999999999997E-2</v>
      </c>
      <c r="I783" s="111">
        <v>18.273</v>
      </c>
      <c r="J783" s="111">
        <v>24.684100000000001</v>
      </c>
      <c r="K783" s="111">
        <v>91.351600000000005</v>
      </c>
      <c r="L783" s="111">
        <v>139.89320000000001</v>
      </c>
      <c r="M783" s="111">
        <v>14.382483523809524</v>
      </c>
      <c r="N783" s="111">
        <v>24.18364341309524</v>
      </c>
    </row>
    <row r="784" spans="2:14" x14ac:dyDescent="0.2">
      <c r="C784" s="26" t="s">
        <v>21</v>
      </c>
      <c r="D784" s="111">
        <v>90.634500000000003</v>
      </c>
      <c r="E784" s="111">
        <v>144.9196</v>
      </c>
      <c r="F784" s="111">
        <v>119.2364</v>
      </c>
      <c r="G784" s="111">
        <v>1.1129</v>
      </c>
      <c r="H784" s="111">
        <v>6.1600000000000002E-2</v>
      </c>
      <c r="I784" s="111">
        <v>18.177499999999998</v>
      </c>
      <c r="J784" s="111">
        <v>24.660900000000002</v>
      </c>
      <c r="K784" s="111">
        <v>91.237700000000004</v>
      </c>
      <c r="L784" s="111">
        <v>139.9862</v>
      </c>
      <c r="M784" s="111">
        <v>14.385545793650794</v>
      </c>
      <c r="N784" s="111">
        <v>24.167238417857142</v>
      </c>
    </row>
    <row r="785" spans="2:14" ht="13.5" customHeight="1" x14ac:dyDescent="0.2">
      <c r="C785" s="26" t="s">
        <v>22</v>
      </c>
      <c r="D785" s="111">
        <v>91.260499999999993</v>
      </c>
      <c r="E785" s="111">
        <v>145.24459999999999</v>
      </c>
      <c r="F785" s="111">
        <v>116.73090000000001</v>
      </c>
      <c r="G785" s="111">
        <v>1.1445000000000001</v>
      </c>
      <c r="H785" s="111">
        <v>6.0299999999999999E-2</v>
      </c>
      <c r="I785" s="111">
        <v>17.795500000000001</v>
      </c>
      <c r="J785" s="111">
        <v>24.834499999999998</v>
      </c>
      <c r="K785" s="111">
        <v>90.364999999999995</v>
      </c>
      <c r="L785" s="111">
        <v>139.86750000000001</v>
      </c>
      <c r="M785" s="111">
        <v>14.445112909090909</v>
      </c>
      <c r="N785" s="111">
        <v>24.331370943722945</v>
      </c>
    </row>
    <row r="786" spans="2:14" x14ac:dyDescent="0.2">
      <c r="C786" s="26" t="s">
        <v>23</v>
      </c>
      <c r="D786" s="111">
        <v>94.115099999999998</v>
      </c>
      <c r="E786" s="111">
        <v>146.291</v>
      </c>
      <c r="F786" s="111">
        <v>118.0149</v>
      </c>
      <c r="G786" s="111">
        <v>1.1870000000000001</v>
      </c>
      <c r="H786" s="111">
        <v>6.0900000000000003E-2</v>
      </c>
      <c r="I786" s="111">
        <v>17.991299999999999</v>
      </c>
      <c r="J786" s="111">
        <v>25.618600000000001</v>
      </c>
      <c r="K786" s="111">
        <v>91.577299999999994</v>
      </c>
      <c r="L786" s="111">
        <v>142.86660000000001</v>
      </c>
      <c r="M786" s="111">
        <v>14.812569928571429</v>
      </c>
      <c r="N786" s="111">
        <v>25.088777463203463</v>
      </c>
    </row>
    <row r="787" spans="2:14" ht="13.5" customHeight="1" x14ac:dyDescent="0.2">
      <c r="C787" s="26" t="s">
        <v>24</v>
      </c>
      <c r="D787" s="111">
        <v>94.377899999999997</v>
      </c>
      <c r="E787" s="111">
        <v>147.07429999999999</v>
      </c>
      <c r="F787" s="111">
        <v>115.96040000000001</v>
      </c>
      <c r="G787" s="111">
        <v>1.1946000000000001</v>
      </c>
      <c r="H787" s="111">
        <v>5.9900000000000002E-2</v>
      </c>
      <c r="I787" s="111">
        <v>17.678000000000001</v>
      </c>
      <c r="J787" s="111">
        <v>25.697299999999998</v>
      </c>
      <c r="K787" s="111">
        <v>93.066999999999993</v>
      </c>
      <c r="L787" s="111">
        <v>142.3124</v>
      </c>
      <c r="M787" s="111">
        <v>14.824830966666667</v>
      </c>
      <c r="N787" s="111">
        <v>25.184187535227274</v>
      </c>
    </row>
    <row r="788" spans="2:14" x14ac:dyDescent="0.2">
      <c r="C788" s="26" t="s">
        <v>12</v>
      </c>
      <c r="D788" s="111">
        <v>94.465999999999994</v>
      </c>
      <c r="E788" s="111">
        <v>148.26339999999999</v>
      </c>
      <c r="F788" s="111">
        <v>117.0412</v>
      </c>
      <c r="G788" s="111">
        <v>1.2022999999999999</v>
      </c>
      <c r="H788" s="111">
        <v>6.0400000000000002E-2</v>
      </c>
      <c r="I788" s="111">
        <v>17.8428</v>
      </c>
      <c r="J788" s="111">
        <v>25.716699999999999</v>
      </c>
      <c r="K788" s="111">
        <v>95.000399999999999</v>
      </c>
      <c r="L788" s="111">
        <v>143.02070000000001</v>
      </c>
      <c r="M788" s="111">
        <v>14.861753131578947</v>
      </c>
      <c r="N788" s="111">
        <v>25.207697113636364</v>
      </c>
    </row>
    <row r="789" spans="2:14" ht="13.5" customHeight="1" x14ac:dyDescent="0.2">
      <c r="C789" s="26" t="s">
        <v>14</v>
      </c>
      <c r="D789" s="111">
        <v>94.587699999999998</v>
      </c>
      <c r="E789" s="111">
        <v>152.17529999999999</v>
      </c>
      <c r="F789" s="111">
        <v>121.5125</v>
      </c>
      <c r="G789" s="111">
        <v>1.2101999999999999</v>
      </c>
      <c r="H789" s="111">
        <v>6.2799999999999995E-2</v>
      </c>
      <c r="I789" s="111">
        <v>18.5245</v>
      </c>
      <c r="J789" s="111">
        <v>25.752300000000002</v>
      </c>
      <c r="K789" s="111">
        <v>96.644400000000005</v>
      </c>
      <c r="L789" s="111">
        <v>145.57919999999999</v>
      </c>
      <c r="M789" s="111">
        <v>14.966653963157894</v>
      </c>
      <c r="N789" s="111">
        <v>25.23958463397129</v>
      </c>
    </row>
    <row r="790" spans="2:14" x14ac:dyDescent="0.2">
      <c r="C790" s="26" t="s">
        <v>15</v>
      </c>
      <c r="D790" s="111">
        <v>95.348699999999994</v>
      </c>
      <c r="E790" s="111">
        <v>153.1388</v>
      </c>
      <c r="F790" s="111">
        <v>123.5508</v>
      </c>
      <c r="G790" s="111">
        <v>1.2094</v>
      </c>
      <c r="H790" s="111">
        <v>6.3799999999999996E-2</v>
      </c>
      <c r="I790" s="111">
        <v>18.8352</v>
      </c>
      <c r="J790" s="111">
        <v>25.954499999999999</v>
      </c>
      <c r="K790" s="111">
        <v>96.780799999999999</v>
      </c>
      <c r="L790" s="111">
        <v>147.1096</v>
      </c>
      <c r="M790" s="111">
        <v>15.22296281904762</v>
      </c>
      <c r="N790" s="111">
        <v>25.440233195887444</v>
      </c>
    </row>
    <row r="791" spans="2:14" ht="13.5" customHeight="1" x14ac:dyDescent="0.2">
      <c r="C791" s="26" t="s">
        <v>16</v>
      </c>
      <c r="D791" s="111">
        <v>95.992599999999996</v>
      </c>
      <c r="E791" s="111">
        <v>153.2397</v>
      </c>
      <c r="F791" s="111">
        <v>123.1831</v>
      </c>
      <c r="G791" s="111">
        <v>1.1857</v>
      </c>
      <c r="H791" s="111">
        <v>6.3600000000000004E-2</v>
      </c>
      <c r="I791" s="111">
        <v>18.7791</v>
      </c>
      <c r="J791" s="111">
        <v>26.1342</v>
      </c>
      <c r="K791" s="111">
        <v>96.322599999999994</v>
      </c>
      <c r="L791" s="111">
        <v>146.9802</v>
      </c>
      <c r="M791" s="111">
        <v>15.415021685714287</v>
      </c>
      <c r="N791" s="111">
        <v>25.610946680735932</v>
      </c>
    </row>
    <row r="792" spans="2:14" x14ac:dyDescent="0.2">
      <c r="C792" s="26" t="s">
        <v>17</v>
      </c>
      <c r="D792" s="111">
        <v>97.186999999999998</v>
      </c>
      <c r="E792" s="111">
        <v>156.7303</v>
      </c>
      <c r="F792" s="111">
        <v>127.3873</v>
      </c>
      <c r="G792" s="111">
        <v>1.1606000000000001</v>
      </c>
      <c r="H792" s="111">
        <v>6.5799999999999997E-2</v>
      </c>
      <c r="I792" s="111">
        <v>19.420100000000001</v>
      </c>
      <c r="J792" s="111">
        <v>26.4636</v>
      </c>
      <c r="K792" s="111">
        <v>98.209599999999995</v>
      </c>
      <c r="L792" s="111">
        <v>149.6326</v>
      </c>
      <c r="M792" s="111">
        <v>15.603749179166666</v>
      </c>
      <c r="N792" s="111">
        <v>25.927796177272729</v>
      </c>
    </row>
    <row r="793" spans="2:14" ht="13.5" customHeight="1" x14ac:dyDescent="0.2">
      <c r="B793" s="89">
        <v>2013</v>
      </c>
      <c r="C793" s="26" t="s">
        <v>18</v>
      </c>
      <c r="D793" s="111">
        <v>97.471999999999994</v>
      </c>
      <c r="E793" s="111">
        <v>155.71539999999999</v>
      </c>
      <c r="F793" s="111">
        <v>129.41630000000001</v>
      </c>
      <c r="G793" s="111">
        <v>1.0960000000000001</v>
      </c>
      <c r="H793" s="111">
        <v>6.6799999999999998E-2</v>
      </c>
      <c r="I793" s="111">
        <v>19.729399999999998</v>
      </c>
      <c r="J793" s="111">
        <v>26.551600000000001</v>
      </c>
      <c r="K793" s="111">
        <v>98.359499999999997</v>
      </c>
      <c r="L793" s="111">
        <v>149.76840000000001</v>
      </c>
      <c r="M793" s="111">
        <v>15.675605281746032</v>
      </c>
      <c r="N793" s="111">
        <v>26.009351601731602</v>
      </c>
    </row>
    <row r="794" spans="2:14" x14ac:dyDescent="0.2">
      <c r="C794" s="26" t="s">
        <v>19</v>
      </c>
      <c r="D794" s="111">
        <v>97.968699999999998</v>
      </c>
      <c r="E794" s="111">
        <v>151.6653</v>
      </c>
      <c r="F794" s="111">
        <v>130.79920000000001</v>
      </c>
      <c r="G794" s="111">
        <v>1.0522</v>
      </c>
      <c r="H794" s="111">
        <v>6.7599999999999993E-2</v>
      </c>
      <c r="I794" s="111">
        <v>19.940200000000001</v>
      </c>
      <c r="J794" s="111">
        <v>26.682200000000002</v>
      </c>
      <c r="K794" s="111">
        <v>97.165899999999993</v>
      </c>
      <c r="L794" s="111">
        <v>149.7252</v>
      </c>
      <c r="M794" s="111">
        <v>15.724760785087719</v>
      </c>
      <c r="N794" s="111">
        <v>26.1529632715311</v>
      </c>
    </row>
    <row r="795" spans="2:14" ht="13.5" customHeight="1" x14ac:dyDescent="0.2">
      <c r="C795" s="26" t="s">
        <v>20</v>
      </c>
      <c r="D795" s="111">
        <v>98.060500000000005</v>
      </c>
      <c r="E795" s="111">
        <v>147.8588</v>
      </c>
      <c r="F795" s="111">
        <v>127.1233</v>
      </c>
      <c r="G795" s="111">
        <v>1.0345</v>
      </c>
      <c r="H795" s="111">
        <v>6.5699999999999995E-2</v>
      </c>
      <c r="I795" s="111">
        <v>19.379799999999999</v>
      </c>
      <c r="J795" s="111">
        <v>26.698899999999998</v>
      </c>
      <c r="K795" s="111">
        <v>95.737700000000004</v>
      </c>
      <c r="L795" s="111">
        <v>147.5617</v>
      </c>
      <c r="M795" s="111">
        <v>15.784847742424242</v>
      </c>
      <c r="N795" s="111">
        <v>26.16787019628099</v>
      </c>
    </row>
    <row r="796" spans="2:14" x14ac:dyDescent="0.2">
      <c r="C796" s="26" t="s">
        <v>21</v>
      </c>
      <c r="D796" s="111">
        <v>98.311899999999994</v>
      </c>
      <c r="E796" s="111">
        <v>150.31899999999999</v>
      </c>
      <c r="F796" s="111">
        <v>127.8683</v>
      </c>
      <c r="G796" s="111">
        <v>1.0072000000000001</v>
      </c>
      <c r="H796" s="111">
        <v>6.6000000000000003E-2</v>
      </c>
      <c r="I796" s="111">
        <v>19.493400000000001</v>
      </c>
      <c r="J796" s="111">
        <v>26.769100000000002</v>
      </c>
      <c r="K796" s="111">
        <v>96.522999999999996</v>
      </c>
      <c r="L796" s="111">
        <v>148.00450000000001</v>
      </c>
      <c r="M796" s="111">
        <v>15.895012515151516</v>
      </c>
      <c r="N796" s="111">
        <v>26.238169161157025</v>
      </c>
    </row>
    <row r="797" spans="2:14" ht="13.5" customHeight="1" x14ac:dyDescent="0.2">
      <c r="C797" s="26" t="s">
        <v>22</v>
      </c>
      <c r="D797" s="111">
        <v>98.373900000000006</v>
      </c>
      <c r="E797" s="111">
        <v>150.33670000000001</v>
      </c>
      <c r="F797" s="111">
        <v>127.5997</v>
      </c>
      <c r="G797" s="111">
        <v>0.97440000000000004</v>
      </c>
      <c r="H797" s="111">
        <v>6.59E-2</v>
      </c>
      <c r="I797" s="111">
        <v>19.452400000000001</v>
      </c>
      <c r="J797" s="111">
        <v>26.7912</v>
      </c>
      <c r="K797" s="111">
        <v>96.419899999999998</v>
      </c>
      <c r="L797" s="111">
        <v>147.61160000000001</v>
      </c>
      <c r="M797" s="111">
        <v>16.027485405303029</v>
      </c>
      <c r="N797" s="111">
        <v>26.243384684917356</v>
      </c>
    </row>
    <row r="798" spans="2:14" x14ac:dyDescent="0.2">
      <c r="C798" s="26" t="s">
        <v>23</v>
      </c>
      <c r="D798" s="111">
        <v>98.579599999999999</v>
      </c>
      <c r="E798" s="111">
        <v>152.6413</v>
      </c>
      <c r="F798" s="111">
        <v>130.0301</v>
      </c>
      <c r="G798" s="111">
        <v>1.0122</v>
      </c>
      <c r="H798" s="111">
        <v>6.7199999999999996E-2</v>
      </c>
      <c r="I798" s="111">
        <v>19.823</v>
      </c>
      <c r="J798" s="111">
        <v>26.849299999999999</v>
      </c>
      <c r="K798" s="111">
        <v>95.617500000000007</v>
      </c>
      <c r="L798" s="111">
        <v>149.40450000000001</v>
      </c>
      <c r="M798" s="111">
        <v>16.0733517625</v>
      </c>
      <c r="N798" s="111">
        <v>26.297089506818182</v>
      </c>
    </row>
    <row r="799" spans="2:14" ht="13.5" customHeight="1" x14ac:dyDescent="0.2">
      <c r="C799" s="26" t="s">
        <v>24</v>
      </c>
      <c r="D799" s="111">
        <v>100.47539999999999</v>
      </c>
      <c r="E799" s="111">
        <v>152.54159999999999</v>
      </c>
      <c r="F799" s="111">
        <v>131.41480000000001</v>
      </c>
      <c r="G799" s="111">
        <v>1.0078</v>
      </c>
      <c r="H799" s="111">
        <v>6.7900000000000002E-2</v>
      </c>
      <c r="I799" s="111">
        <v>20.034099999999999</v>
      </c>
      <c r="J799" s="111">
        <v>27.359200000000001</v>
      </c>
      <c r="K799" s="111">
        <v>96.607500000000002</v>
      </c>
      <c r="L799" s="111">
        <v>151.25800000000001</v>
      </c>
      <c r="M799" s="111">
        <v>16.392000571428571</v>
      </c>
      <c r="N799" s="111">
        <v>26.797903841991342</v>
      </c>
    </row>
    <row r="800" spans="2:14" x14ac:dyDescent="0.2">
      <c r="C800" s="26" t="s">
        <v>12</v>
      </c>
      <c r="D800" s="111">
        <v>102.9331</v>
      </c>
      <c r="E800" s="111">
        <v>159.29499999999999</v>
      </c>
      <c r="F800" s="111">
        <v>137.0284</v>
      </c>
      <c r="G800" s="111">
        <v>1.0507</v>
      </c>
      <c r="H800" s="111">
        <v>7.0800000000000002E-2</v>
      </c>
      <c r="I800" s="111">
        <v>20.889800000000001</v>
      </c>
      <c r="J800" s="111">
        <v>28.025500000000001</v>
      </c>
      <c r="K800" s="111">
        <v>98.963200000000001</v>
      </c>
      <c r="L800" s="111">
        <v>156.3878</v>
      </c>
      <c r="M800" s="111">
        <v>16.826656513157896</v>
      </c>
      <c r="N800" s="111">
        <v>27.453873837320575</v>
      </c>
    </row>
    <row r="801" spans="2:14" ht="13.5" customHeight="1" x14ac:dyDescent="0.2">
      <c r="C801" s="26" t="s">
        <v>14</v>
      </c>
      <c r="D801" s="111">
        <v>105.2488</v>
      </c>
      <c r="E801" s="111">
        <v>166.73990000000001</v>
      </c>
      <c r="F801" s="111">
        <v>140.41200000000001</v>
      </c>
      <c r="G801" s="111">
        <v>1.0605</v>
      </c>
      <c r="H801" s="111">
        <v>7.2499999999999995E-2</v>
      </c>
      <c r="I801" s="111">
        <v>21.4057</v>
      </c>
      <c r="J801" s="111">
        <v>28.662299999999998</v>
      </c>
      <c r="K801" s="111">
        <v>101.6134</v>
      </c>
      <c r="L801" s="111">
        <v>160.64400000000001</v>
      </c>
      <c r="M801" s="111">
        <v>17.213409432539681</v>
      </c>
      <c r="N801" s="111">
        <v>28.07401922943723</v>
      </c>
    </row>
    <row r="802" spans="2:14" x14ac:dyDescent="0.2">
      <c r="C802" s="26" t="s">
        <v>15</v>
      </c>
      <c r="D802" s="111">
        <v>106.1966</v>
      </c>
      <c r="E802" s="111">
        <v>171.0463</v>
      </c>
      <c r="F802" s="111">
        <v>144.89680000000001</v>
      </c>
      <c r="G802" s="111">
        <v>1.0862000000000001</v>
      </c>
      <c r="H802" s="111">
        <v>7.4800000000000005E-2</v>
      </c>
      <c r="I802" s="111">
        <v>22.089400000000001</v>
      </c>
      <c r="J802" s="111">
        <v>28.916599999999999</v>
      </c>
      <c r="K802" s="111">
        <v>102.4311</v>
      </c>
      <c r="L802" s="111">
        <v>163.63460000000001</v>
      </c>
      <c r="M802" s="111">
        <v>17.39151917293233</v>
      </c>
      <c r="N802" s="111">
        <v>28.3230699569378</v>
      </c>
    </row>
    <row r="803" spans="2:14" ht="13.5" customHeight="1" x14ac:dyDescent="0.2">
      <c r="C803" s="26" t="s">
        <v>16</v>
      </c>
      <c r="D803" s="111">
        <v>107.50539999999999</v>
      </c>
      <c r="E803" s="111">
        <v>173.00489999999999</v>
      </c>
      <c r="F803" s="111">
        <v>145.0361</v>
      </c>
      <c r="G803" s="111">
        <v>1.075</v>
      </c>
      <c r="H803" s="111">
        <v>7.4899999999999994E-2</v>
      </c>
      <c r="I803" s="111">
        <v>22.110600000000002</v>
      </c>
      <c r="J803" s="111">
        <v>29.2714</v>
      </c>
      <c r="K803" s="111">
        <v>102.5316</v>
      </c>
      <c r="L803" s="111">
        <v>164.56729999999999</v>
      </c>
      <c r="M803" s="111">
        <v>17.632375154135339</v>
      </c>
      <c r="N803" s="111">
        <v>28.669158242822967</v>
      </c>
    </row>
    <row r="804" spans="2:14" x14ac:dyDescent="0.2">
      <c r="C804" s="26" t="s">
        <v>17</v>
      </c>
      <c r="D804" s="111">
        <v>106.971</v>
      </c>
      <c r="E804" s="111">
        <v>175.0838</v>
      </c>
      <c r="F804" s="111">
        <v>146.43020000000001</v>
      </c>
      <c r="G804" s="111">
        <v>1.0336000000000001</v>
      </c>
      <c r="H804" s="111">
        <v>7.5600000000000001E-2</v>
      </c>
      <c r="I804" s="111">
        <v>22.3231</v>
      </c>
      <c r="J804" s="111">
        <v>29.133600000000001</v>
      </c>
      <c r="K804" s="111">
        <v>100.5681</v>
      </c>
      <c r="L804" s="111">
        <v>164.84059999999999</v>
      </c>
      <c r="M804" s="111">
        <v>17.611962431972788</v>
      </c>
      <c r="N804" s="111">
        <v>28.533349717532467</v>
      </c>
    </row>
    <row r="805" spans="2:14" ht="13.5" customHeight="1" x14ac:dyDescent="0.2">
      <c r="B805" s="89">
        <v>2014</v>
      </c>
      <c r="C805" s="26" t="s">
        <v>18</v>
      </c>
      <c r="D805" s="111">
        <v>105.3857</v>
      </c>
      <c r="E805" s="111">
        <v>173.52539999999999</v>
      </c>
      <c r="F805" s="111">
        <v>143.47829999999999</v>
      </c>
      <c r="G805" s="111">
        <v>1.0129999999999999</v>
      </c>
      <c r="H805" s="111">
        <v>7.4099999999999999E-2</v>
      </c>
      <c r="I805" s="111">
        <v>21.873100000000001</v>
      </c>
      <c r="J805" s="111">
        <v>28.697900000000001</v>
      </c>
      <c r="K805" s="111">
        <v>96.422300000000007</v>
      </c>
      <c r="L805" s="111">
        <v>162.02269999999999</v>
      </c>
      <c r="M805" s="111">
        <v>17.410811312925169</v>
      </c>
      <c r="N805" s="111">
        <v>28.106034442640691</v>
      </c>
    </row>
    <row r="806" spans="2:14" x14ac:dyDescent="0.2">
      <c r="C806" s="26" t="s">
        <v>19</v>
      </c>
      <c r="D806" s="111">
        <v>105.0605</v>
      </c>
      <c r="E806" s="111">
        <v>173.9179</v>
      </c>
      <c r="F806" s="111">
        <v>143.44319999999999</v>
      </c>
      <c r="G806" s="111">
        <v>1.0286</v>
      </c>
      <c r="H806" s="111">
        <v>7.4099999999999999E-2</v>
      </c>
      <c r="I806" s="111">
        <v>21.867799999999999</v>
      </c>
      <c r="J806" s="111">
        <v>28.6036</v>
      </c>
      <c r="K806" s="111">
        <v>95.059600000000003</v>
      </c>
      <c r="L806" s="111">
        <v>161.9983</v>
      </c>
      <c r="M806" s="111">
        <v>17.268515855263157</v>
      </c>
      <c r="N806" s="111">
        <v>28.015055410287083</v>
      </c>
    </row>
    <row r="807" spans="2:14" ht="13.5" customHeight="1" x14ac:dyDescent="0.2">
      <c r="C807" s="26" t="s">
        <v>20</v>
      </c>
      <c r="D807" s="111">
        <v>99.977699999999999</v>
      </c>
      <c r="E807" s="111">
        <v>166.101</v>
      </c>
      <c r="F807" s="111">
        <v>138.1241</v>
      </c>
      <c r="G807" s="111">
        <v>0.97719999999999996</v>
      </c>
      <c r="H807" s="111">
        <v>7.1300000000000002E-2</v>
      </c>
      <c r="I807" s="111">
        <v>21.056899999999999</v>
      </c>
      <c r="J807" s="111">
        <v>27.2225</v>
      </c>
      <c r="K807" s="111">
        <v>90.022499999999994</v>
      </c>
      <c r="L807" s="111">
        <v>154.90270000000001</v>
      </c>
      <c r="M807" s="111">
        <v>16.188169077380952</v>
      </c>
      <c r="N807" s="111">
        <v>26.665640698051948</v>
      </c>
    </row>
    <row r="808" spans="2:14" x14ac:dyDescent="0.2">
      <c r="C808" s="26" t="s">
        <v>21</v>
      </c>
      <c r="D808" s="111">
        <v>97.492800000000003</v>
      </c>
      <c r="E808" s="111">
        <v>163.09819999999999</v>
      </c>
      <c r="F808" s="111">
        <v>134.51929999999999</v>
      </c>
      <c r="G808" s="111">
        <v>0.95069999999999999</v>
      </c>
      <c r="H808" s="111">
        <v>6.9500000000000006E-2</v>
      </c>
      <c r="I808" s="111">
        <v>20.507300000000001</v>
      </c>
      <c r="J808" s="111">
        <v>26.548100000000002</v>
      </c>
      <c r="K808" s="111">
        <v>88.679599999999994</v>
      </c>
      <c r="L808" s="111">
        <v>151.12450000000001</v>
      </c>
      <c r="M808" s="111">
        <v>15.653061698863636</v>
      </c>
      <c r="N808" s="111">
        <v>26.003056128099175</v>
      </c>
    </row>
    <row r="809" spans="2:14" ht="13.5" customHeight="1" x14ac:dyDescent="0.2">
      <c r="C809" s="26" t="s">
        <v>22</v>
      </c>
      <c r="D809" s="111">
        <v>98.594700000000003</v>
      </c>
      <c r="E809" s="111">
        <v>166.01949999999999</v>
      </c>
      <c r="F809" s="111">
        <v>135.36930000000001</v>
      </c>
      <c r="G809" s="111">
        <v>0.96819999999999995</v>
      </c>
      <c r="H809" s="111">
        <v>6.9900000000000004E-2</v>
      </c>
      <c r="I809" s="111">
        <v>20.636900000000001</v>
      </c>
      <c r="J809" s="111">
        <v>26.841999999999999</v>
      </c>
      <c r="K809" s="111">
        <v>90.547399999999996</v>
      </c>
      <c r="L809" s="111">
        <v>152.74279999999999</v>
      </c>
      <c r="M809" s="111">
        <v>15.792900544642857</v>
      </c>
      <c r="N809" s="111">
        <v>26.287163001082252</v>
      </c>
    </row>
    <row r="810" spans="2:14" x14ac:dyDescent="0.2">
      <c r="C810" s="26" t="s">
        <v>23</v>
      </c>
      <c r="D810" s="111">
        <v>98.4679</v>
      </c>
      <c r="E810" s="111">
        <v>166.27520000000001</v>
      </c>
      <c r="F810" s="111">
        <v>133.7878</v>
      </c>
      <c r="G810" s="111">
        <v>0.96450000000000002</v>
      </c>
      <c r="H810" s="111">
        <v>6.9099999999999995E-2</v>
      </c>
      <c r="I810" s="111">
        <v>20.395800000000001</v>
      </c>
      <c r="J810" s="111">
        <v>26.8017</v>
      </c>
      <c r="K810" s="111">
        <v>90.880099999999999</v>
      </c>
      <c r="L810" s="111">
        <v>151.9282</v>
      </c>
      <c r="M810" s="111">
        <v>15.785645014880952</v>
      </c>
      <c r="N810" s="111">
        <v>26.247022598484847</v>
      </c>
    </row>
    <row r="811" spans="2:14" ht="13.5" customHeight="1" x14ac:dyDescent="0.2">
      <c r="C811" s="26" t="s">
        <v>24</v>
      </c>
      <c r="D811" s="111">
        <v>98.654300000000006</v>
      </c>
      <c r="E811" s="111">
        <v>168.56639999999999</v>
      </c>
      <c r="F811" s="111">
        <v>133.71129999999999</v>
      </c>
      <c r="G811" s="111">
        <v>0.97040000000000004</v>
      </c>
      <c r="H811" s="111">
        <v>6.9099999999999995E-2</v>
      </c>
      <c r="I811" s="111">
        <v>20.3842</v>
      </c>
      <c r="J811" s="111">
        <v>26.851600000000001</v>
      </c>
      <c r="K811" s="111">
        <v>92.0946</v>
      </c>
      <c r="L811" s="111">
        <v>152.2646</v>
      </c>
      <c r="M811" s="111">
        <v>15.884046059210526</v>
      </c>
      <c r="N811" s="111">
        <v>26.297571980861242</v>
      </c>
    </row>
    <row r="812" spans="2:14" x14ac:dyDescent="0.2">
      <c r="C812" s="26" t="s">
        <v>12</v>
      </c>
      <c r="D812" s="111">
        <v>100.08969999999999</v>
      </c>
      <c r="E812" s="111">
        <v>167.06829999999999</v>
      </c>
      <c r="F812" s="111">
        <v>133.21260000000001</v>
      </c>
      <c r="G812" s="111">
        <v>0.97199999999999998</v>
      </c>
      <c r="H812" s="111">
        <v>6.88E-2</v>
      </c>
      <c r="I812" s="111">
        <v>20.3081</v>
      </c>
      <c r="J812" s="111">
        <v>27.256</v>
      </c>
      <c r="K812" s="111">
        <v>91.647499999999994</v>
      </c>
      <c r="L812" s="111">
        <v>153.00399999999999</v>
      </c>
      <c r="M812" s="111">
        <v>16.251533891447369</v>
      </c>
      <c r="N812" s="111">
        <v>26.701660693779903</v>
      </c>
    </row>
    <row r="813" spans="2:14" ht="13.5" customHeight="1" x14ac:dyDescent="0.2">
      <c r="C813" s="26" t="s">
        <v>14</v>
      </c>
      <c r="D813" s="111">
        <v>102.3425</v>
      </c>
      <c r="E813" s="111">
        <v>166.9161</v>
      </c>
      <c r="F813" s="111">
        <v>132.10730000000001</v>
      </c>
      <c r="G813" s="111">
        <v>0.95499999999999996</v>
      </c>
      <c r="H813" s="111">
        <v>6.8199999999999997E-2</v>
      </c>
      <c r="I813" s="111">
        <v>20.139600000000002</v>
      </c>
      <c r="J813" s="111">
        <v>27.870200000000001</v>
      </c>
      <c r="K813" s="111">
        <v>93.072699999999998</v>
      </c>
      <c r="L813" s="111">
        <v>153.74610000000001</v>
      </c>
      <c r="M813" s="111">
        <v>16.663921451704546</v>
      </c>
      <c r="N813" s="111">
        <v>27.298768002066115</v>
      </c>
    </row>
    <row r="814" spans="2:14" x14ac:dyDescent="0.2">
      <c r="C814" s="26" t="s">
        <v>15</v>
      </c>
      <c r="D814" s="111">
        <v>102.75369999999999</v>
      </c>
      <c r="E814" s="111">
        <v>165.24940000000001</v>
      </c>
      <c r="F814" s="111">
        <v>130.4008</v>
      </c>
      <c r="G814" s="111">
        <v>0.95320000000000005</v>
      </c>
      <c r="H814" s="111">
        <v>6.7299999999999999E-2</v>
      </c>
      <c r="I814" s="111">
        <v>19.8795</v>
      </c>
      <c r="J814" s="111">
        <v>27.9786</v>
      </c>
      <c r="K814" s="111">
        <v>91.644400000000005</v>
      </c>
      <c r="L814" s="111">
        <v>152.89850000000001</v>
      </c>
      <c r="M814" s="111">
        <v>16.769639409374999</v>
      </c>
      <c r="N814" s="111">
        <v>27.394622820238094</v>
      </c>
    </row>
    <row r="815" spans="2:14" ht="13.5" customHeight="1" x14ac:dyDescent="0.2">
      <c r="C815" s="26" t="s">
        <v>16</v>
      </c>
      <c r="D815" s="111">
        <v>101.78740000000001</v>
      </c>
      <c r="E815" s="111">
        <v>160.38560000000001</v>
      </c>
      <c r="F815" s="111">
        <v>126.91970000000001</v>
      </c>
      <c r="G815" s="111">
        <v>0.87419999999999998</v>
      </c>
      <c r="H815" s="111">
        <v>6.5500000000000003E-2</v>
      </c>
      <c r="I815" s="111">
        <v>19.348800000000001</v>
      </c>
      <c r="J815" s="111">
        <v>27.712900000000001</v>
      </c>
      <c r="K815" s="111">
        <v>89.861099999999993</v>
      </c>
      <c r="L815" s="111">
        <v>149.76419999999999</v>
      </c>
      <c r="M815" s="111">
        <v>16.603883625000002</v>
      </c>
      <c r="N815" s="111">
        <v>27.1324777010582</v>
      </c>
    </row>
    <row r="816" spans="2:14" x14ac:dyDescent="0.2">
      <c r="C816" s="26" t="s">
        <v>17</v>
      </c>
      <c r="D816" s="111">
        <v>100.82340000000001</v>
      </c>
      <c r="E816" s="111">
        <v>157.5266</v>
      </c>
      <c r="F816" s="111">
        <v>124.2046</v>
      </c>
      <c r="G816" s="111">
        <v>0.84489999999999998</v>
      </c>
      <c r="H816" s="111">
        <v>6.4100000000000004E-2</v>
      </c>
      <c r="I816" s="111">
        <v>18.934899999999999</v>
      </c>
      <c r="J816" s="111">
        <v>27.4498</v>
      </c>
      <c r="K816" s="111">
        <v>87.4636</v>
      </c>
      <c r="L816" s="111">
        <v>147.07660000000001</v>
      </c>
      <c r="M816" s="111">
        <v>16.279091656249999</v>
      </c>
      <c r="N816" s="111">
        <v>26.866797852813853</v>
      </c>
    </row>
    <row r="817" spans="2:14" ht="13.5" customHeight="1" x14ac:dyDescent="0.2">
      <c r="B817" s="89">
        <v>2015</v>
      </c>
      <c r="C817" s="26" t="s">
        <v>18</v>
      </c>
      <c r="D817" s="111">
        <v>100.68340000000001</v>
      </c>
      <c r="E817" s="111">
        <v>152.5334</v>
      </c>
      <c r="F817" s="111">
        <v>117.09220000000001</v>
      </c>
      <c r="G817" s="111">
        <v>0.8508</v>
      </c>
      <c r="H817" s="111">
        <v>6.0499999999999998E-2</v>
      </c>
      <c r="I817" s="111">
        <v>17.8506</v>
      </c>
      <c r="J817" s="111">
        <v>27.4117</v>
      </c>
      <c r="K817" s="111">
        <v>83.404799999999994</v>
      </c>
      <c r="L817" s="111">
        <v>143.27950000000001</v>
      </c>
      <c r="M817" s="111">
        <v>16.185014574404761</v>
      </c>
      <c r="N817" s="111">
        <v>26.814209941043085</v>
      </c>
    </row>
    <row r="818" spans="2:14" x14ac:dyDescent="0.2">
      <c r="C818" s="26" t="s">
        <v>19</v>
      </c>
      <c r="D818" s="111">
        <v>101.3651</v>
      </c>
      <c r="E818" s="111">
        <v>155.21629999999999</v>
      </c>
      <c r="F818" s="111">
        <v>115.047</v>
      </c>
      <c r="G818" s="111">
        <v>0.85389999999999999</v>
      </c>
      <c r="H818" s="111">
        <v>5.9400000000000001E-2</v>
      </c>
      <c r="I818" s="111">
        <v>17.538799999999998</v>
      </c>
      <c r="J818" s="111">
        <v>27.5806</v>
      </c>
      <c r="K818" s="111">
        <v>81.021900000000002</v>
      </c>
      <c r="L818" s="111">
        <v>143.3639</v>
      </c>
      <c r="M818" s="111">
        <v>16.191507493421053</v>
      </c>
      <c r="N818" s="111">
        <v>26.996318033492823</v>
      </c>
    </row>
    <row r="819" spans="2:14" ht="13.5" customHeight="1" x14ac:dyDescent="0.2">
      <c r="C819" s="26" t="s">
        <v>20</v>
      </c>
      <c r="D819" s="111">
        <v>101.7598</v>
      </c>
      <c r="E819" s="111">
        <v>152.4451</v>
      </c>
      <c r="F819" s="111">
        <v>110.1936</v>
      </c>
      <c r="G819" s="111">
        <v>0.84540000000000004</v>
      </c>
      <c r="H819" s="111">
        <v>5.6899999999999999E-2</v>
      </c>
      <c r="I819" s="111">
        <v>16.7989</v>
      </c>
      <c r="J819" s="111">
        <v>27.704999999999998</v>
      </c>
      <c r="K819" s="111">
        <v>80.698800000000006</v>
      </c>
      <c r="L819" s="111">
        <v>141.0701</v>
      </c>
      <c r="M819" s="111">
        <v>16.300887110119049</v>
      </c>
      <c r="N819" s="111">
        <v>27.130534533549785</v>
      </c>
    </row>
    <row r="820" spans="2:14" x14ac:dyDescent="0.2">
      <c r="C820" s="26" t="s">
        <v>21</v>
      </c>
      <c r="D820" s="111">
        <v>101.7004</v>
      </c>
      <c r="E820" s="111">
        <v>151.7945</v>
      </c>
      <c r="F820" s="111">
        <v>109.6853</v>
      </c>
      <c r="G820" s="111">
        <v>0.85109999999999997</v>
      </c>
      <c r="H820" s="111">
        <v>5.6599999999999998E-2</v>
      </c>
      <c r="I820" s="111">
        <v>16.721399999999999</v>
      </c>
      <c r="J820" s="111">
        <v>27.692900000000002</v>
      </c>
      <c r="K820" s="111">
        <v>82.289000000000001</v>
      </c>
      <c r="L820" s="111">
        <v>140.85239999999999</v>
      </c>
      <c r="M820" s="111">
        <v>16.411517011363635</v>
      </c>
      <c r="N820" s="111">
        <v>27.120897253099173</v>
      </c>
    </row>
    <row r="821" spans="2:14" ht="13.5" customHeight="1" x14ac:dyDescent="0.2">
      <c r="C821" s="26" t="s">
        <v>22</v>
      </c>
      <c r="D821" s="111">
        <v>101.8043</v>
      </c>
      <c r="E821" s="111">
        <v>157.41249999999999</v>
      </c>
      <c r="F821" s="111">
        <v>113.5369</v>
      </c>
      <c r="G821" s="111">
        <v>0.84370000000000001</v>
      </c>
      <c r="H821" s="111">
        <v>5.8599999999999999E-2</v>
      </c>
      <c r="I821" s="111">
        <v>17.308599999999998</v>
      </c>
      <c r="J821" s="111">
        <v>27.720099999999999</v>
      </c>
      <c r="K821" s="111">
        <v>83.722300000000004</v>
      </c>
      <c r="L821" s="111">
        <v>143.0754</v>
      </c>
      <c r="M821" s="111">
        <v>16.416900690624999</v>
      </c>
      <c r="N821" s="111">
        <v>27.149868763043479</v>
      </c>
    </row>
    <row r="822" spans="2:14" x14ac:dyDescent="0.2">
      <c r="B822" s="113"/>
      <c r="C822" s="50" t="s">
        <v>23</v>
      </c>
      <c r="D822" s="115">
        <v>101.77252976190501</v>
      </c>
      <c r="E822" s="115">
        <v>158.10708892089093</v>
      </c>
      <c r="F822" s="115">
        <v>113.96040000000001</v>
      </c>
      <c r="G822" s="115">
        <v>0.82369999999999999</v>
      </c>
      <c r="H822" s="115">
        <v>5.8900000000000001E-2</v>
      </c>
      <c r="I822" s="115">
        <v>17.373200000000001</v>
      </c>
      <c r="J822" s="115">
        <v>27.714600000000001</v>
      </c>
      <c r="K822" s="115">
        <v>82.316900000000004</v>
      </c>
      <c r="L822" s="115">
        <v>143.05950000000001</v>
      </c>
      <c r="M822" s="115">
        <v>16.408487011904761</v>
      </c>
      <c r="N822" s="115">
        <v>27.143913033126292</v>
      </c>
    </row>
    <row r="823" spans="2:14" ht="13.5" customHeight="1" x14ac:dyDescent="0.2">
      <c r="B823" s="116"/>
      <c r="C823" s="26" t="s">
        <v>24</v>
      </c>
      <c r="D823" s="115">
        <v>101.7194490131579</v>
      </c>
      <c r="E823" s="115">
        <v>158.0080207589134</v>
      </c>
      <c r="F823" s="115">
        <v>111.97312173005093</v>
      </c>
      <c r="G823" s="115">
        <v>0.82647512563667236</v>
      </c>
      <c r="H823" s="115" t="s">
        <v>1022</v>
      </c>
      <c r="I823" s="115" t="s">
        <v>1022</v>
      </c>
      <c r="J823" s="115">
        <v>27.684424924210525</v>
      </c>
      <c r="K823" s="115">
        <v>79.322005893483706</v>
      </c>
      <c r="L823" s="115">
        <v>142.10304545454545</v>
      </c>
      <c r="M823" s="115">
        <v>16.37249960855263</v>
      </c>
      <c r="N823" s="115">
        <v>27.112886806636155</v>
      </c>
    </row>
    <row r="824" spans="2:14" x14ac:dyDescent="0.2">
      <c r="B824" s="116"/>
      <c r="C824" s="26" t="s">
        <v>12</v>
      </c>
      <c r="D824" s="115">
        <v>102.33609890625</v>
      </c>
      <c r="E824" s="115">
        <v>159.48533065645162</v>
      </c>
      <c r="F824" s="115">
        <v>113.89810811854839</v>
      </c>
      <c r="G824" s="115">
        <v>0.83217191290322579</v>
      </c>
      <c r="H824" s="115" t="s">
        <v>1022</v>
      </c>
      <c r="I824" s="115" t="s">
        <v>1022</v>
      </c>
      <c r="J824" s="115">
        <v>27.872346431</v>
      </c>
      <c r="K824" s="115">
        <v>77.831840945238099</v>
      </c>
      <c r="L824" s="115">
        <v>143.63285714285712</v>
      </c>
      <c r="M824" s="115">
        <v>16.15765631875</v>
      </c>
      <c r="N824" s="115">
        <v>27.294865198913044</v>
      </c>
    </row>
    <row r="825" spans="2:14" ht="13.5" customHeight="1" x14ac:dyDescent="0.2">
      <c r="B825" s="116"/>
      <c r="C825" s="26" t="s">
        <v>14</v>
      </c>
      <c r="D825" s="115">
        <v>104.20680645161301</v>
      </c>
      <c r="E825" s="115">
        <v>159.94112421</v>
      </c>
      <c r="F825" s="115">
        <v>117.0996004375</v>
      </c>
      <c r="G825" s="115">
        <v>0.86735540083333329</v>
      </c>
      <c r="H825" s="115" t="s">
        <v>1022</v>
      </c>
      <c r="I825" s="115" t="s">
        <v>1022</v>
      </c>
      <c r="J825" s="115">
        <v>28.388021542708334</v>
      </c>
      <c r="K825" s="115">
        <v>78.685601377500006</v>
      </c>
      <c r="L825" s="115">
        <v>146.76076190476192</v>
      </c>
      <c r="M825" s="115">
        <v>16.386879087499999</v>
      </c>
      <c r="N825" s="115">
        <v>27.803076031818183</v>
      </c>
    </row>
    <row r="826" spans="2:14" x14ac:dyDescent="0.2">
      <c r="B826" s="116"/>
      <c r="C826" s="26" t="s">
        <v>15</v>
      </c>
      <c r="D826" s="115">
        <v>104.48066052227342</v>
      </c>
      <c r="E826" s="115">
        <v>160.01822058809523</v>
      </c>
      <c r="F826" s="115">
        <v>117.32593001349207</v>
      </c>
      <c r="G826" s="115">
        <v>0.87002094761904758</v>
      </c>
      <c r="H826" s="115" t="s">
        <v>1022</v>
      </c>
      <c r="I826" s="115" t="s">
        <v>1022</v>
      </c>
      <c r="J826" s="115">
        <v>28.452835542658729</v>
      </c>
      <c r="K826" s="115">
        <v>79.928489597505674</v>
      </c>
      <c r="L826" s="115">
        <v>147.13866666666667</v>
      </c>
      <c r="M826" s="115">
        <v>16.470675857142858</v>
      </c>
      <c r="N826" s="115">
        <v>27.869108836580086</v>
      </c>
    </row>
    <row r="827" spans="2:14" ht="13.5" customHeight="1" x14ac:dyDescent="0.2">
      <c r="B827" s="116"/>
      <c r="C827" s="26" t="s">
        <v>16</v>
      </c>
      <c r="D827" s="115">
        <v>105.372587301587</v>
      </c>
      <c r="E827" s="115">
        <v>160.21560184400656</v>
      </c>
      <c r="F827" s="115">
        <v>113.20756568883415</v>
      </c>
      <c r="G827" s="115">
        <v>0.86037822167487688</v>
      </c>
      <c r="H827" s="115" t="s">
        <v>1022</v>
      </c>
      <c r="I827" s="115" t="s">
        <v>1022</v>
      </c>
      <c r="J827" s="115">
        <v>28.697896962301588</v>
      </c>
      <c r="K827" s="115">
        <v>79.494315845804991</v>
      </c>
      <c r="L827" s="115">
        <v>145.84442105263159</v>
      </c>
      <c r="M827" s="115">
        <v>16.562269848214285</v>
      </c>
      <c r="N827" s="115">
        <v>28.100061870129871</v>
      </c>
    </row>
    <row r="828" spans="2:14" x14ac:dyDescent="0.2">
      <c r="B828" s="116"/>
      <c r="C828" s="26" t="s">
        <v>17</v>
      </c>
      <c r="D828" s="115">
        <v>104.657841269841</v>
      </c>
      <c r="E828" s="115">
        <v>156.92555732430213</v>
      </c>
      <c r="F828" s="115">
        <v>113.75234056568145</v>
      </c>
      <c r="G828" s="115">
        <v>0.85895007307060756</v>
      </c>
      <c r="H828" s="115" t="s">
        <v>1022</v>
      </c>
      <c r="I828" s="115" t="s">
        <v>1022</v>
      </c>
      <c r="J828" s="115">
        <v>28.501690750000002</v>
      </c>
      <c r="K828" s="115">
        <v>76.539709836734687</v>
      </c>
      <c r="L828" s="115">
        <v>145.1964090909091</v>
      </c>
      <c r="M828" s="115">
        <v>16.245980431547618</v>
      </c>
      <c r="N828" s="115">
        <v>27.903640525974026</v>
      </c>
    </row>
    <row r="829" spans="2:14" ht="13.5" customHeight="1" x14ac:dyDescent="0.2">
      <c r="B829" s="116">
        <v>2016</v>
      </c>
      <c r="C829" s="26" t="s">
        <v>18</v>
      </c>
      <c r="D829" s="115">
        <v>104.838848387097</v>
      </c>
      <c r="E829" s="115">
        <v>151.02310781</v>
      </c>
      <c r="F829" s="115">
        <v>113.84357132666665</v>
      </c>
      <c r="G829" s="115">
        <v>0.88645762000000061</v>
      </c>
      <c r="H829" s="115" t="s">
        <v>1022</v>
      </c>
      <c r="I829" s="115" t="s">
        <v>1022</v>
      </c>
      <c r="J829" s="115">
        <v>28.550920825999999</v>
      </c>
      <c r="K829" s="115">
        <v>73.717492234090912</v>
      </c>
      <c r="L829" s="115">
        <v>145.00636842105263</v>
      </c>
      <c r="M829" s="115">
        <v>15.962244143750004</v>
      </c>
      <c r="N829" s="115">
        <v>27.950297436956497</v>
      </c>
    </row>
    <row r="830" spans="2:14" x14ac:dyDescent="0.2">
      <c r="B830" s="116"/>
      <c r="C830" s="26" t="s">
        <v>19</v>
      </c>
      <c r="D830" s="115">
        <v>104.62317741935483</v>
      </c>
      <c r="E830" s="115">
        <v>149.66162088499999</v>
      </c>
      <c r="F830" s="115">
        <v>116.08908788333333</v>
      </c>
      <c r="G830" s="115">
        <v>0.91231091916666662</v>
      </c>
      <c r="H830" s="115" t="s">
        <v>1022</v>
      </c>
      <c r="I830" s="115" t="s">
        <v>1022</v>
      </c>
      <c r="J830" s="115">
        <v>28.510033694000001</v>
      </c>
      <c r="K830" s="115">
        <v>75.785225686363631</v>
      </c>
      <c r="L830" s="115">
        <v>145.86714999999998</v>
      </c>
      <c r="M830" s="115">
        <v>16.026682637499999</v>
      </c>
      <c r="N830" s="115">
        <v>27.92340374673913</v>
      </c>
    </row>
    <row r="831" spans="2:14" ht="13.5" customHeight="1" x14ac:dyDescent="0.2">
      <c r="B831" s="116"/>
      <c r="C831" s="26" t="s">
        <v>20</v>
      </c>
      <c r="D831" s="115">
        <v>104.64700146627565</v>
      </c>
      <c r="E831" s="115">
        <v>148.73467569015151</v>
      </c>
      <c r="F831" s="115">
        <v>116.1732425280303</v>
      </c>
      <c r="G831" s="115">
        <v>0.92628011742424243</v>
      </c>
      <c r="H831" s="115" t="s">
        <v>1022</v>
      </c>
      <c r="I831" s="115" t="s">
        <v>1022</v>
      </c>
      <c r="J831" s="115">
        <v>28.495523389090909</v>
      </c>
      <c r="K831" s="115">
        <v>78.973884420454539</v>
      </c>
      <c r="L831" s="115">
        <v>146.14678260869564</v>
      </c>
      <c r="M831" s="115">
        <v>16.091259120454545</v>
      </c>
      <c r="N831" s="115">
        <v>27.910309561264821</v>
      </c>
    </row>
    <row r="832" spans="2:14" x14ac:dyDescent="0.2">
      <c r="B832" s="116"/>
      <c r="C832" s="26" t="s">
        <v>21</v>
      </c>
      <c r="D832" s="115">
        <v>104.673794162826</v>
      </c>
      <c r="E832" s="115">
        <v>149.58268283650793</v>
      </c>
      <c r="F832" s="115">
        <v>118.57794952619048</v>
      </c>
      <c r="G832" s="115">
        <v>0.95506199206349207</v>
      </c>
      <c r="H832" s="115" t="s">
        <v>1022</v>
      </c>
      <c r="I832" s="115" t="s">
        <v>1022</v>
      </c>
      <c r="J832" s="115">
        <v>28.502259231428571</v>
      </c>
      <c r="K832" s="115">
        <v>81.534309076839833</v>
      </c>
      <c r="L832" s="115">
        <v>147.58600000000004</v>
      </c>
      <c r="M832" s="115">
        <v>16.170130833333332</v>
      </c>
      <c r="N832" s="115">
        <v>27.917793793995859</v>
      </c>
    </row>
    <row r="833" spans="2:14" ht="13.5" customHeight="1" x14ac:dyDescent="0.2">
      <c r="B833" s="116"/>
      <c r="C833" s="26" t="s">
        <v>22</v>
      </c>
      <c r="D833" s="115">
        <v>104.67873900293255</v>
      </c>
      <c r="E833" s="115">
        <v>152.02157150075757</v>
      </c>
      <c r="F833" s="115">
        <v>118.32074257803031</v>
      </c>
      <c r="G833" s="115">
        <v>0.96204268787878788</v>
      </c>
      <c r="H833" s="115" t="s">
        <v>1022</v>
      </c>
      <c r="I833" s="115" t="s">
        <v>1022</v>
      </c>
      <c r="J833" s="115">
        <v>28.502309140000001</v>
      </c>
      <c r="K833" s="115">
        <v>80.988050859504128</v>
      </c>
      <c r="L833" s="115">
        <v>147.89385714285714</v>
      </c>
      <c r="M833" s="115">
        <v>16.055689604545453</v>
      </c>
      <c r="N833" s="115">
        <v>27.915957724308299</v>
      </c>
    </row>
    <row r="834" spans="2:14" x14ac:dyDescent="0.2">
      <c r="B834" s="116"/>
      <c r="C834" s="50" t="s">
        <v>23</v>
      </c>
      <c r="D834" s="115">
        <v>104.58637480798771</v>
      </c>
      <c r="E834" s="115">
        <v>148.2361848404762</v>
      </c>
      <c r="F834" s="115">
        <v>117.2917743047619</v>
      </c>
      <c r="G834" s="115">
        <v>0.99347397619047617</v>
      </c>
      <c r="H834" s="115" t="s">
        <v>1022</v>
      </c>
      <c r="I834" s="115" t="s">
        <v>1022</v>
      </c>
      <c r="J834" s="115">
        <v>28.47968620857143</v>
      </c>
      <c r="K834" s="115">
        <v>81.048644662337665</v>
      </c>
      <c r="L834" s="115">
        <v>147.39466666666664</v>
      </c>
      <c r="M834" s="115">
        <v>15.877107895238096</v>
      </c>
      <c r="N834" s="115">
        <v>27.893703405797101</v>
      </c>
    </row>
    <row r="835" spans="2:14" ht="13.5" customHeight="1" x14ac:dyDescent="0.2">
      <c r="B835" s="116"/>
      <c r="C835" s="26" t="s">
        <v>24</v>
      </c>
      <c r="D835" s="115">
        <v>104.73875</v>
      </c>
      <c r="E835" s="115">
        <v>138.02394779270833</v>
      </c>
      <c r="F835" s="115">
        <v>115.71167192604166</v>
      </c>
      <c r="G835" s="115">
        <v>0.99908538125000002</v>
      </c>
      <c r="H835" s="115" t="s">
        <v>1022</v>
      </c>
      <c r="I835" s="115" t="s">
        <v>1022</v>
      </c>
      <c r="J835" s="115">
        <v>28.529223147500002</v>
      </c>
      <c r="K835" s="115">
        <v>80.24355093892045</v>
      </c>
      <c r="L835" s="115">
        <v>145.85904999999997</v>
      </c>
      <c r="M835" s="115">
        <v>15.6970247375</v>
      </c>
      <c r="N835" s="115">
        <v>27.939161754076085</v>
      </c>
    </row>
    <row r="836" spans="2:14" x14ac:dyDescent="0.2">
      <c r="B836" s="116"/>
      <c r="C836" s="26" t="s">
        <v>12</v>
      </c>
      <c r="D836" s="115">
        <v>104.62211921458625</v>
      </c>
      <c r="E836" s="115">
        <v>137.05243271521738</v>
      </c>
      <c r="F836" s="115">
        <v>117.16276529492754</v>
      </c>
      <c r="G836" s="115">
        <v>1.0325707594202898</v>
      </c>
      <c r="H836" s="115" t="s">
        <v>1022</v>
      </c>
      <c r="I836" s="115" t="s">
        <v>1022</v>
      </c>
      <c r="J836" s="115">
        <v>28.494176360000001</v>
      </c>
      <c r="K836" s="115">
        <v>80.502135234189723</v>
      </c>
      <c r="L836" s="115">
        <v>146.55560869565213</v>
      </c>
      <c r="M836" s="115">
        <v>15.747765663043479</v>
      </c>
      <c r="N836" s="115">
        <v>27.906899572778826</v>
      </c>
    </row>
    <row r="837" spans="2:14" ht="13.5" customHeight="1" x14ac:dyDescent="0.2">
      <c r="B837" s="116"/>
      <c r="C837" s="26" t="s">
        <v>14</v>
      </c>
      <c r="D837" s="115">
        <v>104.53957555178268</v>
      </c>
      <c r="E837" s="115">
        <v>137.3004058385965</v>
      </c>
      <c r="F837" s="115">
        <v>117.07929814298245</v>
      </c>
      <c r="G837" s="115">
        <v>1.0258975587719299</v>
      </c>
      <c r="H837" s="115" t="s">
        <v>1022</v>
      </c>
      <c r="I837" s="115" t="s">
        <v>1022</v>
      </c>
      <c r="J837" s="115">
        <v>28.47350737368421</v>
      </c>
      <c r="K837" s="115">
        <v>79.925822418660289</v>
      </c>
      <c r="L837" s="115">
        <v>146.39709523809523</v>
      </c>
      <c r="M837" s="115">
        <v>15.682675794736841</v>
      </c>
      <c r="N837" s="115">
        <v>27.880636316933639</v>
      </c>
    </row>
    <row r="838" spans="2:14" x14ac:dyDescent="0.2">
      <c r="B838" s="116"/>
      <c r="C838" s="26" t="s">
        <v>15</v>
      </c>
      <c r="D838" s="115">
        <v>104.59848896434634</v>
      </c>
      <c r="E838" s="115">
        <v>129.1794652736842</v>
      </c>
      <c r="F838" s="115">
        <v>115.23973196140351</v>
      </c>
      <c r="G838" s="115">
        <v>1.008143653508772</v>
      </c>
      <c r="H838" s="115" t="s">
        <v>1022</v>
      </c>
      <c r="I838" s="115" t="s">
        <v>1022</v>
      </c>
      <c r="J838" s="115">
        <v>28.490673012631579</v>
      </c>
      <c r="K838" s="115">
        <v>79.000439662471393</v>
      </c>
      <c r="L838" s="115">
        <v>144.60189999999997</v>
      </c>
      <c r="M838" s="115">
        <v>15.562654232057417</v>
      </c>
      <c r="N838" s="115">
        <v>27.899249758581234</v>
      </c>
    </row>
    <row r="839" spans="2:14" ht="13.5" customHeight="1" x14ac:dyDescent="0.2">
      <c r="B839" s="116"/>
      <c r="C839" s="26" t="s">
        <v>16</v>
      </c>
      <c r="D839" s="115">
        <v>104.69353106060606</v>
      </c>
      <c r="E839" s="115">
        <v>130.02189796238244</v>
      </c>
      <c r="F839" s="115">
        <v>113.11162006661442</v>
      </c>
      <c r="G839" s="115">
        <v>0.96991318495297807</v>
      </c>
      <c r="H839" s="115" t="s">
        <v>1022</v>
      </c>
      <c r="I839" s="115" t="s">
        <v>1022</v>
      </c>
      <c r="J839" s="115">
        <v>28.516491918560607</v>
      </c>
      <c r="K839" s="115">
        <v>77.845682359504139</v>
      </c>
      <c r="L839" s="115">
        <v>143.30414999999999</v>
      </c>
      <c r="M839" s="115">
        <v>15.324964051652893</v>
      </c>
      <c r="N839" s="115">
        <v>27.925030052685951</v>
      </c>
    </row>
    <row r="840" spans="2:14" x14ac:dyDescent="0.2">
      <c r="B840" s="116"/>
      <c r="C840" s="26" t="s">
        <v>17</v>
      </c>
      <c r="D840" s="115">
        <v>104.72480952380953</v>
      </c>
      <c r="E840" s="115">
        <v>130.581959817734</v>
      </c>
      <c r="F840" s="115">
        <v>110.33854851888341</v>
      </c>
      <c r="G840" s="115">
        <v>0.90291977586206895</v>
      </c>
      <c r="H840" s="115" t="s">
        <v>1022</v>
      </c>
      <c r="I840" s="115" t="s">
        <v>1022</v>
      </c>
      <c r="J840" s="115">
        <v>28.5254594265873</v>
      </c>
      <c r="K840" s="115">
        <v>78.396069914502164</v>
      </c>
      <c r="L840" s="115">
        <v>141.22504761904761</v>
      </c>
      <c r="M840" s="115">
        <v>15.149582835497835</v>
      </c>
      <c r="N840" s="115">
        <v>27.930464889610391</v>
      </c>
    </row>
    <row r="841" spans="2:14" ht="13.5" customHeight="1" x14ac:dyDescent="0.2">
      <c r="B841" s="116">
        <v>2017</v>
      </c>
      <c r="C841" s="26" t="s">
        <v>18</v>
      </c>
      <c r="D841" s="115">
        <v>104.73012571428572</v>
      </c>
      <c r="E841" s="115">
        <v>129.09196593760262</v>
      </c>
      <c r="F841" s="115">
        <v>111.25526835057471</v>
      </c>
      <c r="G841" s="115">
        <v>0.91164183004926114</v>
      </c>
      <c r="H841" s="115" t="s">
        <v>1022</v>
      </c>
      <c r="I841" s="115" t="s">
        <v>1022</v>
      </c>
      <c r="J841" s="115">
        <v>28.527789662698414</v>
      </c>
      <c r="K841" s="115">
        <v>79.302822543290048</v>
      </c>
      <c r="L841" s="115">
        <v>141.71331578947365</v>
      </c>
      <c r="M841" s="115">
        <v>15.23764653030303</v>
      </c>
      <c r="N841" s="115">
        <v>27.935293495670997</v>
      </c>
    </row>
    <row r="842" spans="2:14" x14ac:dyDescent="0.2">
      <c r="B842" s="116"/>
      <c r="C842" s="26" t="s">
        <v>19</v>
      </c>
      <c r="D842" s="115">
        <v>104.72041666666667</v>
      </c>
      <c r="E842" s="115">
        <v>130.7509612275862</v>
      </c>
      <c r="F842" s="115">
        <v>111.4325315887931</v>
      </c>
      <c r="G842" s="115">
        <v>0.92610492327586202</v>
      </c>
      <c r="H842" s="115" t="s">
        <v>1022</v>
      </c>
      <c r="I842" s="115" t="s">
        <v>1022</v>
      </c>
      <c r="J842" s="115">
        <v>28.525225202083334</v>
      </c>
      <c r="K842" s="115">
        <v>79.955980557954547</v>
      </c>
      <c r="L842" s="115">
        <v>142.08263157894737</v>
      </c>
      <c r="M842" s="115">
        <v>15.287351370454546</v>
      </c>
      <c r="N842" s="115">
        <v>27.933832453409092</v>
      </c>
    </row>
    <row r="843" spans="2:14" ht="13.5" customHeight="1" x14ac:dyDescent="0.2">
      <c r="B843" s="116"/>
      <c r="C843" s="26" t="s">
        <v>20</v>
      </c>
      <c r="D843" s="115">
        <v>104.74168181818182</v>
      </c>
      <c r="E843" s="115">
        <v>129.05494960815048</v>
      </c>
      <c r="F843" s="115">
        <v>111.78885054388715</v>
      </c>
      <c r="G843" s="115">
        <v>0.92632806974921633</v>
      </c>
      <c r="H843" s="115" t="s">
        <v>1022</v>
      </c>
      <c r="I843" s="115" t="s">
        <v>1022</v>
      </c>
      <c r="J843" s="115">
        <v>28.529729596590908</v>
      </c>
      <c r="K843" s="115">
        <v>78.267762653925615</v>
      </c>
      <c r="L843" s="115">
        <v>142.06908695652174</v>
      </c>
      <c r="M843" s="115">
        <v>15.234771016528926</v>
      </c>
      <c r="N843" s="115">
        <v>27.938963982438018</v>
      </c>
    </row>
    <row r="844" spans="2:14" x14ac:dyDescent="0.2">
      <c r="B844" s="116"/>
      <c r="C844" s="26" t="s">
        <v>21</v>
      </c>
      <c r="D844" s="115">
        <v>104.7474</v>
      </c>
      <c r="E844" s="115">
        <v>132.12954505431034</v>
      </c>
      <c r="F844" s="115">
        <v>112.12145565258621</v>
      </c>
      <c r="G844" s="115">
        <v>0.95176493189655176</v>
      </c>
      <c r="H844" s="115" t="s">
        <v>1022</v>
      </c>
      <c r="I844" s="115" t="s">
        <v>1022</v>
      </c>
      <c r="J844" s="115">
        <v>28.529632736458332</v>
      </c>
      <c r="K844" s="115">
        <v>78.073873118181822</v>
      </c>
      <c r="L844" s="115">
        <v>142.72285000000002</v>
      </c>
      <c r="M844" s="115">
        <v>15.25868011590909</v>
      </c>
      <c r="N844" s="115">
        <v>27.939843861363638</v>
      </c>
    </row>
    <row r="845" spans="2:14" ht="13.5" customHeight="1" x14ac:dyDescent="0.2">
      <c r="B845" s="116"/>
      <c r="C845" s="26" t="s">
        <v>22</v>
      </c>
      <c r="D845" s="115">
        <v>104.7380873015873</v>
      </c>
      <c r="E845" s="115">
        <v>135.28913484975371</v>
      </c>
      <c r="F845" s="115">
        <v>115.59023950821017</v>
      </c>
      <c r="G845" s="115">
        <v>0.93270989490968803</v>
      </c>
      <c r="H845" s="115" t="s">
        <v>1022</v>
      </c>
      <c r="I845" s="115" t="s">
        <v>1022</v>
      </c>
      <c r="J845" s="115">
        <v>28.527225782738096</v>
      </c>
      <c r="K845" s="115">
        <v>76.946481311688316</v>
      </c>
      <c r="L845" s="115">
        <v>144.20818181818183</v>
      </c>
      <c r="M845" s="115">
        <v>15.246422069264069</v>
      </c>
      <c r="N845" s="115">
        <v>27.937162903679653</v>
      </c>
    </row>
    <row r="846" spans="2:14" x14ac:dyDescent="0.2">
      <c r="B846" s="116"/>
      <c r="C846" s="50" t="s">
        <v>23</v>
      </c>
      <c r="D846" s="115">
        <v>104.77021052631579</v>
      </c>
      <c r="E846" s="115">
        <v>134.07109381397458</v>
      </c>
      <c r="F846" s="115">
        <v>117.57761087477314</v>
      </c>
      <c r="G846" s="115">
        <v>0.94602308257713252</v>
      </c>
      <c r="H846" s="115" t="s">
        <v>1022</v>
      </c>
      <c r="I846" s="115" t="s">
        <v>1022</v>
      </c>
      <c r="J846" s="115">
        <v>28.535032591008772</v>
      </c>
      <c r="K846" s="115">
        <v>78.622214916267936</v>
      </c>
      <c r="L846" s="115">
        <v>145.01271428571431</v>
      </c>
      <c r="M846" s="115">
        <v>15.441265105263158</v>
      </c>
      <c r="N846" s="115">
        <v>27.945478254784689</v>
      </c>
    </row>
    <row r="847" spans="2:14" ht="13.5" customHeight="1" x14ac:dyDescent="0.2">
      <c r="B847" s="116"/>
      <c r="C847" s="26" t="s">
        <v>24</v>
      </c>
      <c r="D847" s="115">
        <v>105.42498448275862</v>
      </c>
      <c r="E847" s="115">
        <v>136.8893062857143</v>
      </c>
      <c r="F847" s="115">
        <v>121.36403461071428</v>
      </c>
      <c r="G847" s="115">
        <v>0.93757397142857146</v>
      </c>
      <c r="H847" s="115" t="s">
        <v>1022</v>
      </c>
      <c r="I847" s="115" t="s">
        <v>1022</v>
      </c>
      <c r="J847" s="115">
        <v>28.712078635416667</v>
      </c>
      <c r="K847" s="115">
        <v>82.953458866304345</v>
      </c>
      <c r="L847" s="115">
        <v>147.29536842105261</v>
      </c>
      <c r="M847" s="115">
        <v>15.619194068181818</v>
      </c>
      <c r="N847" s="115">
        <v>28.119673795454545</v>
      </c>
    </row>
    <row r="848" spans="2:14" x14ac:dyDescent="0.2">
      <c r="B848" s="116"/>
      <c r="C848" s="26" t="s">
        <v>12</v>
      </c>
      <c r="D848" s="115">
        <v>105.30793103448276</v>
      </c>
      <c r="E848" s="115">
        <v>136.48571362581168</v>
      </c>
      <c r="F848" s="115">
        <v>124.32105413149351</v>
      </c>
      <c r="G848" s="115">
        <v>0.95834432467532471</v>
      </c>
      <c r="H848" s="115" t="s">
        <v>1022</v>
      </c>
      <c r="I848" s="115" t="s">
        <v>1022</v>
      </c>
      <c r="J848" s="115">
        <v>28.676744963068181</v>
      </c>
      <c r="K848" s="115">
        <v>83.522600942687745</v>
      </c>
      <c r="L848" s="115">
        <v>148.72281818181818</v>
      </c>
      <c r="M848" s="115">
        <v>15.833248894628099</v>
      </c>
      <c r="N848" s="115">
        <v>28.084955908102767</v>
      </c>
    </row>
    <row r="849" spans="2:14" ht="13.5" customHeight="1" x14ac:dyDescent="0.2">
      <c r="B849" s="116"/>
      <c r="C849" s="26" t="s">
        <v>14</v>
      </c>
      <c r="D849" s="115">
        <v>105.32068965517242</v>
      </c>
      <c r="E849" s="115">
        <v>140.34713915037594</v>
      </c>
      <c r="F849" s="115">
        <v>125.41695533270676</v>
      </c>
      <c r="G849" s="115">
        <v>0.95099879887218042</v>
      </c>
      <c r="H849" s="115" t="s">
        <v>1022</v>
      </c>
      <c r="I849" s="115" t="s">
        <v>1022</v>
      </c>
      <c r="J849" s="115">
        <v>28.679699364035088</v>
      </c>
      <c r="K849" s="115">
        <v>85.774389153318083</v>
      </c>
      <c r="L849" s="115">
        <v>149.72205000000002</v>
      </c>
      <c r="M849" s="115">
        <v>16.086079951754385</v>
      </c>
      <c r="N849" s="115">
        <v>28.088240819221969</v>
      </c>
    </row>
    <row r="850" spans="2:14" x14ac:dyDescent="0.2">
      <c r="B850" s="116"/>
      <c r="C850" s="26" t="s">
        <v>15</v>
      </c>
      <c r="D850" s="115">
        <v>105.33905956112852</v>
      </c>
      <c r="E850" s="115">
        <v>139.02889164448052</v>
      </c>
      <c r="F850" s="115">
        <v>123.7944347784091</v>
      </c>
      <c r="G850" s="115">
        <v>0.93271139123376623</v>
      </c>
      <c r="H850" s="115" t="s">
        <v>1022</v>
      </c>
      <c r="I850" s="115" t="s">
        <v>1022</v>
      </c>
      <c r="J850" s="115">
        <v>28.685700520833333</v>
      </c>
      <c r="K850" s="115">
        <v>83.715934149209488</v>
      </c>
      <c r="L850" s="115">
        <v>148.64755</v>
      </c>
      <c r="M850" s="115">
        <v>15.936790719155844</v>
      </c>
      <c r="N850" s="115">
        <v>28.094758314229249</v>
      </c>
    </row>
    <row r="851" spans="2:14" ht="13.5" customHeight="1" x14ac:dyDescent="0.2">
      <c r="B851" s="116"/>
      <c r="C851" s="26" t="s">
        <v>16</v>
      </c>
      <c r="D851" s="115">
        <v>105.36264890282132</v>
      </c>
      <c r="E851" s="115">
        <v>139.22300861120129</v>
      </c>
      <c r="F851" s="115">
        <v>123.55919896672079</v>
      </c>
      <c r="G851" s="115">
        <v>0.93350746022727271</v>
      </c>
      <c r="H851" s="115" t="s">
        <v>1022</v>
      </c>
      <c r="I851" s="115" t="s">
        <v>1022</v>
      </c>
      <c r="J851" s="115">
        <v>28.692574008522726</v>
      </c>
      <c r="K851" s="115">
        <v>82.53715121640316</v>
      </c>
      <c r="L851" s="115">
        <v>148.45852631578947</v>
      </c>
      <c r="M851" s="115">
        <v>15.923333092532468</v>
      </c>
      <c r="N851" s="115">
        <v>28.100130762845851</v>
      </c>
    </row>
    <row r="852" spans="2:14" x14ac:dyDescent="0.2">
      <c r="B852" s="116"/>
      <c r="C852" s="26" t="s">
        <v>17</v>
      </c>
      <c r="D852" s="115">
        <v>108.69736842105263</v>
      </c>
      <c r="E852" s="115">
        <v>145.58385168703006</v>
      </c>
      <c r="F852" s="115">
        <v>128.50318534774436</v>
      </c>
      <c r="G852" s="115">
        <v>0.96217016165413538</v>
      </c>
      <c r="H852" s="115" t="s">
        <v>1022</v>
      </c>
      <c r="I852" s="115" t="s">
        <v>1022</v>
      </c>
      <c r="J852" s="115">
        <v>29.604734951754384</v>
      </c>
      <c r="K852" s="115">
        <v>85.126674677345534</v>
      </c>
      <c r="L852" s="115">
        <v>154.06925000000004</v>
      </c>
      <c r="M852" s="115">
        <v>16.499995947368422</v>
      </c>
      <c r="N852" s="115">
        <v>28.993730226544624</v>
      </c>
    </row>
    <row r="853" spans="2:14" ht="13.5" customHeight="1" x14ac:dyDescent="0.2">
      <c r="B853" s="116">
        <v>2018</v>
      </c>
      <c r="C853" s="26" t="s">
        <v>18</v>
      </c>
      <c r="D853" s="115">
        <v>110.4030407523511</v>
      </c>
      <c r="E853" s="115">
        <v>152.31921742126625</v>
      </c>
      <c r="F853" s="115">
        <v>134.49088372402596</v>
      </c>
      <c r="G853" s="115">
        <v>0.99441555925324676</v>
      </c>
      <c r="H853" s="115" t="s">
        <v>1022</v>
      </c>
      <c r="I853" s="115" t="s">
        <v>1022</v>
      </c>
      <c r="J853" s="115">
        <v>30.073578266098483</v>
      </c>
      <c r="K853" s="115">
        <v>88.787387894268775</v>
      </c>
      <c r="L853" s="115">
        <v>159.01799999999997</v>
      </c>
      <c r="M853" s="115">
        <v>17.187006574675326</v>
      </c>
      <c r="N853" s="115">
        <v>29.452244695652173</v>
      </c>
    </row>
    <row r="854" spans="2:14" x14ac:dyDescent="0.2">
      <c r="B854" s="116"/>
      <c r="C854" s="26" t="s">
        <v>19</v>
      </c>
      <c r="D854" s="115">
        <v>110.43419237749499</v>
      </c>
      <c r="E854" s="115">
        <v>154.34407191259399</v>
      </c>
      <c r="F854" s="115">
        <v>136.36670021522599</v>
      </c>
      <c r="G854" s="115">
        <v>1.0245336165413499</v>
      </c>
      <c r="H854" s="115" t="s">
        <v>1022</v>
      </c>
      <c r="I854" s="115" t="s">
        <v>1022</v>
      </c>
      <c r="J854" s="115">
        <v>30.0789590153509</v>
      </c>
      <c r="K854" s="115">
        <v>87.909342542334102</v>
      </c>
      <c r="L854" s="115">
        <v>160.47494736842108</v>
      </c>
      <c r="M854" s="115">
        <v>17.4865897666667</v>
      </c>
      <c r="N854" s="115">
        <v>29.458121586956501</v>
      </c>
    </row>
    <row r="855" spans="2:14" ht="13.5" customHeight="1" x14ac:dyDescent="0.2">
      <c r="B855" s="116"/>
      <c r="C855" s="26" t="s">
        <v>20</v>
      </c>
      <c r="D855" s="115">
        <v>112.068850574713</v>
      </c>
      <c r="E855" s="115">
        <v>156.44261368367299</v>
      </c>
      <c r="F855" s="115">
        <v>138.21930689285699</v>
      </c>
      <c r="G855" s="115">
        <v>1.0561980255101999</v>
      </c>
      <c r="H855" s="115" t="s">
        <v>1022</v>
      </c>
      <c r="I855" s="115" t="s">
        <v>1022</v>
      </c>
      <c r="J855" s="115">
        <v>30.529842880952401</v>
      </c>
      <c r="K855" s="115">
        <v>86.775833768115902</v>
      </c>
      <c r="L855" s="115">
        <v>162.84457894736843</v>
      </c>
      <c r="M855" s="115">
        <v>17.763000311011901</v>
      </c>
      <c r="N855" s="115">
        <v>29.901898387163602</v>
      </c>
    </row>
    <row r="856" spans="2:14" x14ac:dyDescent="0.2">
      <c r="B856" s="116"/>
      <c r="C856" s="26" t="s">
        <v>21</v>
      </c>
      <c r="D856" s="115">
        <v>115.42163382594417</v>
      </c>
      <c r="E856" s="115">
        <v>162.52644353061226</v>
      </c>
      <c r="F856" s="115">
        <v>141.72523590731294</v>
      </c>
      <c r="G856" s="115">
        <v>1.0731675221088435</v>
      </c>
      <c r="H856" s="115" t="s">
        <v>1022</v>
      </c>
      <c r="I856" s="115" t="s">
        <v>1022</v>
      </c>
      <c r="J856" s="115">
        <v>31.439659366071428</v>
      </c>
      <c r="K856" s="115">
        <v>90.675541430735933</v>
      </c>
      <c r="L856" s="115">
        <v>167.68504761904759</v>
      </c>
      <c r="M856" s="115">
        <v>18.351144105654761</v>
      </c>
      <c r="N856" s="115">
        <v>30.790897995859215</v>
      </c>
    </row>
    <row r="857" spans="2:14" ht="13.5" customHeight="1" x14ac:dyDescent="0.2">
      <c r="B857" s="116"/>
      <c r="C857" s="26" t="s">
        <v>22</v>
      </c>
      <c r="D857" s="115">
        <v>115.446880131363</v>
      </c>
      <c r="E857" s="115">
        <v>155.40045978231294</v>
      </c>
      <c r="F857" s="115">
        <v>136.3883148069728</v>
      </c>
      <c r="G857" s="115">
        <v>1.0525462423469387</v>
      </c>
      <c r="H857" s="115" t="s">
        <v>1022</v>
      </c>
      <c r="I857" s="115" t="s">
        <v>1022</v>
      </c>
      <c r="J857" s="115">
        <v>31.436951387896826</v>
      </c>
      <c r="K857" s="115">
        <v>89.715265630952388</v>
      </c>
      <c r="L857" s="115">
        <v>164.67152380952379</v>
      </c>
      <c r="M857" s="115">
        <v>18.125832985119047</v>
      </c>
      <c r="N857" s="115">
        <v>30.787468740165632</v>
      </c>
    </row>
    <row r="858" spans="2:14" x14ac:dyDescent="0.2">
      <c r="B858" s="116"/>
      <c r="C858" s="50" t="s">
        <v>23</v>
      </c>
      <c r="D858" s="115">
        <v>118.90551724137931</v>
      </c>
      <c r="E858" s="115">
        <v>157.92916617951127</v>
      </c>
      <c r="F858" s="115">
        <v>138.88101174154136</v>
      </c>
      <c r="G858" s="115">
        <v>1.0813724257518798</v>
      </c>
      <c r="H858" s="115" t="s">
        <v>1022</v>
      </c>
      <c r="I858" s="115" t="s">
        <v>1022</v>
      </c>
      <c r="J858" s="115">
        <v>32.385840887061406</v>
      </c>
      <c r="K858" s="115">
        <v>90.632492683014348</v>
      </c>
      <c r="L858" s="115">
        <v>169.13800000000001</v>
      </c>
      <c r="M858" s="115">
        <v>18.385911452012383</v>
      </c>
      <c r="N858" s="115">
        <v>31.725442544258375</v>
      </c>
    </row>
    <row r="859" spans="2:14" ht="13.5" customHeight="1" x14ac:dyDescent="0.2">
      <c r="B859" s="116"/>
      <c r="C859" s="26" t="s">
        <v>24</v>
      </c>
      <c r="D859" s="115">
        <v>124.35341379310344</v>
      </c>
      <c r="E859" s="115">
        <v>163.66169015982143</v>
      </c>
      <c r="F859" s="115">
        <v>145.23703294642857</v>
      </c>
      <c r="G859" s="115">
        <v>1.1153046062500001</v>
      </c>
      <c r="H859" s="115" t="s">
        <v>1022</v>
      </c>
      <c r="I859" s="115" t="s">
        <v>1022</v>
      </c>
      <c r="J859" s="115">
        <v>33.859409484375</v>
      </c>
      <c r="K859" s="115">
        <v>94.624735330681816</v>
      </c>
      <c r="L859" s="115">
        <v>175.6920476190476</v>
      </c>
      <c r="M859" s="115">
        <v>18.546828323611113</v>
      </c>
      <c r="N859" s="115">
        <v>33.166293927272726</v>
      </c>
    </row>
    <row r="860" spans="2:14" x14ac:dyDescent="0.2">
      <c r="B860" s="116"/>
      <c r="C860" s="26" t="s">
        <v>12</v>
      </c>
      <c r="D860" s="115">
        <v>123.78958257713249</v>
      </c>
      <c r="E860" s="115">
        <v>159.46701464285715</v>
      </c>
      <c r="F860" s="115">
        <v>142.97563206766918</v>
      </c>
      <c r="G860" s="115">
        <v>1.1133175197368421</v>
      </c>
      <c r="H860" s="115" t="s">
        <v>1022</v>
      </c>
      <c r="I860" s="115" t="s">
        <v>1022</v>
      </c>
      <c r="J860" s="115">
        <v>33.714696815789473</v>
      </c>
      <c r="K860" s="115">
        <v>94.988337307416273</v>
      </c>
      <c r="L860" s="115">
        <v>172.99660869565218</v>
      </c>
      <c r="M860" s="115">
        <v>18.094095562326871</v>
      </c>
      <c r="N860" s="115">
        <v>33.021759610047845</v>
      </c>
    </row>
    <row r="861" spans="2:14" ht="13.5" customHeight="1" x14ac:dyDescent="0.2">
      <c r="B861" s="116"/>
      <c r="C861" s="26" t="s">
        <v>14</v>
      </c>
      <c r="D861" s="115">
        <v>124.08162835249043</v>
      </c>
      <c r="E861" s="115">
        <v>161.60967007440476</v>
      </c>
      <c r="F861" s="115">
        <v>144.49326775396824</v>
      </c>
      <c r="G861" s="115">
        <v>1.1089608432539682</v>
      </c>
      <c r="H861" s="115" t="s">
        <v>1022</v>
      </c>
      <c r="I861" s="115" t="s">
        <v>1022</v>
      </c>
      <c r="J861" s="115">
        <v>33.792997335648145</v>
      </c>
      <c r="K861" s="115">
        <v>95.045464351010096</v>
      </c>
      <c r="L861" s="115">
        <v>173.94715789473685</v>
      </c>
      <c r="M861" s="115">
        <v>18.113164298245614</v>
      </c>
      <c r="N861" s="115">
        <v>33.095905972222219</v>
      </c>
    </row>
    <row r="862" spans="2:14" x14ac:dyDescent="0.2">
      <c r="B862" s="116"/>
      <c r="C862" s="26" t="s">
        <v>15</v>
      </c>
      <c r="D862" s="115">
        <v>130.38305847076461</v>
      </c>
      <c r="E862" s="115">
        <v>169.61112555357144</v>
      </c>
      <c r="F862" s="115">
        <v>149.72427308850931</v>
      </c>
      <c r="G862" s="115">
        <v>1.1552776257763975</v>
      </c>
      <c r="H862" s="115" t="s">
        <v>1022</v>
      </c>
      <c r="I862" s="115" t="s">
        <v>1022</v>
      </c>
      <c r="J862" s="115">
        <v>35.51272464583333</v>
      </c>
      <c r="K862" s="115">
        <v>100.29007436166007</v>
      </c>
      <c r="L862" s="115">
        <v>182.46209090909088</v>
      </c>
      <c r="M862" s="115">
        <v>18.85437014187643</v>
      </c>
      <c r="N862" s="115">
        <v>34.781773301383396</v>
      </c>
    </row>
    <row r="863" spans="2:14" ht="13.5" customHeight="1" x14ac:dyDescent="0.2">
      <c r="B863" s="116"/>
      <c r="C863" s="26" t="s">
        <v>16</v>
      </c>
      <c r="D863" s="115">
        <v>133.50412151067323</v>
      </c>
      <c r="E863" s="115">
        <v>172.25363812670068</v>
      </c>
      <c r="F863" s="115">
        <v>151.65527952295901</v>
      </c>
      <c r="G863" s="115">
        <v>1.1776025782312924</v>
      </c>
      <c r="H863" s="115" t="s">
        <v>1022</v>
      </c>
      <c r="I863" s="115" t="s">
        <v>1022</v>
      </c>
      <c r="J863" s="115">
        <v>36.362091573412698</v>
      </c>
      <c r="K863" s="115">
        <v>101.21576949025975</v>
      </c>
      <c r="L863" s="115">
        <v>185.47778947368423</v>
      </c>
      <c r="M863" s="115">
        <v>19.251223620300753</v>
      </c>
      <c r="N863" s="115">
        <v>35.603432681818184</v>
      </c>
    </row>
    <row r="864" spans="2:14" x14ac:dyDescent="0.2">
      <c r="B864" s="116"/>
      <c r="C864" s="26" t="s">
        <v>17</v>
      </c>
      <c r="D864" s="115">
        <v>138.47125862069001</v>
      </c>
      <c r="E864" s="115">
        <v>175.26955725357101</v>
      </c>
      <c r="F864" s="115">
        <v>157.447638808036</v>
      </c>
      <c r="G864" s="115">
        <v>1.2324497964285701</v>
      </c>
      <c r="H864" s="115" t="s">
        <v>1022</v>
      </c>
      <c r="I864" s="115" t="s">
        <v>1022</v>
      </c>
      <c r="J864" s="115">
        <v>37.7065096072917</v>
      </c>
      <c r="K864" s="115">
        <v>103.121913520455</v>
      </c>
      <c r="L864" s="115">
        <v>192.0806111111111</v>
      </c>
      <c r="M864" s="115">
        <v>20.117288517105301</v>
      </c>
      <c r="N864" s="115">
        <v>36.9209984068182</v>
      </c>
    </row>
    <row r="865" spans="1:14" ht="13.5" customHeight="1" x14ac:dyDescent="0.2">
      <c r="B865" s="116">
        <v>2019</v>
      </c>
      <c r="C865" s="26" t="s">
        <v>18</v>
      </c>
      <c r="D865" s="115">
        <v>138.69507836990596</v>
      </c>
      <c r="E865" s="115">
        <v>178.67630604870129</v>
      </c>
      <c r="F865" s="115">
        <v>158.34626448620131</v>
      </c>
      <c r="G865" s="115">
        <v>1.2734214204545455</v>
      </c>
      <c r="H865" s="115" t="s">
        <v>1022</v>
      </c>
      <c r="I865" s="115" t="s">
        <v>1022</v>
      </c>
      <c r="J865" s="115">
        <v>37.766043402462124</v>
      </c>
      <c r="K865" s="115">
        <v>104.17933252272728</v>
      </c>
      <c r="L865" s="115">
        <v>193.46247619047614</v>
      </c>
      <c r="M865" s="115">
        <v>20.442681976076557</v>
      </c>
      <c r="N865" s="115">
        <v>36.983873189049589</v>
      </c>
    </row>
    <row r="866" spans="1:14" x14ac:dyDescent="0.2">
      <c r="B866" s="116"/>
      <c r="C866" s="26" t="s">
        <v>19</v>
      </c>
      <c r="D866" s="115">
        <v>138.53072595281307</v>
      </c>
      <c r="E866" s="115">
        <v>180.02205533834587</v>
      </c>
      <c r="F866" s="115">
        <v>157.06652417011279</v>
      </c>
      <c r="G866" s="115">
        <v>1.2548430667293233</v>
      </c>
      <c r="H866" s="115" t="s">
        <v>1022</v>
      </c>
      <c r="I866" s="115" t="s">
        <v>1022</v>
      </c>
      <c r="J866" s="115">
        <v>37.718514725877192</v>
      </c>
      <c r="K866" s="115">
        <v>104.81788934210526</v>
      </c>
      <c r="L866" s="115">
        <v>192.96519614365789</v>
      </c>
      <c r="M866" s="115">
        <v>20.573005765927977</v>
      </c>
      <c r="N866" s="115">
        <v>36.94382600598086</v>
      </c>
    </row>
    <row r="867" spans="1:14" ht="13.5" customHeight="1" x14ac:dyDescent="0.2">
      <c r="B867" s="116"/>
      <c r="C867" s="26" t="s">
        <v>20</v>
      </c>
      <c r="D867" s="115">
        <v>139.16634646962234</v>
      </c>
      <c r="E867" s="115">
        <v>183.33560164795918</v>
      </c>
      <c r="F867" s="115">
        <v>157.24917127721088</v>
      </c>
      <c r="G867" s="115">
        <v>1.2515770093537415</v>
      </c>
      <c r="H867" s="115" t="s">
        <v>1022</v>
      </c>
      <c r="I867" s="115" t="s">
        <v>1022</v>
      </c>
      <c r="J867" s="115">
        <v>37.890721815476191</v>
      </c>
      <c r="K867" s="115">
        <v>104.15113483766234</v>
      </c>
      <c r="L867" s="115">
        <v>193.87865910914283</v>
      </c>
      <c r="M867" s="115">
        <v>20.752082131578948</v>
      </c>
      <c r="N867" s="115">
        <v>37.115981601731605</v>
      </c>
    </row>
    <row r="868" spans="1:14" x14ac:dyDescent="0.2">
      <c r="B868" s="116"/>
      <c r="C868" s="26" t="s">
        <v>21</v>
      </c>
      <c r="D868" s="115">
        <v>141.164561128527</v>
      </c>
      <c r="E868" s="115">
        <v>183.89200633198101</v>
      </c>
      <c r="F868" s="115">
        <v>158.53388620048699</v>
      </c>
      <c r="G868" s="115">
        <v>1.2641961948051901</v>
      </c>
      <c r="H868" s="115" t="s">
        <v>1022</v>
      </c>
      <c r="I868" s="115" t="s">
        <v>1022</v>
      </c>
      <c r="J868" s="115">
        <v>38.428622559659097</v>
      </c>
      <c r="K868" s="115">
        <v>105.50007882438</v>
      </c>
      <c r="L868" s="115">
        <v>196.00806356818183</v>
      </c>
      <c r="M868" s="115">
        <v>21.0369695147727</v>
      </c>
      <c r="N868" s="115">
        <v>37.640389341942097</v>
      </c>
    </row>
    <row r="869" spans="1:14" ht="13.5" customHeight="1" x14ac:dyDescent="0.2">
      <c r="B869" s="116"/>
      <c r="C869" s="26" t="s">
        <v>22</v>
      </c>
      <c r="D869" s="115">
        <v>145.69224958949096</v>
      </c>
      <c r="E869" s="115">
        <v>186.80609228061223</v>
      </c>
      <c r="F869" s="115">
        <v>162.81486051020408</v>
      </c>
      <c r="G869" s="115">
        <v>1.3244639387755102</v>
      </c>
      <c r="H869" s="115" t="s">
        <v>1022</v>
      </c>
      <c r="I869" s="115" t="s">
        <v>1022</v>
      </c>
      <c r="J869" s="115">
        <v>39.677115269841266</v>
      </c>
      <c r="K869" s="115">
        <v>108.23347560714285</v>
      </c>
      <c r="L869" s="115">
        <v>201.08740743434092</v>
      </c>
      <c r="M869" s="115">
        <v>21.24101856462585</v>
      </c>
      <c r="N869" s="115">
        <v>38.874029297619046</v>
      </c>
    </row>
    <row r="870" spans="1:14" x14ac:dyDescent="0.2">
      <c r="B870" s="116"/>
      <c r="C870" s="50" t="s">
        <v>23</v>
      </c>
      <c r="D870" s="115">
        <v>155.24909482758622</v>
      </c>
      <c r="E870" s="115">
        <v>196.56524951674106</v>
      </c>
      <c r="F870" s="115">
        <v>175.30776670758928</v>
      </c>
      <c r="G870" s="115">
        <v>1.4370722455357143</v>
      </c>
      <c r="H870" s="115" t="s">
        <v>1022</v>
      </c>
      <c r="I870" s="115" t="s">
        <v>1022</v>
      </c>
      <c r="J870" s="115">
        <v>42.272235595052081</v>
      </c>
      <c r="K870" s="115">
        <v>116.98818398153409</v>
      </c>
      <c r="L870" s="115">
        <v>214.69933141450002</v>
      </c>
      <c r="M870" s="115">
        <v>22.519230293154763</v>
      </c>
      <c r="N870" s="115">
        <v>41.433397992897724</v>
      </c>
    </row>
    <row r="871" spans="1:14" ht="13.5" customHeight="1" x14ac:dyDescent="0.2">
      <c r="B871" s="116"/>
      <c r="C871" s="26" t="s">
        <v>24</v>
      </c>
      <c r="D871" s="115">
        <v>158.829694357367</v>
      </c>
      <c r="E871" s="115">
        <v>197.94012625405799</v>
      </c>
      <c r="F871" s="115">
        <v>178.05275768668801</v>
      </c>
      <c r="G871" s="115">
        <v>1.46752774107143</v>
      </c>
      <c r="H871" s="115" t="s">
        <v>1022</v>
      </c>
      <c r="I871" s="115" t="s">
        <v>1022</v>
      </c>
      <c r="J871" s="115">
        <v>43.245767443181798</v>
      </c>
      <c r="K871" s="115">
        <v>121.24619571177701</v>
      </c>
      <c r="L871" s="115">
        <v>220.24244545454548</v>
      </c>
      <c r="M871" s="115">
        <v>23.091532775973999</v>
      </c>
      <c r="N871" s="115">
        <v>42.358941590909097</v>
      </c>
    </row>
    <row r="872" spans="1:14" x14ac:dyDescent="0.2">
      <c r="B872" s="116"/>
      <c r="C872" s="26" t="s">
        <v>12</v>
      </c>
      <c r="D872" s="115">
        <v>158.07702359346601</v>
      </c>
      <c r="E872" s="115">
        <v>192.19752614567699</v>
      </c>
      <c r="F872" s="115">
        <v>175.535571696429</v>
      </c>
      <c r="G872" s="115">
        <v>1.4855403975563899</v>
      </c>
      <c r="H872" s="115" t="s">
        <v>1022</v>
      </c>
      <c r="I872" s="115" t="s">
        <v>1022</v>
      </c>
      <c r="J872" s="115">
        <v>43.030692326754398</v>
      </c>
      <c r="K872" s="115">
        <v>119.033902808612</v>
      </c>
      <c r="L872" s="115">
        <v>217.31802723825001</v>
      </c>
      <c r="M872" s="115">
        <v>22.374699290726799</v>
      </c>
      <c r="N872" s="115">
        <v>42.135852248803801</v>
      </c>
    </row>
    <row r="873" spans="1:14" x14ac:dyDescent="0.2">
      <c r="B873" s="116"/>
      <c r="C873" s="26" t="s">
        <v>14</v>
      </c>
      <c r="D873" s="115">
        <v>156.17640653357532</v>
      </c>
      <c r="E873" s="115">
        <v>192.75539242199247</v>
      </c>
      <c r="F873" s="115">
        <v>171.81181043045112</v>
      </c>
      <c r="G873" s="115">
        <v>1.4528880554511279</v>
      </c>
      <c r="H873" s="115" t="s">
        <v>1022</v>
      </c>
      <c r="I873" s="115" t="s">
        <v>1022</v>
      </c>
      <c r="J873" s="115">
        <v>42.514463815789476</v>
      </c>
      <c r="K873" s="115">
        <v>117.78280865191388</v>
      </c>
      <c r="L873" s="115">
        <v>213.86117520934999</v>
      </c>
      <c r="M873" s="115">
        <v>21.94239557142857</v>
      </c>
      <c r="N873" s="115">
        <v>41.628600314593299</v>
      </c>
    </row>
    <row r="874" spans="1:14" x14ac:dyDescent="0.2">
      <c r="B874" s="116"/>
      <c r="C874" s="26" t="s">
        <v>15</v>
      </c>
      <c r="D874" s="115">
        <v>155.94908545727137</v>
      </c>
      <c r="E874" s="115">
        <v>196.71467723369562</v>
      </c>
      <c r="F874" s="115">
        <v>172.16513947903746</v>
      </c>
      <c r="G874" s="115">
        <v>1.4415504107142856</v>
      </c>
      <c r="H874" s="115" t="s">
        <v>1022</v>
      </c>
      <c r="I874" s="115" t="s">
        <v>1022</v>
      </c>
      <c r="J874" s="115">
        <v>42.452128655797111</v>
      </c>
      <c r="K874" s="115">
        <v>118.12834118675887</v>
      </c>
      <c r="L874" s="115">
        <v>214.14966241159999</v>
      </c>
      <c r="M874" s="115">
        <v>21.975444136645947</v>
      </c>
      <c r="N874" s="115">
        <v>41.569035241106725</v>
      </c>
    </row>
    <row r="875" spans="1:14" x14ac:dyDescent="0.2">
      <c r="B875" s="116"/>
      <c r="C875" s="26" t="s">
        <v>16</v>
      </c>
      <c r="D875" s="115">
        <v>155.36745730706076</v>
      </c>
      <c r="E875" s="115">
        <v>200.08531419642858</v>
      </c>
      <c r="F875" s="115">
        <v>171.63739951360543</v>
      </c>
      <c r="G875" s="115">
        <v>1.4270543537414975</v>
      </c>
      <c r="H875" s="115" t="s">
        <v>1022</v>
      </c>
      <c r="I875" s="115" t="s">
        <v>1022</v>
      </c>
      <c r="J875" s="115">
        <v>42.293903778769781</v>
      </c>
      <c r="K875" s="115">
        <v>117.32457647943723</v>
      </c>
      <c r="L875" s="115">
        <v>213.82737709764703</v>
      </c>
      <c r="M875" s="115">
        <v>22.13112277324263</v>
      </c>
      <c r="N875" s="115">
        <v>41.41921701948052</v>
      </c>
    </row>
    <row r="876" spans="1:14" x14ac:dyDescent="0.2">
      <c r="B876" s="116"/>
      <c r="C876" s="26" t="s">
        <v>17</v>
      </c>
      <c r="D876" s="115">
        <v>154.92001103174613</v>
      </c>
      <c r="E876" s="115">
        <v>202.93800420987654</v>
      </c>
      <c r="F876" s="115">
        <v>171.98705111904761</v>
      </c>
      <c r="G876" s="115">
        <v>1.4192304387755117</v>
      </c>
      <c r="H876" s="115" t="s">
        <v>1022</v>
      </c>
      <c r="I876" s="115" t="s">
        <v>1022</v>
      </c>
      <c r="J876" s="115">
        <v>42.167580805383054</v>
      </c>
      <c r="K876" s="115">
        <v>117.47696388435368</v>
      </c>
      <c r="L876" s="115">
        <v>213.75870239041177</v>
      </c>
      <c r="M876" s="115">
        <v>22.08145469614513</v>
      </c>
      <c r="N876" s="115">
        <v>41.291338195011313</v>
      </c>
    </row>
    <row r="877" spans="1:14" x14ac:dyDescent="0.2">
      <c r="B877" s="116">
        <v>2020</v>
      </c>
      <c r="C877" s="26" t="s">
        <v>18</v>
      </c>
      <c r="D877" s="115">
        <v>154.65614420062695</v>
      </c>
      <c r="E877" s="115">
        <v>202.05992813461538</v>
      </c>
      <c r="F877" s="115">
        <v>171.60367240319866</v>
      </c>
      <c r="G877" s="115">
        <v>1.4145168055555555</v>
      </c>
      <c r="H877" s="115" t="s">
        <v>1022</v>
      </c>
      <c r="I877" s="115" t="s">
        <v>1022</v>
      </c>
      <c r="J877" s="115">
        <v>42.094390144886361</v>
      </c>
      <c r="K877" s="115">
        <v>118.18901622830579</v>
      </c>
      <c r="L877" s="115">
        <v>213.52230499999999</v>
      </c>
      <c r="M877" s="115">
        <v>22.339740153925622</v>
      </c>
      <c r="N877" s="115">
        <v>41.209575145661155</v>
      </c>
    </row>
    <row r="878" spans="1:14" x14ac:dyDescent="0.2">
      <c r="B878" s="116"/>
      <c r="C878" s="26" t="s">
        <v>19</v>
      </c>
      <c r="D878" s="115">
        <v>154.26335753176045</v>
      </c>
      <c r="E878" s="115">
        <v>199.90631603137652</v>
      </c>
      <c r="F878" s="115">
        <v>168.03143072807018</v>
      </c>
      <c r="G878" s="115">
        <v>1.4012279805068226</v>
      </c>
      <c r="H878" s="115" t="s">
        <v>1022</v>
      </c>
      <c r="I878" s="115" t="s">
        <v>1022</v>
      </c>
      <c r="J878" s="115">
        <v>41.98708217653509</v>
      </c>
      <c r="K878" s="115">
        <v>116.09232187440192</v>
      </c>
      <c r="L878" s="115">
        <v>211.35004628077633</v>
      </c>
      <c r="M878" s="115">
        <v>22.039852043062201</v>
      </c>
      <c r="N878" s="115">
        <v>41.103833055023927</v>
      </c>
    </row>
    <row r="879" spans="1:14" x14ac:dyDescent="0.2">
      <c r="A879" s="406"/>
      <c r="B879" s="116"/>
      <c r="C879" s="26" t="s">
        <v>20</v>
      </c>
      <c r="D879" s="115">
        <v>158.4471801083744</v>
      </c>
      <c r="E879" s="115">
        <v>196.61111504304029</v>
      </c>
      <c r="F879" s="115">
        <v>175.6672264021164</v>
      </c>
      <c r="G879" s="115">
        <v>1.4770162028218694</v>
      </c>
      <c r="H879" s="115" t="s">
        <v>1022</v>
      </c>
      <c r="I879" s="115" t="s">
        <v>1022</v>
      </c>
      <c r="J879" s="115">
        <v>43.142522757936511</v>
      </c>
      <c r="K879" s="115">
        <v>114.037985504329</v>
      </c>
      <c r="L879" s="115">
        <v>218.08020499452275</v>
      </c>
      <c r="M879" s="115">
        <v>22.594114393939392</v>
      </c>
      <c r="N879" s="115">
        <v>42.21461328896104</v>
      </c>
    </row>
    <row r="880" spans="1:14" x14ac:dyDescent="0.2">
      <c r="A880" s="406"/>
      <c r="B880" s="116"/>
      <c r="C880" s="26" t="s">
        <v>21</v>
      </c>
      <c r="D880" s="115">
        <v>164.43727422003275</v>
      </c>
      <c r="E880" s="115">
        <v>203.96537223260074</v>
      </c>
      <c r="F880" s="115">
        <v>178.67105706701949</v>
      </c>
      <c r="G880" s="115">
        <v>1.5245124356261028</v>
      </c>
      <c r="H880" s="115" t="s">
        <v>1022</v>
      </c>
      <c r="I880" s="115" t="s">
        <v>1022</v>
      </c>
      <c r="J880" s="115">
        <v>44.760605087301556</v>
      </c>
      <c r="K880" s="115">
        <v>116.96195287662341</v>
      </c>
      <c r="L880" s="115">
        <v>224.33979545454548</v>
      </c>
      <c r="M880" s="115">
        <v>23.243440647186151</v>
      </c>
      <c r="N880" s="115">
        <v>43.72646787662341</v>
      </c>
    </row>
    <row r="881" spans="1:14" x14ac:dyDescent="0.2">
      <c r="A881" s="406"/>
      <c r="B881" s="116"/>
      <c r="C881" s="26" t="s">
        <v>22</v>
      </c>
      <c r="D881" s="115">
        <v>160.07669363839281</v>
      </c>
      <c r="E881" s="115">
        <v>196.87595419500008</v>
      </c>
      <c r="F881" s="115">
        <v>174.13276745432677</v>
      </c>
      <c r="G881" s="115">
        <v>1.4945298461538459</v>
      </c>
      <c r="H881" s="115" t="s">
        <v>1022</v>
      </c>
      <c r="I881" s="115" t="s">
        <v>1022</v>
      </c>
      <c r="J881" s="115">
        <v>43.581550864583392</v>
      </c>
      <c r="K881" s="115">
        <v>114.36849577083339</v>
      </c>
      <c r="L881" s="115">
        <v>218.71041894652498</v>
      </c>
      <c r="M881" s="115">
        <v>22.548409801136351</v>
      </c>
      <c r="N881" s="115">
        <v>42.60889247159092</v>
      </c>
    </row>
    <row r="882" spans="1:14" x14ac:dyDescent="0.2">
      <c r="A882" s="406"/>
      <c r="B882" s="116"/>
      <c r="C882" s="50" t="s">
        <v>23</v>
      </c>
      <c r="D882" s="115">
        <v>165.10386390422073</v>
      </c>
      <c r="E882" s="115">
        <v>206.73197031272741</v>
      </c>
      <c r="F882" s="115">
        <v>185.72477482692301</v>
      </c>
      <c r="G882" s="115">
        <v>1.5344083059440554</v>
      </c>
      <c r="H882" s="115" t="s">
        <v>1022</v>
      </c>
      <c r="I882" s="115" t="s">
        <v>1022</v>
      </c>
      <c r="J882" s="115">
        <v>44.946246169960418</v>
      </c>
      <c r="K882" s="115">
        <v>121.73524677922079</v>
      </c>
      <c r="L882" s="115">
        <v>228.38086777820453</v>
      </c>
      <c r="M882" s="115">
        <v>23.294660058441551</v>
      </c>
      <c r="N882" s="115">
        <v>43.990254710743827</v>
      </c>
    </row>
    <row r="883" spans="1:14" x14ac:dyDescent="0.2">
      <c r="A883" s="406"/>
      <c r="B883" s="116"/>
      <c r="C883" s="26" t="s">
        <v>24</v>
      </c>
      <c r="D883" s="115">
        <v>166.76251871921184</v>
      </c>
      <c r="E883" s="115">
        <v>210.83181034249091</v>
      </c>
      <c r="F883" s="115">
        <v>190.77445818871269</v>
      </c>
      <c r="G883" s="115">
        <v>1.5606068624338638</v>
      </c>
      <c r="H883" s="115" t="s">
        <v>1022</v>
      </c>
      <c r="I883" s="115" t="s">
        <v>1022</v>
      </c>
      <c r="J883" s="115">
        <v>45.3945924940476</v>
      </c>
      <c r="K883" s="115">
        <v>123.38699444372304</v>
      </c>
      <c r="L883" s="115">
        <v>232.60139108133336</v>
      </c>
      <c r="M883" s="115">
        <v>23.793298073593078</v>
      </c>
      <c r="N883" s="115">
        <v>44.447730575757603</v>
      </c>
    </row>
    <row r="884" spans="1:14" x14ac:dyDescent="0.2">
      <c r="A884" s="406"/>
      <c r="B884" s="116"/>
      <c r="C884" s="26" t="s">
        <v>12</v>
      </c>
      <c r="D884" s="115">
        <v>167.70639655172425</v>
      </c>
      <c r="E884" s="115">
        <v>219.93673861923068</v>
      </c>
      <c r="F884" s="115">
        <v>198.2392505037036</v>
      </c>
      <c r="G884" s="115">
        <v>1.5819455518518515</v>
      </c>
      <c r="H884" s="115" t="s">
        <v>1022</v>
      </c>
      <c r="I884" s="115" t="s">
        <v>1022</v>
      </c>
      <c r="J884" s="115">
        <v>45.649790362499921</v>
      </c>
      <c r="K884" s="115">
        <v>126.57996576136382</v>
      </c>
      <c r="L884" s="115">
        <v>237.11938853080952</v>
      </c>
      <c r="M884" s="115">
        <v>24.20432397727274</v>
      </c>
      <c r="N884" s="115">
        <v>44.699791397727338</v>
      </c>
    </row>
    <row r="885" spans="1:14" x14ac:dyDescent="0.2">
      <c r="A885" s="406"/>
      <c r="B885" s="116"/>
      <c r="C885" s="26" t="s">
        <v>14</v>
      </c>
      <c r="D885" s="115">
        <v>165.85409090909073</v>
      </c>
      <c r="E885" s="115">
        <v>214.93088887062925</v>
      </c>
      <c r="F885" s="115">
        <v>195.50440831313114</v>
      </c>
      <c r="G885" s="115">
        <v>1.5703549882154881</v>
      </c>
      <c r="H885" s="115" t="s">
        <v>1022</v>
      </c>
      <c r="I885" s="115" t="s">
        <v>1022</v>
      </c>
      <c r="J885" s="115">
        <v>45.145044749999947</v>
      </c>
      <c r="K885" s="115">
        <v>125.47399305371886</v>
      </c>
      <c r="L885" s="115">
        <v>234.47948024807502</v>
      </c>
      <c r="M885" s="115">
        <v>24.347248696280985</v>
      </c>
      <c r="N885" s="115">
        <v>44.204785227272794</v>
      </c>
    </row>
    <row r="886" spans="1:14" x14ac:dyDescent="0.2">
      <c r="A886" s="406"/>
      <c r="B886" s="116"/>
      <c r="C886" s="26" t="s">
        <v>15</v>
      </c>
      <c r="D886" s="115">
        <v>162.79999178982001</v>
      </c>
      <c r="E886" s="115">
        <v>211.22283248168483</v>
      </c>
      <c r="F886" s="115">
        <v>191.5446138888887</v>
      </c>
      <c r="G886" s="115">
        <v>1.5463010423280428</v>
      </c>
      <c r="H886" s="115" t="s">
        <v>1022</v>
      </c>
      <c r="I886" s="115" t="s">
        <v>1022</v>
      </c>
      <c r="J886" s="115">
        <v>44.314479615079279</v>
      </c>
      <c r="K886" s="115">
        <v>123.245222672878</v>
      </c>
      <c r="L886" s="115">
        <v>230.33665118566668</v>
      </c>
      <c r="M886" s="115">
        <v>24.199505675324666</v>
      </c>
      <c r="N886" s="115">
        <v>43.389374017316051</v>
      </c>
    </row>
    <row r="887" spans="1:14" x14ac:dyDescent="0.2">
      <c r="A887" s="406"/>
      <c r="B887" s="116"/>
      <c r="C887" s="26" t="s">
        <v>16</v>
      </c>
      <c r="D887" s="115">
        <v>159.21224958949094</v>
      </c>
      <c r="E887" s="115">
        <v>210.03441794505474</v>
      </c>
      <c r="F887" s="115">
        <v>188.16522304585536</v>
      </c>
      <c r="G887" s="115">
        <v>1.5251923421516749</v>
      </c>
      <c r="H887" s="115" t="s">
        <v>1022</v>
      </c>
      <c r="I887" s="115" t="s">
        <v>1022</v>
      </c>
      <c r="J887" s="115">
        <v>43.332606200396782</v>
      </c>
      <c r="K887" s="115">
        <v>121.56603101035195</v>
      </c>
      <c r="L887" s="115">
        <v>226.57164361794736</v>
      </c>
      <c r="M887" s="115">
        <v>24.105871606060603</v>
      </c>
      <c r="N887" s="115">
        <v>42.434139727272694</v>
      </c>
    </row>
    <row r="888" spans="1:14" x14ac:dyDescent="0.2">
      <c r="A888" s="406"/>
      <c r="B888" s="116"/>
      <c r="C888" s="26" t="s">
        <v>17</v>
      </c>
      <c r="D888" s="115">
        <v>160.07951410658313</v>
      </c>
      <c r="E888" s="115">
        <v>214.91697874000005</v>
      </c>
      <c r="F888" s="115">
        <v>194.6198772692307</v>
      </c>
      <c r="G888" s="115">
        <v>1.5415730909090921</v>
      </c>
      <c r="H888" s="115" t="s">
        <v>1022</v>
      </c>
      <c r="I888" s="115" t="s">
        <v>1022</v>
      </c>
      <c r="J888" s="115">
        <v>43.575360780302958</v>
      </c>
      <c r="K888" s="115">
        <v>124.82742258057853</v>
      </c>
      <c r="L888" s="115">
        <v>230.45980861108822</v>
      </c>
      <c r="M888" s="115">
        <v>24.477808485537178</v>
      </c>
      <c r="N888" s="115">
        <v>42.665205648760342</v>
      </c>
    </row>
    <row r="889" spans="1:14" ht="13.5" thickBot="1" x14ac:dyDescent="0.25">
      <c r="B889" s="124"/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</row>
    <row r="890" spans="1:14" x14ac:dyDescent="0.2">
      <c r="A890" s="125"/>
      <c r="B890" s="17" t="s">
        <v>25</v>
      </c>
    </row>
    <row r="891" spans="1:14" x14ac:dyDescent="0.2">
      <c r="B891" s="27" t="s">
        <v>850</v>
      </c>
    </row>
    <row r="892" spans="1:14" x14ac:dyDescent="0.2">
      <c r="B892" s="27" t="s">
        <v>851</v>
      </c>
    </row>
    <row r="893" spans="1:14" x14ac:dyDescent="0.2">
      <c r="B893" s="27" t="s">
        <v>844</v>
      </c>
    </row>
    <row r="954" spans="1:1" x14ac:dyDescent="0.2">
      <c r="A954" s="98">
        <f ca="1">910:954</f>
        <v>0</v>
      </c>
    </row>
  </sheetData>
  <mergeCells count="15">
    <mergeCell ref="B2:K2"/>
    <mergeCell ref="C3:K3"/>
    <mergeCell ref="C4:L4"/>
    <mergeCell ref="B5:C6"/>
    <mergeCell ref="D5:D6"/>
    <mergeCell ref="E5:E6"/>
    <mergeCell ref="F5:F6"/>
    <mergeCell ref="G5:G6"/>
    <mergeCell ref="H5:H6"/>
    <mergeCell ref="I5:I6"/>
    <mergeCell ref="M5:M6"/>
    <mergeCell ref="N5:N6"/>
    <mergeCell ref="J5:J6"/>
    <mergeCell ref="K5:K6"/>
    <mergeCell ref="L5:L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42"/>
  <sheetViews>
    <sheetView topLeftCell="A598" zoomScaleNormal="100" workbookViewId="0">
      <selection activeCell="B610" sqref="B610"/>
    </sheetView>
  </sheetViews>
  <sheetFormatPr defaultRowHeight="11.25" x14ac:dyDescent="0.2"/>
  <cols>
    <col min="1" max="1" width="7.7109375" style="17" customWidth="1"/>
    <col min="2" max="2" width="16.42578125" style="17" customWidth="1"/>
    <col min="3" max="3" width="20.140625" style="17" customWidth="1"/>
    <col min="4" max="4" width="21.140625" style="17" customWidth="1"/>
    <col min="5" max="5" width="9.140625" style="17" customWidth="1"/>
    <col min="6" max="6" width="8.28515625" style="17" customWidth="1"/>
    <col min="7" max="9" width="9.140625" style="17" customWidth="1"/>
    <col min="10" max="10" width="8.28515625" style="17" customWidth="1"/>
    <col min="11" max="13" width="9.140625" style="17"/>
    <col min="14" max="14" width="8.28515625" style="17" customWidth="1"/>
    <col min="15" max="17" width="9.140625" style="17"/>
    <col min="18" max="18" width="8.28515625" style="17" customWidth="1"/>
    <col min="19" max="261" width="9.140625" style="17"/>
    <col min="262" max="262" width="8.28515625" style="17" customWidth="1"/>
    <col min="263" max="264" width="9.140625" style="17" customWidth="1"/>
    <col min="265" max="265" width="8.28515625" style="17" customWidth="1"/>
    <col min="266" max="267" width="9.140625" style="17" customWidth="1"/>
    <col min="268" max="268" width="8.28515625" style="17" customWidth="1"/>
    <col min="269" max="270" width="9.140625" style="17"/>
    <col min="271" max="271" width="8.28515625" style="17" customWidth="1"/>
    <col min="272" max="273" width="9.140625" style="17"/>
    <col min="274" max="274" width="8.28515625" style="17" customWidth="1"/>
    <col min="275" max="517" width="9.140625" style="17"/>
    <col min="518" max="518" width="8.28515625" style="17" customWidth="1"/>
    <col min="519" max="520" width="9.140625" style="17" customWidth="1"/>
    <col min="521" max="521" width="8.28515625" style="17" customWidth="1"/>
    <col min="522" max="523" width="9.140625" style="17" customWidth="1"/>
    <col min="524" max="524" width="8.28515625" style="17" customWidth="1"/>
    <col min="525" max="526" width="9.140625" style="17"/>
    <col min="527" max="527" width="8.28515625" style="17" customWidth="1"/>
    <col min="528" max="529" width="9.140625" style="17"/>
    <col min="530" max="530" width="8.28515625" style="17" customWidth="1"/>
    <col min="531" max="773" width="9.140625" style="17"/>
    <col min="774" max="774" width="8.28515625" style="17" customWidth="1"/>
    <col min="775" max="776" width="9.140625" style="17" customWidth="1"/>
    <col min="777" max="777" width="8.28515625" style="17" customWidth="1"/>
    <col min="778" max="779" width="9.140625" style="17" customWidth="1"/>
    <col min="780" max="780" width="8.28515625" style="17" customWidth="1"/>
    <col min="781" max="782" width="9.140625" style="17"/>
    <col min="783" max="783" width="8.28515625" style="17" customWidth="1"/>
    <col min="784" max="785" width="9.140625" style="17"/>
    <col min="786" max="786" width="8.28515625" style="17" customWidth="1"/>
    <col min="787" max="1029" width="9.140625" style="17"/>
    <col min="1030" max="1030" width="8.28515625" style="17" customWidth="1"/>
    <col min="1031" max="1032" width="9.140625" style="17" customWidth="1"/>
    <col min="1033" max="1033" width="8.28515625" style="17" customWidth="1"/>
    <col min="1034" max="1035" width="9.140625" style="17" customWidth="1"/>
    <col min="1036" max="1036" width="8.28515625" style="17" customWidth="1"/>
    <col min="1037" max="1038" width="9.140625" style="17"/>
    <col min="1039" max="1039" width="8.28515625" style="17" customWidth="1"/>
    <col min="1040" max="1041" width="9.140625" style="17"/>
    <col min="1042" max="1042" width="8.28515625" style="17" customWidth="1"/>
    <col min="1043" max="1285" width="9.140625" style="17"/>
    <col min="1286" max="1286" width="8.28515625" style="17" customWidth="1"/>
    <col min="1287" max="1288" width="9.140625" style="17" customWidth="1"/>
    <col min="1289" max="1289" width="8.28515625" style="17" customWidth="1"/>
    <col min="1290" max="1291" width="9.140625" style="17" customWidth="1"/>
    <col min="1292" max="1292" width="8.28515625" style="17" customWidth="1"/>
    <col min="1293" max="1294" width="9.140625" style="17"/>
    <col min="1295" max="1295" width="8.28515625" style="17" customWidth="1"/>
    <col min="1296" max="1297" width="9.140625" style="17"/>
    <col min="1298" max="1298" width="8.28515625" style="17" customWidth="1"/>
    <col min="1299" max="1541" width="9.140625" style="17"/>
    <col min="1542" max="1542" width="8.28515625" style="17" customWidth="1"/>
    <col min="1543" max="1544" width="9.140625" style="17" customWidth="1"/>
    <col min="1545" max="1545" width="8.28515625" style="17" customWidth="1"/>
    <col min="1546" max="1547" width="9.140625" style="17" customWidth="1"/>
    <col min="1548" max="1548" width="8.28515625" style="17" customWidth="1"/>
    <col min="1549" max="1550" width="9.140625" style="17"/>
    <col min="1551" max="1551" width="8.28515625" style="17" customWidth="1"/>
    <col min="1552" max="1553" width="9.140625" style="17"/>
    <col min="1554" max="1554" width="8.28515625" style="17" customWidth="1"/>
    <col min="1555" max="1797" width="9.140625" style="17"/>
    <col min="1798" max="1798" width="8.28515625" style="17" customWidth="1"/>
    <col min="1799" max="1800" width="9.140625" style="17" customWidth="1"/>
    <col min="1801" max="1801" width="8.28515625" style="17" customWidth="1"/>
    <col min="1802" max="1803" width="9.140625" style="17" customWidth="1"/>
    <col min="1804" max="1804" width="8.28515625" style="17" customWidth="1"/>
    <col min="1805" max="1806" width="9.140625" style="17"/>
    <col min="1807" max="1807" width="8.28515625" style="17" customWidth="1"/>
    <col min="1808" max="1809" width="9.140625" style="17"/>
    <col min="1810" max="1810" width="8.28515625" style="17" customWidth="1"/>
    <col min="1811" max="2053" width="9.140625" style="17"/>
    <col min="2054" max="2054" width="8.28515625" style="17" customWidth="1"/>
    <col min="2055" max="2056" width="9.140625" style="17" customWidth="1"/>
    <col min="2057" max="2057" width="8.28515625" style="17" customWidth="1"/>
    <col min="2058" max="2059" width="9.140625" style="17" customWidth="1"/>
    <col min="2060" max="2060" width="8.28515625" style="17" customWidth="1"/>
    <col min="2061" max="2062" width="9.140625" style="17"/>
    <col min="2063" max="2063" width="8.28515625" style="17" customWidth="1"/>
    <col min="2064" max="2065" width="9.140625" style="17"/>
    <col min="2066" max="2066" width="8.28515625" style="17" customWidth="1"/>
    <col min="2067" max="2309" width="9.140625" style="17"/>
    <col min="2310" max="2310" width="8.28515625" style="17" customWidth="1"/>
    <col min="2311" max="2312" width="9.140625" style="17" customWidth="1"/>
    <col min="2313" max="2313" width="8.28515625" style="17" customWidth="1"/>
    <col min="2314" max="2315" width="9.140625" style="17" customWidth="1"/>
    <col min="2316" max="2316" width="8.28515625" style="17" customWidth="1"/>
    <col min="2317" max="2318" width="9.140625" style="17"/>
    <col min="2319" max="2319" width="8.28515625" style="17" customWidth="1"/>
    <col min="2320" max="2321" width="9.140625" style="17"/>
    <col min="2322" max="2322" width="8.28515625" style="17" customWidth="1"/>
    <col min="2323" max="2565" width="9.140625" style="17"/>
    <col min="2566" max="2566" width="8.28515625" style="17" customWidth="1"/>
    <col min="2567" max="2568" width="9.140625" style="17" customWidth="1"/>
    <col min="2569" max="2569" width="8.28515625" style="17" customWidth="1"/>
    <col min="2570" max="2571" width="9.140625" style="17" customWidth="1"/>
    <col min="2572" max="2572" width="8.28515625" style="17" customWidth="1"/>
    <col min="2573" max="2574" width="9.140625" style="17"/>
    <col min="2575" max="2575" width="8.28515625" style="17" customWidth="1"/>
    <col min="2576" max="2577" width="9.140625" style="17"/>
    <col min="2578" max="2578" width="8.28515625" style="17" customWidth="1"/>
    <col min="2579" max="2821" width="9.140625" style="17"/>
    <col min="2822" max="2822" width="8.28515625" style="17" customWidth="1"/>
    <col min="2823" max="2824" width="9.140625" style="17" customWidth="1"/>
    <col min="2825" max="2825" width="8.28515625" style="17" customWidth="1"/>
    <col min="2826" max="2827" width="9.140625" style="17" customWidth="1"/>
    <col min="2828" max="2828" width="8.28515625" style="17" customWidth="1"/>
    <col min="2829" max="2830" width="9.140625" style="17"/>
    <col min="2831" max="2831" width="8.28515625" style="17" customWidth="1"/>
    <col min="2832" max="2833" width="9.140625" style="17"/>
    <col min="2834" max="2834" width="8.28515625" style="17" customWidth="1"/>
    <col min="2835" max="3077" width="9.140625" style="17"/>
    <col min="3078" max="3078" width="8.28515625" style="17" customWidth="1"/>
    <col min="3079" max="3080" width="9.140625" style="17" customWidth="1"/>
    <col min="3081" max="3081" width="8.28515625" style="17" customWidth="1"/>
    <col min="3082" max="3083" width="9.140625" style="17" customWidth="1"/>
    <col min="3084" max="3084" width="8.28515625" style="17" customWidth="1"/>
    <col min="3085" max="3086" width="9.140625" style="17"/>
    <col min="3087" max="3087" width="8.28515625" style="17" customWidth="1"/>
    <col min="3088" max="3089" width="9.140625" style="17"/>
    <col min="3090" max="3090" width="8.28515625" style="17" customWidth="1"/>
    <col min="3091" max="3333" width="9.140625" style="17"/>
    <col min="3334" max="3334" width="8.28515625" style="17" customWidth="1"/>
    <col min="3335" max="3336" width="9.140625" style="17" customWidth="1"/>
    <col min="3337" max="3337" width="8.28515625" style="17" customWidth="1"/>
    <col min="3338" max="3339" width="9.140625" style="17" customWidth="1"/>
    <col min="3340" max="3340" width="8.28515625" style="17" customWidth="1"/>
    <col min="3341" max="3342" width="9.140625" style="17"/>
    <col min="3343" max="3343" width="8.28515625" style="17" customWidth="1"/>
    <col min="3344" max="3345" width="9.140625" style="17"/>
    <col min="3346" max="3346" width="8.28515625" style="17" customWidth="1"/>
    <col min="3347" max="3589" width="9.140625" style="17"/>
    <col min="3590" max="3590" width="8.28515625" style="17" customWidth="1"/>
    <col min="3591" max="3592" width="9.140625" style="17" customWidth="1"/>
    <col min="3593" max="3593" width="8.28515625" style="17" customWidth="1"/>
    <col min="3594" max="3595" width="9.140625" style="17" customWidth="1"/>
    <col min="3596" max="3596" width="8.28515625" style="17" customWidth="1"/>
    <col min="3597" max="3598" width="9.140625" style="17"/>
    <col min="3599" max="3599" width="8.28515625" style="17" customWidth="1"/>
    <col min="3600" max="3601" width="9.140625" style="17"/>
    <col min="3602" max="3602" width="8.28515625" style="17" customWidth="1"/>
    <col min="3603" max="3845" width="9.140625" style="17"/>
    <col min="3846" max="3846" width="8.28515625" style="17" customWidth="1"/>
    <col min="3847" max="3848" width="9.140625" style="17" customWidth="1"/>
    <col min="3849" max="3849" width="8.28515625" style="17" customWidth="1"/>
    <col min="3850" max="3851" width="9.140625" style="17" customWidth="1"/>
    <col min="3852" max="3852" width="8.28515625" style="17" customWidth="1"/>
    <col min="3853" max="3854" width="9.140625" style="17"/>
    <col min="3855" max="3855" width="8.28515625" style="17" customWidth="1"/>
    <col min="3856" max="3857" width="9.140625" style="17"/>
    <col min="3858" max="3858" width="8.28515625" style="17" customWidth="1"/>
    <col min="3859" max="4101" width="9.140625" style="17"/>
    <col min="4102" max="4102" width="8.28515625" style="17" customWidth="1"/>
    <col min="4103" max="4104" width="9.140625" style="17" customWidth="1"/>
    <col min="4105" max="4105" width="8.28515625" style="17" customWidth="1"/>
    <col min="4106" max="4107" width="9.140625" style="17" customWidth="1"/>
    <col min="4108" max="4108" width="8.28515625" style="17" customWidth="1"/>
    <col min="4109" max="4110" width="9.140625" style="17"/>
    <col min="4111" max="4111" width="8.28515625" style="17" customWidth="1"/>
    <col min="4112" max="4113" width="9.140625" style="17"/>
    <col min="4114" max="4114" width="8.28515625" style="17" customWidth="1"/>
    <col min="4115" max="4357" width="9.140625" style="17"/>
    <col min="4358" max="4358" width="8.28515625" style="17" customWidth="1"/>
    <col min="4359" max="4360" width="9.140625" style="17" customWidth="1"/>
    <col min="4361" max="4361" width="8.28515625" style="17" customWidth="1"/>
    <col min="4362" max="4363" width="9.140625" style="17" customWidth="1"/>
    <col min="4364" max="4364" width="8.28515625" style="17" customWidth="1"/>
    <col min="4365" max="4366" width="9.140625" style="17"/>
    <col min="4367" max="4367" width="8.28515625" style="17" customWidth="1"/>
    <col min="4368" max="4369" width="9.140625" style="17"/>
    <col min="4370" max="4370" width="8.28515625" style="17" customWidth="1"/>
    <col min="4371" max="4613" width="9.140625" style="17"/>
    <col min="4614" max="4614" width="8.28515625" style="17" customWidth="1"/>
    <col min="4615" max="4616" width="9.140625" style="17" customWidth="1"/>
    <col min="4617" max="4617" width="8.28515625" style="17" customWidth="1"/>
    <col min="4618" max="4619" width="9.140625" style="17" customWidth="1"/>
    <col min="4620" max="4620" width="8.28515625" style="17" customWidth="1"/>
    <col min="4621" max="4622" width="9.140625" style="17"/>
    <col min="4623" max="4623" width="8.28515625" style="17" customWidth="1"/>
    <col min="4624" max="4625" width="9.140625" style="17"/>
    <col min="4626" max="4626" width="8.28515625" style="17" customWidth="1"/>
    <col min="4627" max="4869" width="9.140625" style="17"/>
    <col min="4870" max="4870" width="8.28515625" style="17" customWidth="1"/>
    <col min="4871" max="4872" width="9.140625" style="17" customWidth="1"/>
    <col min="4873" max="4873" width="8.28515625" style="17" customWidth="1"/>
    <col min="4874" max="4875" width="9.140625" style="17" customWidth="1"/>
    <col min="4876" max="4876" width="8.28515625" style="17" customWidth="1"/>
    <col min="4877" max="4878" width="9.140625" style="17"/>
    <col min="4879" max="4879" width="8.28515625" style="17" customWidth="1"/>
    <col min="4880" max="4881" width="9.140625" style="17"/>
    <col min="4882" max="4882" width="8.28515625" style="17" customWidth="1"/>
    <col min="4883" max="5125" width="9.140625" style="17"/>
    <col min="5126" max="5126" width="8.28515625" style="17" customWidth="1"/>
    <col min="5127" max="5128" width="9.140625" style="17" customWidth="1"/>
    <col min="5129" max="5129" width="8.28515625" style="17" customWidth="1"/>
    <col min="5130" max="5131" width="9.140625" style="17" customWidth="1"/>
    <col min="5132" max="5132" width="8.28515625" style="17" customWidth="1"/>
    <col min="5133" max="5134" width="9.140625" style="17"/>
    <col min="5135" max="5135" width="8.28515625" style="17" customWidth="1"/>
    <col min="5136" max="5137" width="9.140625" style="17"/>
    <col min="5138" max="5138" width="8.28515625" style="17" customWidth="1"/>
    <col min="5139" max="5381" width="9.140625" style="17"/>
    <col min="5382" max="5382" width="8.28515625" style="17" customWidth="1"/>
    <col min="5383" max="5384" width="9.140625" style="17" customWidth="1"/>
    <col min="5385" max="5385" width="8.28515625" style="17" customWidth="1"/>
    <col min="5386" max="5387" width="9.140625" style="17" customWidth="1"/>
    <col min="5388" max="5388" width="8.28515625" style="17" customWidth="1"/>
    <col min="5389" max="5390" width="9.140625" style="17"/>
    <col min="5391" max="5391" width="8.28515625" style="17" customWidth="1"/>
    <col min="5392" max="5393" width="9.140625" style="17"/>
    <col min="5394" max="5394" width="8.28515625" style="17" customWidth="1"/>
    <col min="5395" max="5637" width="9.140625" style="17"/>
    <col min="5638" max="5638" width="8.28515625" style="17" customWidth="1"/>
    <col min="5639" max="5640" width="9.140625" style="17" customWidth="1"/>
    <col min="5641" max="5641" width="8.28515625" style="17" customWidth="1"/>
    <col min="5642" max="5643" width="9.140625" style="17" customWidth="1"/>
    <col min="5644" max="5644" width="8.28515625" style="17" customWidth="1"/>
    <col min="5645" max="5646" width="9.140625" style="17"/>
    <col min="5647" max="5647" width="8.28515625" style="17" customWidth="1"/>
    <col min="5648" max="5649" width="9.140625" style="17"/>
    <col min="5650" max="5650" width="8.28515625" style="17" customWidth="1"/>
    <col min="5651" max="5893" width="9.140625" style="17"/>
    <col min="5894" max="5894" width="8.28515625" style="17" customWidth="1"/>
    <col min="5895" max="5896" width="9.140625" style="17" customWidth="1"/>
    <col min="5897" max="5897" width="8.28515625" style="17" customWidth="1"/>
    <col min="5898" max="5899" width="9.140625" style="17" customWidth="1"/>
    <col min="5900" max="5900" width="8.28515625" style="17" customWidth="1"/>
    <col min="5901" max="5902" width="9.140625" style="17"/>
    <col min="5903" max="5903" width="8.28515625" style="17" customWidth="1"/>
    <col min="5904" max="5905" width="9.140625" style="17"/>
    <col min="5906" max="5906" width="8.28515625" style="17" customWidth="1"/>
    <col min="5907" max="6149" width="9.140625" style="17"/>
    <col min="6150" max="6150" width="8.28515625" style="17" customWidth="1"/>
    <col min="6151" max="6152" width="9.140625" style="17" customWidth="1"/>
    <col min="6153" max="6153" width="8.28515625" style="17" customWidth="1"/>
    <col min="6154" max="6155" width="9.140625" style="17" customWidth="1"/>
    <col min="6156" max="6156" width="8.28515625" style="17" customWidth="1"/>
    <col min="6157" max="6158" width="9.140625" style="17"/>
    <col min="6159" max="6159" width="8.28515625" style="17" customWidth="1"/>
    <col min="6160" max="6161" width="9.140625" style="17"/>
    <col min="6162" max="6162" width="8.28515625" style="17" customWidth="1"/>
    <col min="6163" max="6405" width="9.140625" style="17"/>
    <col min="6406" max="6406" width="8.28515625" style="17" customWidth="1"/>
    <col min="6407" max="6408" width="9.140625" style="17" customWidth="1"/>
    <col min="6409" max="6409" width="8.28515625" style="17" customWidth="1"/>
    <col min="6410" max="6411" width="9.140625" style="17" customWidth="1"/>
    <col min="6412" max="6412" width="8.28515625" style="17" customWidth="1"/>
    <col min="6413" max="6414" width="9.140625" style="17"/>
    <col min="6415" max="6415" width="8.28515625" style="17" customWidth="1"/>
    <col min="6416" max="6417" width="9.140625" style="17"/>
    <col min="6418" max="6418" width="8.28515625" style="17" customWidth="1"/>
    <col min="6419" max="6661" width="9.140625" style="17"/>
    <col min="6662" max="6662" width="8.28515625" style="17" customWidth="1"/>
    <col min="6663" max="6664" width="9.140625" style="17" customWidth="1"/>
    <col min="6665" max="6665" width="8.28515625" style="17" customWidth="1"/>
    <col min="6666" max="6667" width="9.140625" style="17" customWidth="1"/>
    <col min="6668" max="6668" width="8.28515625" style="17" customWidth="1"/>
    <col min="6669" max="6670" width="9.140625" style="17"/>
    <col min="6671" max="6671" width="8.28515625" style="17" customWidth="1"/>
    <col min="6672" max="6673" width="9.140625" style="17"/>
    <col min="6674" max="6674" width="8.28515625" style="17" customWidth="1"/>
    <col min="6675" max="6917" width="9.140625" style="17"/>
    <col min="6918" max="6918" width="8.28515625" style="17" customWidth="1"/>
    <col min="6919" max="6920" width="9.140625" style="17" customWidth="1"/>
    <col min="6921" max="6921" width="8.28515625" style="17" customWidth="1"/>
    <col min="6922" max="6923" width="9.140625" style="17" customWidth="1"/>
    <col min="6924" max="6924" width="8.28515625" style="17" customWidth="1"/>
    <col min="6925" max="6926" width="9.140625" style="17"/>
    <col min="6927" max="6927" width="8.28515625" style="17" customWidth="1"/>
    <col min="6928" max="6929" width="9.140625" style="17"/>
    <col min="6930" max="6930" width="8.28515625" style="17" customWidth="1"/>
    <col min="6931" max="7173" width="9.140625" style="17"/>
    <col min="7174" max="7174" width="8.28515625" style="17" customWidth="1"/>
    <col min="7175" max="7176" width="9.140625" style="17" customWidth="1"/>
    <col min="7177" max="7177" width="8.28515625" style="17" customWidth="1"/>
    <col min="7178" max="7179" width="9.140625" style="17" customWidth="1"/>
    <col min="7180" max="7180" width="8.28515625" style="17" customWidth="1"/>
    <col min="7181" max="7182" width="9.140625" style="17"/>
    <col min="7183" max="7183" width="8.28515625" style="17" customWidth="1"/>
    <col min="7184" max="7185" width="9.140625" style="17"/>
    <col min="7186" max="7186" width="8.28515625" style="17" customWidth="1"/>
    <col min="7187" max="7429" width="9.140625" style="17"/>
    <col min="7430" max="7430" width="8.28515625" style="17" customWidth="1"/>
    <col min="7431" max="7432" width="9.140625" style="17" customWidth="1"/>
    <col min="7433" max="7433" width="8.28515625" style="17" customWidth="1"/>
    <col min="7434" max="7435" width="9.140625" style="17" customWidth="1"/>
    <col min="7436" max="7436" width="8.28515625" style="17" customWidth="1"/>
    <col min="7437" max="7438" width="9.140625" style="17"/>
    <col min="7439" max="7439" width="8.28515625" style="17" customWidth="1"/>
    <col min="7440" max="7441" width="9.140625" style="17"/>
    <col min="7442" max="7442" width="8.28515625" style="17" customWidth="1"/>
    <col min="7443" max="7685" width="9.140625" style="17"/>
    <col min="7686" max="7686" width="8.28515625" style="17" customWidth="1"/>
    <col min="7687" max="7688" width="9.140625" style="17" customWidth="1"/>
    <col min="7689" max="7689" width="8.28515625" style="17" customWidth="1"/>
    <col min="7690" max="7691" width="9.140625" style="17" customWidth="1"/>
    <col min="7692" max="7692" width="8.28515625" style="17" customWidth="1"/>
    <col min="7693" max="7694" width="9.140625" style="17"/>
    <col min="7695" max="7695" width="8.28515625" style="17" customWidth="1"/>
    <col min="7696" max="7697" width="9.140625" style="17"/>
    <col min="7698" max="7698" width="8.28515625" style="17" customWidth="1"/>
    <col min="7699" max="7941" width="9.140625" style="17"/>
    <col min="7942" max="7942" width="8.28515625" style="17" customWidth="1"/>
    <col min="7943" max="7944" width="9.140625" style="17" customWidth="1"/>
    <col min="7945" max="7945" width="8.28515625" style="17" customWidth="1"/>
    <col min="7946" max="7947" width="9.140625" style="17" customWidth="1"/>
    <col min="7948" max="7948" width="8.28515625" style="17" customWidth="1"/>
    <col min="7949" max="7950" width="9.140625" style="17"/>
    <col min="7951" max="7951" width="8.28515625" style="17" customWidth="1"/>
    <col min="7952" max="7953" width="9.140625" style="17"/>
    <col min="7954" max="7954" width="8.28515625" style="17" customWidth="1"/>
    <col min="7955" max="8197" width="9.140625" style="17"/>
    <col min="8198" max="8198" width="8.28515625" style="17" customWidth="1"/>
    <col min="8199" max="8200" width="9.140625" style="17" customWidth="1"/>
    <col min="8201" max="8201" width="8.28515625" style="17" customWidth="1"/>
    <col min="8202" max="8203" width="9.140625" style="17" customWidth="1"/>
    <col min="8204" max="8204" width="8.28515625" style="17" customWidth="1"/>
    <col min="8205" max="8206" width="9.140625" style="17"/>
    <col min="8207" max="8207" width="8.28515625" style="17" customWidth="1"/>
    <col min="8208" max="8209" width="9.140625" style="17"/>
    <col min="8210" max="8210" width="8.28515625" style="17" customWidth="1"/>
    <col min="8211" max="8453" width="9.140625" style="17"/>
    <col min="8454" max="8454" width="8.28515625" style="17" customWidth="1"/>
    <col min="8455" max="8456" width="9.140625" style="17" customWidth="1"/>
    <col min="8457" max="8457" width="8.28515625" style="17" customWidth="1"/>
    <col min="8458" max="8459" width="9.140625" style="17" customWidth="1"/>
    <col min="8460" max="8460" width="8.28515625" style="17" customWidth="1"/>
    <col min="8461" max="8462" width="9.140625" style="17"/>
    <col min="8463" max="8463" width="8.28515625" style="17" customWidth="1"/>
    <col min="8464" max="8465" width="9.140625" style="17"/>
    <col min="8466" max="8466" width="8.28515625" style="17" customWidth="1"/>
    <col min="8467" max="8709" width="9.140625" style="17"/>
    <col min="8710" max="8710" width="8.28515625" style="17" customWidth="1"/>
    <col min="8711" max="8712" width="9.140625" style="17" customWidth="1"/>
    <col min="8713" max="8713" width="8.28515625" style="17" customWidth="1"/>
    <col min="8714" max="8715" width="9.140625" style="17" customWidth="1"/>
    <col min="8716" max="8716" width="8.28515625" style="17" customWidth="1"/>
    <col min="8717" max="8718" width="9.140625" style="17"/>
    <col min="8719" max="8719" width="8.28515625" style="17" customWidth="1"/>
    <col min="8720" max="8721" width="9.140625" style="17"/>
    <col min="8722" max="8722" width="8.28515625" style="17" customWidth="1"/>
    <col min="8723" max="8965" width="9.140625" style="17"/>
    <col min="8966" max="8966" width="8.28515625" style="17" customWidth="1"/>
    <col min="8967" max="8968" width="9.140625" style="17" customWidth="1"/>
    <col min="8969" max="8969" width="8.28515625" style="17" customWidth="1"/>
    <col min="8970" max="8971" width="9.140625" style="17" customWidth="1"/>
    <col min="8972" max="8972" width="8.28515625" style="17" customWidth="1"/>
    <col min="8973" max="8974" width="9.140625" style="17"/>
    <col min="8975" max="8975" width="8.28515625" style="17" customWidth="1"/>
    <col min="8976" max="8977" width="9.140625" style="17"/>
    <col min="8978" max="8978" width="8.28515625" style="17" customWidth="1"/>
    <col min="8979" max="9221" width="9.140625" style="17"/>
    <col min="9222" max="9222" width="8.28515625" style="17" customWidth="1"/>
    <col min="9223" max="9224" width="9.140625" style="17" customWidth="1"/>
    <col min="9225" max="9225" width="8.28515625" style="17" customWidth="1"/>
    <col min="9226" max="9227" width="9.140625" style="17" customWidth="1"/>
    <col min="9228" max="9228" width="8.28515625" style="17" customWidth="1"/>
    <col min="9229" max="9230" width="9.140625" style="17"/>
    <col min="9231" max="9231" width="8.28515625" style="17" customWidth="1"/>
    <col min="9232" max="9233" width="9.140625" style="17"/>
    <col min="9234" max="9234" width="8.28515625" style="17" customWidth="1"/>
    <col min="9235" max="9477" width="9.140625" style="17"/>
    <col min="9478" max="9478" width="8.28515625" style="17" customWidth="1"/>
    <col min="9479" max="9480" width="9.140625" style="17" customWidth="1"/>
    <col min="9481" max="9481" width="8.28515625" style="17" customWidth="1"/>
    <col min="9482" max="9483" width="9.140625" style="17" customWidth="1"/>
    <col min="9484" max="9484" width="8.28515625" style="17" customWidth="1"/>
    <col min="9485" max="9486" width="9.140625" style="17"/>
    <col min="9487" max="9487" width="8.28515625" style="17" customWidth="1"/>
    <col min="9488" max="9489" width="9.140625" style="17"/>
    <col min="9490" max="9490" width="8.28515625" style="17" customWidth="1"/>
    <col min="9491" max="9733" width="9.140625" style="17"/>
    <col min="9734" max="9734" width="8.28515625" style="17" customWidth="1"/>
    <col min="9735" max="9736" width="9.140625" style="17" customWidth="1"/>
    <col min="9737" max="9737" width="8.28515625" style="17" customWidth="1"/>
    <col min="9738" max="9739" width="9.140625" style="17" customWidth="1"/>
    <col min="9740" max="9740" width="8.28515625" style="17" customWidth="1"/>
    <col min="9741" max="9742" width="9.140625" style="17"/>
    <col min="9743" max="9743" width="8.28515625" style="17" customWidth="1"/>
    <col min="9744" max="9745" width="9.140625" style="17"/>
    <col min="9746" max="9746" width="8.28515625" style="17" customWidth="1"/>
    <col min="9747" max="9989" width="9.140625" style="17"/>
    <col min="9990" max="9990" width="8.28515625" style="17" customWidth="1"/>
    <col min="9991" max="9992" width="9.140625" style="17" customWidth="1"/>
    <col min="9993" max="9993" width="8.28515625" style="17" customWidth="1"/>
    <col min="9994" max="9995" width="9.140625" style="17" customWidth="1"/>
    <col min="9996" max="9996" width="8.28515625" style="17" customWidth="1"/>
    <col min="9997" max="9998" width="9.140625" style="17"/>
    <col min="9999" max="9999" width="8.28515625" style="17" customWidth="1"/>
    <col min="10000" max="10001" width="9.140625" style="17"/>
    <col min="10002" max="10002" width="8.28515625" style="17" customWidth="1"/>
    <col min="10003" max="10245" width="9.140625" style="17"/>
    <col min="10246" max="10246" width="8.28515625" style="17" customWidth="1"/>
    <col min="10247" max="10248" width="9.140625" style="17" customWidth="1"/>
    <col min="10249" max="10249" width="8.28515625" style="17" customWidth="1"/>
    <col min="10250" max="10251" width="9.140625" style="17" customWidth="1"/>
    <col min="10252" max="10252" width="8.28515625" style="17" customWidth="1"/>
    <col min="10253" max="10254" width="9.140625" style="17"/>
    <col min="10255" max="10255" width="8.28515625" style="17" customWidth="1"/>
    <col min="10256" max="10257" width="9.140625" style="17"/>
    <col min="10258" max="10258" width="8.28515625" style="17" customWidth="1"/>
    <col min="10259" max="10501" width="9.140625" style="17"/>
    <col min="10502" max="10502" width="8.28515625" style="17" customWidth="1"/>
    <col min="10503" max="10504" width="9.140625" style="17" customWidth="1"/>
    <col min="10505" max="10505" width="8.28515625" style="17" customWidth="1"/>
    <col min="10506" max="10507" width="9.140625" style="17" customWidth="1"/>
    <col min="10508" max="10508" width="8.28515625" style="17" customWidth="1"/>
    <col min="10509" max="10510" width="9.140625" style="17"/>
    <col min="10511" max="10511" width="8.28515625" style="17" customWidth="1"/>
    <col min="10512" max="10513" width="9.140625" style="17"/>
    <col min="10514" max="10514" width="8.28515625" style="17" customWidth="1"/>
    <col min="10515" max="10757" width="9.140625" style="17"/>
    <col min="10758" max="10758" width="8.28515625" style="17" customWidth="1"/>
    <col min="10759" max="10760" width="9.140625" style="17" customWidth="1"/>
    <col min="10761" max="10761" width="8.28515625" style="17" customWidth="1"/>
    <col min="10762" max="10763" width="9.140625" style="17" customWidth="1"/>
    <col min="10764" max="10764" width="8.28515625" style="17" customWidth="1"/>
    <col min="10765" max="10766" width="9.140625" style="17"/>
    <col min="10767" max="10767" width="8.28515625" style="17" customWidth="1"/>
    <col min="10768" max="10769" width="9.140625" style="17"/>
    <col min="10770" max="10770" width="8.28515625" style="17" customWidth="1"/>
    <col min="10771" max="11013" width="9.140625" style="17"/>
    <col min="11014" max="11014" width="8.28515625" style="17" customWidth="1"/>
    <col min="11015" max="11016" width="9.140625" style="17" customWidth="1"/>
    <col min="11017" max="11017" width="8.28515625" style="17" customWidth="1"/>
    <col min="11018" max="11019" width="9.140625" style="17" customWidth="1"/>
    <col min="11020" max="11020" width="8.28515625" style="17" customWidth="1"/>
    <col min="11021" max="11022" width="9.140625" style="17"/>
    <col min="11023" max="11023" width="8.28515625" style="17" customWidth="1"/>
    <col min="11024" max="11025" width="9.140625" style="17"/>
    <col min="11026" max="11026" width="8.28515625" style="17" customWidth="1"/>
    <col min="11027" max="11269" width="9.140625" style="17"/>
    <col min="11270" max="11270" width="8.28515625" style="17" customWidth="1"/>
    <col min="11271" max="11272" width="9.140625" style="17" customWidth="1"/>
    <col min="11273" max="11273" width="8.28515625" style="17" customWidth="1"/>
    <col min="11274" max="11275" width="9.140625" style="17" customWidth="1"/>
    <col min="11276" max="11276" width="8.28515625" style="17" customWidth="1"/>
    <col min="11277" max="11278" width="9.140625" style="17"/>
    <col min="11279" max="11279" width="8.28515625" style="17" customWidth="1"/>
    <col min="11280" max="11281" width="9.140625" style="17"/>
    <col min="11282" max="11282" width="8.28515625" style="17" customWidth="1"/>
    <col min="11283" max="11525" width="9.140625" style="17"/>
    <col min="11526" max="11526" width="8.28515625" style="17" customWidth="1"/>
    <col min="11527" max="11528" width="9.140625" style="17" customWidth="1"/>
    <col min="11529" max="11529" width="8.28515625" style="17" customWidth="1"/>
    <col min="11530" max="11531" width="9.140625" style="17" customWidth="1"/>
    <col min="11532" max="11532" width="8.28515625" style="17" customWidth="1"/>
    <col min="11533" max="11534" width="9.140625" style="17"/>
    <col min="11535" max="11535" width="8.28515625" style="17" customWidth="1"/>
    <col min="11536" max="11537" width="9.140625" style="17"/>
    <col min="11538" max="11538" width="8.28515625" style="17" customWidth="1"/>
    <col min="11539" max="11781" width="9.140625" style="17"/>
    <col min="11782" max="11782" width="8.28515625" style="17" customWidth="1"/>
    <col min="11783" max="11784" width="9.140625" style="17" customWidth="1"/>
    <col min="11785" max="11785" width="8.28515625" style="17" customWidth="1"/>
    <col min="11786" max="11787" width="9.140625" style="17" customWidth="1"/>
    <col min="11788" max="11788" width="8.28515625" style="17" customWidth="1"/>
    <col min="11789" max="11790" width="9.140625" style="17"/>
    <col min="11791" max="11791" width="8.28515625" style="17" customWidth="1"/>
    <col min="11792" max="11793" width="9.140625" style="17"/>
    <col min="11794" max="11794" width="8.28515625" style="17" customWidth="1"/>
    <col min="11795" max="12037" width="9.140625" style="17"/>
    <col min="12038" max="12038" width="8.28515625" style="17" customWidth="1"/>
    <col min="12039" max="12040" width="9.140625" style="17" customWidth="1"/>
    <col min="12041" max="12041" width="8.28515625" style="17" customWidth="1"/>
    <col min="12042" max="12043" width="9.140625" style="17" customWidth="1"/>
    <col min="12044" max="12044" width="8.28515625" style="17" customWidth="1"/>
    <col min="12045" max="12046" width="9.140625" style="17"/>
    <col min="12047" max="12047" width="8.28515625" style="17" customWidth="1"/>
    <col min="12048" max="12049" width="9.140625" style="17"/>
    <col min="12050" max="12050" width="8.28515625" style="17" customWidth="1"/>
    <col min="12051" max="12293" width="9.140625" style="17"/>
    <col min="12294" max="12294" width="8.28515625" style="17" customWidth="1"/>
    <col min="12295" max="12296" width="9.140625" style="17" customWidth="1"/>
    <col min="12297" max="12297" width="8.28515625" style="17" customWidth="1"/>
    <col min="12298" max="12299" width="9.140625" style="17" customWidth="1"/>
    <col min="12300" max="12300" width="8.28515625" style="17" customWidth="1"/>
    <col min="12301" max="12302" width="9.140625" style="17"/>
    <col min="12303" max="12303" width="8.28515625" style="17" customWidth="1"/>
    <col min="12304" max="12305" width="9.140625" style="17"/>
    <col min="12306" max="12306" width="8.28515625" style="17" customWidth="1"/>
    <col min="12307" max="12549" width="9.140625" style="17"/>
    <col min="12550" max="12550" width="8.28515625" style="17" customWidth="1"/>
    <col min="12551" max="12552" width="9.140625" style="17" customWidth="1"/>
    <col min="12553" max="12553" width="8.28515625" style="17" customWidth="1"/>
    <col min="12554" max="12555" width="9.140625" style="17" customWidth="1"/>
    <col min="12556" max="12556" width="8.28515625" style="17" customWidth="1"/>
    <col min="12557" max="12558" width="9.140625" style="17"/>
    <col min="12559" max="12559" width="8.28515625" style="17" customWidth="1"/>
    <col min="12560" max="12561" width="9.140625" style="17"/>
    <col min="12562" max="12562" width="8.28515625" style="17" customWidth="1"/>
    <col min="12563" max="12805" width="9.140625" style="17"/>
    <col min="12806" max="12806" width="8.28515625" style="17" customWidth="1"/>
    <col min="12807" max="12808" width="9.140625" style="17" customWidth="1"/>
    <col min="12809" max="12809" width="8.28515625" style="17" customWidth="1"/>
    <col min="12810" max="12811" width="9.140625" style="17" customWidth="1"/>
    <col min="12812" max="12812" width="8.28515625" style="17" customWidth="1"/>
    <col min="12813" max="12814" width="9.140625" style="17"/>
    <col min="12815" max="12815" width="8.28515625" style="17" customWidth="1"/>
    <col min="12816" max="12817" width="9.140625" style="17"/>
    <col min="12818" max="12818" width="8.28515625" style="17" customWidth="1"/>
    <col min="12819" max="13061" width="9.140625" style="17"/>
    <col min="13062" max="13062" width="8.28515625" style="17" customWidth="1"/>
    <col min="13063" max="13064" width="9.140625" style="17" customWidth="1"/>
    <col min="13065" max="13065" width="8.28515625" style="17" customWidth="1"/>
    <col min="13066" max="13067" width="9.140625" style="17" customWidth="1"/>
    <col min="13068" max="13068" width="8.28515625" style="17" customWidth="1"/>
    <col min="13069" max="13070" width="9.140625" style="17"/>
    <col min="13071" max="13071" width="8.28515625" style="17" customWidth="1"/>
    <col min="13072" max="13073" width="9.140625" style="17"/>
    <col min="13074" max="13074" width="8.28515625" style="17" customWidth="1"/>
    <col min="13075" max="13317" width="9.140625" style="17"/>
    <col min="13318" max="13318" width="8.28515625" style="17" customWidth="1"/>
    <col min="13319" max="13320" width="9.140625" style="17" customWidth="1"/>
    <col min="13321" max="13321" width="8.28515625" style="17" customWidth="1"/>
    <col min="13322" max="13323" width="9.140625" style="17" customWidth="1"/>
    <col min="13324" max="13324" width="8.28515625" style="17" customWidth="1"/>
    <col min="13325" max="13326" width="9.140625" style="17"/>
    <col min="13327" max="13327" width="8.28515625" style="17" customWidth="1"/>
    <col min="13328" max="13329" width="9.140625" style="17"/>
    <col min="13330" max="13330" width="8.28515625" style="17" customWidth="1"/>
    <col min="13331" max="13573" width="9.140625" style="17"/>
    <col min="13574" max="13574" width="8.28515625" style="17" customWidth="1"/>
    <col min="13575" max="13576" width="9.140625" style="17" customWidth="1"/>
    <col min="13577" max="13577" width="8.28515625" style="17" customWidth="1"/>
    <col min="13578" max="13579" width="9.140625" style="17" customWidth="1"/>
    <col min="13580" max="13580" width="8.28515625" style="17" customWidth="1"/>
    <col min="13581" max="13582" width="9.140625" style="17"/>
    <col min="13583" max="13583" width="8.28515625" style="17" customWidth="1"/>
    <col min="13584" max="13585" width="9.140625" style="17"/>
    <col min="13586" max="13586" width="8.28515625" style="17" customWidth="1"/>
    <col min="13587" max="13829" width="9.140625" style="17"/>
    <col min="13830" max="13830" width="8.28515625" style="17" customWidth="1"/>
    <col min="13831" max="13832" width="9.140625" style="17" customWidth="1"/>
    <col min="13833" max="13833" width="8.28515625" style="17" customWidth="1"/>
    <col min="13834" max="13835" width="9.140625" style="17" customWidth="1"/>
    <col min="13836" max="13836" width="8.28515625" style="17" customWidth="1"/>
    <col min="13837" max="13838" width="9.140625" style="17"/>
    <col min="13839" max="13839" width="8.28515625" style="17" customWidth="1"/>
    <col min="13840" max="13841" width="9.140625" style="17"/>
    <col min="13842" max="13842" width="8.28515625" style="17" customWidth="1"/>
    <col min="13843" max="14085" width="9.140625" style="17"/>
    <col min="14086" max="14086" width="8.28515625" style="17" customWidth="1"/>
    <col min="14087" max="14088" width="9.140625" style="17" customWidth="1"/>
    <col min="14089" max="14089" width="8.28515625" style="17" customWidth="1"/>
    <col min="14090" max="14091" width="9.140625" style="17" customWidth="1"/>
    <col min="14092" max="14092" width="8.28515625" style="17" customWidth="1"/>
    <col min="14093" max="14094" width="9.140625" style="17"/>
    <col min="14095" max="14095" width="8.28515625" style="17" customWidth="1"/>
    <col min="14096" max="14097" width="9.140625" style="17"/>
    <col min="14098" max="14098" width="8.28515625" style="17" customWidth="1"/>
    <col min="14099" max="14341" width="9.140625" style="17"/>
    <col min="14342" max="14342" width="8.28515625" style="17" customWidth="1"/>
    <col min="14343" max="14344" width="9.140625" style="17" customWidth="1"/>
    <col min="14345" max="14345" width="8.28515625" style="17" customWidth="1"/>
    <col min="14346" max="14347" width="9.140625" style="17" customWidth="1"/>
    <col min="14348" max="14348" width="8.28515625" style="17" customWidth="1"/>
    <col min="14349" max="14350" width="9.140625" style="17"/>
    <col min="14351" max="14351" width="8.28515625" style="17" customWidth="1"/>
    <col min="14352" max="14353" width="9.140625" style="17"/>
    <col min="14354" max="14354" width="8.28515625" style="17" customWidth="1"/>
    <col min="14355" max="14597" width="9.140625" style="17"/>
    <col min="14598" max="14598" width="8.28515625" style="17" customWidth="1"/>
    <col min="14599" max="14600" width="9.140625" style="17" customWidth="1"/>
    <col min="14601" max="14601" width="8.28515625" style="17" customWidth="1"/>
    <col min="14602" max="14603" width="9.140625" style="17" customWidth="1"/>
    <col min="14604" max="14604" width="8.28515625" style="17" customWidth="1"/>
    <col min="14605" max="14606" width="9.140625" style="17"/>
    <col min="14607" max="14607" width="8.28515625" style="17" customWidth="1"/>
    <col min="14608" max="14609" width="9.140625" style="17"/>
    <col min="14610" max="14610" width="8.28515625" style="17" customWidth="1"/>
    <col min="14611" max="14853" width="9.140625" style="17"/>
    <col min="14854" max="14854" width="8.28515625" style="17" customWidth="1"/>
    <col min="14855" max="14856" width="9.140625" style="17" customWidth="1"/>
    <col min="14857" max="14857" width="8.28515625" style="17" customWidth="1"/>
    <col min="14858" max="14859" width="9.140625" style="17" customWidth="1"/>
    <col min="14860" max="14860" width="8.28515625" style="17" customWidth="1"/>
    <col min="14861" max="14862" width="9.140625" style="17"/>
    <col min="14863" max="14863" width="8.28515625" style="17" customWidth="1"/>
    <col min="14864" max="14865" width="9.140625" style="17"/>
    <col min="14866" max="14866" width="8.28515625" style="17" customWidth="1"/>
    <col min="14867" max="15109" width="9.140625" style="17"/>
    <col min="15110" max="15110" width="8.28515625" style="17" customWidth="1"/>
    <col min="15111" max="15112" width="9.140625" style="17" customWidth="1"/>
    <col min="15113" max="15113" width="8.28515625" style="17" customWidth="1"/>
    <col min="15114" max="15115" width="9.140625" style="17" customWidth="1"/>
    <col min="15116" max="15116" width="8.28515625" style="17" customWidth="1"/>
    <col min="15117" max="15118" width="9.140625" style="17"/>
    <col min="15119" max="15119" width="8.28515625" style="17" customWidth="1"/>
    <col min="15120" max="15121" width="9.140625" style="17"/>
    <col min="15122" max="15122" width="8.28515625" style="17" customWidth="1"/>
    <col min="15123" max="15365" width="9.140625" style="17"/>
    <col min="15366" max="15366" width="8.28515625" style="17" customWidth="1"/>
    <col min="15367" max="15368" width="9.140625" style="17" customWidth="1"/>
    <col min="15369" max="15369" width="8.28515625" style="17" customWidth="1"/>
    <col min="15370" max="15371" width="9.140625" style="17" customWidth="1"/>
    <col min="15372" max="15372" width="8.28515625" style="17" customWidth="1"/>
    <col min="15373" max="15374" width="9.140625" style="17"/>
    <col min="15375" max="15375" width="8.28515625" style="17" customWidth="1"/>
    <col min="15376" max="15377" width="9.140625" style="17"/>
    <col min="15378" max="15378" width="8.28515625" style="17" customWidth="1"/>
    <col min="15379" max="15621" width="9.140625" style="17"/>
    <col min="15622" max="15622" width="8.28515625" style="17" customWidth="1"/>
    <col min="15623" max="15624" width="9.140625" style="17" customWidth="1"/>
    <col min="15625" max="15625" width="8.28515625" style="17" customWidth="1"/>
    <col min="15626" max="15627" width="9.140625" style="17" customWidth="1"/>
    <col min="15628" max="15628" width="8.28515625" style="17" customWidth="1"/>
    <col min="15629" max="15630" width="9.140625" style="17"/>
    <col min="15631" max="15631" width="8.28515625" style="17" customWidth="1"/>
    <col min="15632" max="15633" width="9.140625" style="17"/>
    <col min="15634" max="15634" width="8.28515625" style="17" customWidth="1"/>
    <col min="15635" max="15877" width="9.140625" style="17"/>
    <col min="15878" max="15878" width="8.28515625" style="17" customWidth="1"/>
    <col min="15879" max="15880" width="9.140625" style="17" customWidth="1"/>
    <col min="15881" max="15881" width="8.28515625" style="17" customWidth="1"/>
    <col min="15882" max="15883" width="9.140625" style="17" customWidth="1"/>
    <col min="15884" max="15884" width="8.28515625" style="17" customWidth="1"/>
    <col min="15885" max="15886" width="9.140625" style="17"/>
    <col min="15887" max="15887" width="8.28515625" style="17" customWidth="1"/>
    <col min="15888" max="15889" width="9.140625" style="17"/>
    <col min="15890" max="15890" width="8.28515625" style="17" customWidth="1"/>
    <col min="15891" max="16133" width="9.140625" style="17"/>
    <col min="16134" max="16134" width="8.28515625" style="17" customWidth="1"/>
    <col min="16135" max="16136" width="9.140625" style="17" customWidth="1"/>
    <col min="16137" max="16137" width="8.28515625" style="17" customWidth="1"/>
    <col min="16138" max="16139" width="9.140625" style="17" customWidth="1"/>
    <col min="16140" max="16140" width="8.28515625" style="17" customWidth="1"/>
    <col min="16141" max="16142" width="9.140625" style="17"/>
    <col min="16143" max="16143" width="8.28515625" style="17" customWidth="1"/>
    <col min="16144" max="16145" width="9.140625" style="17"/>
    <col min="16146" max="16146" width="8.28515625" style="17" customWidth="1"/>
    <col min="16147" max="16384" width="9.140625" style="17"/>
  </cols>
  <sheetData>
    <row r="2" spans="2:20" ht="21.75" customHeight="1" x14ac:dyDescent="0.2">
      <c r="B2" s="141" t="s">
        <v>854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2:20" ht="21.75" customHeight="1" thickBot="1" x14ac:dyDescent="0.25">
      <c r="B3" s="181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2:20" s="184" customFormat="1" ht="25.5" customHeight="1" thickTop="1" thickBot="1" x14ac:dyDescent="0.25">
      <c r="B4" s="137" t="s">
        <v>2</v>
      </c>
      <c r="C4" s="183" t="s">
        <v>27</v>
      </c>
      <c r="D4" s="183" t="s">
        <v>28</v>
      </c>
      <c r="E4" s="104"/>
      <c r="F4" s="109"/>
      <c r="G4" s="104"/>
      <c r="H4" s="104"/>
      <c r="I4" s="104"/>
      <c r="J4" s="109"/>
      <c r="K4" s="104"/>
      <c r="L4" s="104"/>
      <c r="M4" s="104"/>
      <c r="N4" s="109"/>
      <c r="O4" s="104"/>
      <c r="P4" s="104"/>
      <c r="Q4" s="104"/>
      <c r="R4" s="109"/>
      <c r="S4" s="104"/>
      <c r="T4" s="104"/>
    </row>
    <row r="5" spans="2:20" s="27" customFormat="1" ht="15.95" customHeight="1" thickTop="1" x14ac:dyDescent="0.2">
      <c r="B5" s="116"/>
      <c r="C5" s="54"/>
      <c r="D5" s="54"/>
      <c r="E5" s="54"/>
      <c r="F5" s="116"/>
      <c r="G5" s="54"/>
      <c r="H5" s="54"/>
      <c r="I5" s="54"/>
      <c r="J5" s="116"/>
      <c r="K5" s="54"/>
      <c r="L5" s="54"/>
      <c r="M5" s="54"/>
      <c r="N5" s="116"/>
      <c r="O5" s="54"/>
      <c r="P5" s="54"/>
      <c r="Q5" s="54"/>
      <c r="R5" s="116"/>
      <c r="S5" s="54"/>
      <c r="T5" s="54"/>
    </row>
    <row r="6" spans="2:20" x14ac:dyDescent="0.2">
      <c r="B6" s="40" t="s">
        <v>29</v>
      </c>
      <c r="C6" s="186">
        <v>836.99</v>
      </c>
      <c r="D6" s="186">
        <v>382.81</v>
      </c>
      <c r="E6" s="186"/>
      <c r="I6" s="186"/>
      <c r="M6" s="186"/>
      <c r="Q6" s="186"/>
    </row>
    <row r="7" spans="2:20" x14ac:dyDescent="0.2">
      <c r="B7" s="40" t="s">
        <v>34</v>
      </c>
      <c r="C7" s="186">
        <v>838.55</v>
      </c>
      <c r="D7" s="186">
        <v>383.53</v>
      </c>
      <c r="E7" s="186"/>
      <c r="I7" s="186"/>
      <c r="M7" s="186"/>
      <c r="Q7" s="186"/>
    </row>
    <row r="8" spans="2:20" x14ac:dyDescent="0.2">
      <c r="B8" s="40" t="s">
        <v>35</v>
      </c>
      <c r="C8" s="186">
        <v>837.57</v>
      </c>
      <c r="D8" s="186">
        <v>381.06</v>
      </c>
      <c r="E8" s="186"/>
      <c r="I8" s="186"/>
      <c r="M8" s="186"/>
      <c r="Q8" s="186"/>
    </row>
    <row r="9" spans="2:20" x14ac:dyDescent="0.2">
      <c r="B9" s="40" t="s">
        <v>36</v>
      </c>
      <c r="C9" s="186">
        <v>837.22</v>
      </c>
      <c r="D9" s="186">
        <v>379.12</v>
      </c>
      <c r="E9" s="186"/>
      <c r="I9" s="186"/>
      <c r="M9" s="186"/>
      <c r="Q9" s="186"/>
    </row>
    <row r="10" spans="2:20" x14ac:dyDescent="0.2">
      <c r="B10" s="40" t="s">
        <v>37</v>
      </c>
      <c r="C10" s="186">
        <v>836.12</v>
      </c>
      <c r="D10" s="186">
        <v>381.36</v>
      </c>
      <c r="E10" s="186"/>
      <c r="I10" s="186"/>
      <c r="M10" s="186"/>
      <c r="Q10" s="186"/>
    </row>
    <row r="11" spans="2:20" x14ac:dyDescent="0.2">
      <c r="B11" s="40" t="s">
        <v>38</v>
      </c>
      <c r="C11" s="186">
        <v>833.8</v>
      </c>
      <c r="D11" s="186">
        <v>384.98</v>
      </c>
      <c r="E11" s="186"/>
      <c r="I11" s="186"/>
      <c r="M11" s="186"/>
      <c r="Q11" s="186"/>
    </row>
    <row r="12" spans="2:20" x14ac:dyDescent="0.2">
      <c r="B12" s="40" t="s">
        <v>39</v>
      </c>
      <c r="C12" s="186">
        <v>831.64</v>
      </c>
      <c r="D12" s="186">
        <v>385.01</v>
      </c>
      <c r="E12" s="186"/>
      <c r="I12" s="186"/>
      <c r="M12" s="186"/>
      <c r="Q12" s="186"/>
    </row>
    <row r="13" spans="2:20" x14ac:dyDescent="0.2">
      <c r="B13" s="40" t="s">
        <v>12</v>
      </c>
      <c r="C13" s="186">
        <v>831</v>
      </c>
      <c r="D13" s="186">
        <v>386.3</v>
      </c>
      <c r="E13" s="186"/>
      <c r="I13" s="186"/>
      <c r="M13" s="186"/>
      <c r="Q13" s="186"/>
    </row>
    <row r="14" spans="2:20" x14ac:dyDescent="0.2">
      <c r="B14" s="40" t="s">
        <v>40</v>
      </c>
      <c r="C14" s="186">
        <v>830.91</v>
      </c>
      <c r="D14" s="186">
        <v>380.16</v>
      </c>
      <c r="E14" s="186"/>
      <c r="I14" s="186"/>
      <c r="M14" s="186"/>
      <c r="Q14" s="186"/>
    </row>
    <row r="15" spans="2:20" x14ac:dyDescent="0.2">
      <c r="B15" s="40" t="s">
        <v>15</v>
      </c>
      <c r="C15" s="186">
        <v>830.74</v>
      </c>
      <c r="D15" s="186">
        <v>378.32</v>
      </c>
      <c r="E15" s="186"/>
      <c r="I15" s="186"/>
      <c r="M15" s="186"/>
      <c r="Q15" s="186"/>
    </row>
    <row r="16" spans="2:20" x14ac:dyDescent="0.2">
      <c r="B16" s="40" t="s">
        <v>41</v>
      </c>
      <c r="C16" s="186">
        <v>830.76</v>
      </c>
      <c r="D16" s="186">
        <v>385.9</v>
      </c>
      <c r="E16" s="186"/>
      <c r="I16" s="186"/>
      <c r="M16" s="186"/>
      <c r="Q16" s="186"/>
    </row>
    <row r="17" spans="2:17" x14ac:dyDescent="0.2">
      <c r="B17" s="40" t="s">
        <v>42</v>
      </c>
      <c r="C17" s="186">
        <v>831.96</v>
      </c>
      <c r="D17" s="186">
        <v>383.38</v>
      </c>
      <c r="E17" s="186"/>
      <c r="I17" s="186"/>
      <c r="M17" s="186"/>
      <c r="Q17" s="186"/>
    </row>
    <row r="18" spans="2:17" x14ac:dyDescent="0.2">
      <c r="B18" s="40" t="s">
        <v>43</v>
      </c>
      <c r="C18" s="186">
        <v>839.12</v>
      </c>
      <c r="D18" s="186">
        <v>385.53</v>
      </c>
      <c r="E18" s="186"/>
      <c r="I18" s="186"/>
      <c r="M18" s="186"/>
      <c r="Q18" s="186"/>
    </row>
    <row r="19" spans="2:17" x14ac:dyDescent="0.2">
      <c r="B19" s="40" t="s">
        <v>34</v>
      </c>
      <c r="C19" s="186">
        <v>838.8</v>
      </c>
      <c r="D19" s="186">
        <v>383.94</v>
      </c>
      <c r="E19" s="186"/>
      <c r="I19" s="186"/>
      <c r="M19" s="186"/>
      <c r="Q19" s="186"/>
    </row>
    <row r="20" spans="2:17" x14ac:dyDescent="0.2">
      <c r="B20" s="40" t="s">
        <v>35</v>
      </c>
      <c r="C20" s="186">
        <v>839.04</v>
      </c>
      <c r="D20" s="186">
        <v>384.31</v>
      </c>
      <c r="E20" s="186"/>
      <c r="I20" s="186"/>
      <c r="M20" s="186"/>
      <c r="Q20" s="186"/>
    </row>
    <row r="21" spans="2:17" x14ac:dyDescent="0.2">
      <c r="B21" s="40" t="s">
        <v>36</v>
      </c>
      <c r="C21" s="186">
        <v>839.89</v>
      </c>
      <c r="D21" s="186">
        <v>380.21</v>
      </c>
      <c r="E21" s="186"/>
      <c r="I21" s="186"/>
      <c r="M21" s="186"/>
      <c r="Q21" s="186"/>
    </row>
    <row r="22" spans="2:17" x14ac:dyDescent="0.2">
      <c r="B22" s="40" t="s">
        <v>37</v>
      </c>
      <c r="C22" s="186">
        <v>836.14</v>
      </c>
      <c r="D22" s="186">
        <v>375.41</v>
      </c>
      <c r="E22" s="186"/>
      <c r="I22" s="186"/>
      <c r="M22" s="186"/>
      <c r="Q22" s="186"/>
    </row>
    <row r="23" spans="2:17" x14ac:dyDescent="0.2">
      <c r="B23" s="40" t="s">
        <v>38</v>
      </c>
      <c r="C23" s="186">
        <v>839.87</v>
      </c>
      <c r="D23" s="186">
        <v>377.31</v>
      </c>
      <c r="E23" s="186"/>
      <c r="I23" s="186"/>
      <c r="M23" s="186"/>
      <c r="Q23" s="186"/>
    </row>
    <row r="24" spans="2:17" x14ac:dyDescent="0.2">
      <c r="B24" s="40" t="s">
        <v>39</v>
      </c>
      <c r="C24" s="186">
        <v>838.1</v>
      </c>
      <c r="D24" s="186">
        <v>380.11</v>
      </c>
      <c r="E24" s="186"/>
      <c r="I24" s="186"/>
      <c r="M24" s="186"/>
      <c r="Q24" s="186"/>
    </row>
    <row r="25" spans="2:17" x14ac:dyDescent="0.2">
      <c r="B25" s="40" t="s">
        <v>12</v>
      </c>
      <c r="C25" s="186">
        <v>839.99</v>
      </c>
      <c r="D25" s="186">
        <v>380.87</v>
      </c>
      <c r="E25" s="186"/>
      <c r="I25" s="186"/>
      <c r="M25" s="186"/>
      <c r="Q25" s="186"/>
    </row>
    <row r="26" spans="2:17" x14ac:dyDescent="0.2">
      <c r="B26" s="40" t="s">
        <v>40</v>
      </c>
      <c r="C26" s="186">
        <v>807.43</v>
      </c>
      <c r="D26" s="186">
        <v>364.08</v>
      </c>
      <c r="E26" s="186"/>
      <c r="I26" s="186"/>
      <c r="M26" s="186"/>
      <c r="Q26" s="186"/>
    </row>
    <row r="27" spans="2:17" x14ac:dyDescent="0.2">
      <c r="B27" s="40" t="s">
        <v>15</v>
      </c>
      <c r="C27" s="186">
        <v>805.11</v>
      </c>
      <c r="D27" s="186">
        <v>364.22</v>
      </c>
      <c r="E27" s="186"/>
      <c r="I27" s="186"/>
      <c r="M27" s="186"/>
      <c r="Q27" s="186"/>
    </row>
    <row r="28" spans="2:17" x14ac:dyDescent="0.2">
      <c r="B28" s="40" t="s">
        <v>41</v>
      </c>
      <c r="C28" s="186">
        <v>802.37</v>
      </c>
      <c r="D28" s="186">
        <v>363.34</v>
      </c>
      <c r="E28" s="186"/>
      <c r="I28" s="186"/>
      <c r="M28" s="186"/>
      <c r="Q28" s="186"/>
    </row>
    <row r="29" spans="2:17" x14ac:dyDescent="0.2">
      <c r="B29" s="40" t="s">
        <v>42</v>
      </c>
      <c r="C29" s="186">
        <v>783.91</v>
      </c>
      <c r="D29" s="186">
        <v>353.94</v>
      </c>
      <c r="E29" s="186"/>
      <c r="I29" s="186"/>
      <c r="M29" s="186"/>
      <c r="Q29" s="186"/>
    </row>
    <row r="30" spans="2:17" x14ac:dyDescent="0.2">
      <c r="B30" s="40" t="s">
        <v>48</v>
      </c>
      <c r="C30" s="186">
        <v>777.07</v>
      </c>
      <c r="D30" s="186">
        <v>349.55</v>
      </c>
      <c r="E30" s="186"/>
      <c r="I30" s="186"/>
      <c r="M30" s="186"/>
      <c r="Q30" s="186"/>
    </row>
    <row r="31" spans="2:17" x14ac:dyDescent="0.2">
      <c r="B31" s="40" t="s">
        <v>34</v>
      </c>
      <c r="C31" s="186">
        <v>772.94</v>
      </c>
      <c r="D31" s="186">
        <v>349.12</v>
      </c>
      <c r="E31" s="186"/>
      <c r="I31" s="186"/>
      <c r="M31" s="186"/>
      <c r="Q31" s="186"/>
    </row>
    <row r="32" spans="2:17" x14ac:dyDescent="0.2">
      <c r="B32" s="40" t="s">
        <v>35</v>
      </c>
      <c r="C32" s="186">
        <v>771.56</v>
      </c>
      <c r="D32" s="186">
        <v>349.56</v>
      </c>
      <c r="E32" s="186"/>
      <c r="I32" s="186"/>
      <c r="M32" s="186"/>
      <c r="Q32" s="186"/>
    </row>
    <row r="33" spans="2:17" x14ac:dyDescent="0.2">
      <c r="B33" s="40" t="s">
        <v>36</v>
      </c>
      <c r="C33" s="186">
        <v>773.27</v>
      </c>
      <c r="D33" s="186">
        <v>350.89</v>
      </c>
      <c r="E33" s="186"/>
      <c r="I33" s="186"/>
      <c r="M33" s="186"/>
      <c r="Q33" s="186"/>
    </row>
    <row r="34" spans="2:17" x14ac:dyDescent="0.2">
      <c r="B34" s="40" t="s">
        <v>37</v>
      </c>
      <c r="C34" s="186">
        <v>335.61</v>
      </c>
      <c r="D34" s="186">
        <v>149.79</v>
      </c>
      <c r="E34" s="186"/>
      <c r="I34" s="186"/>
      <c r="M34" s="186"/>
      <c r="Q34" s="186"/>
    </row>
    <row r="35" spans="2:17" x14ac:dyDescent="0.2">
      <c r="B35" s="40" t="s">
        <v>38</v>
      </c>
      <c r="C35" s="186">
        <v>336.24</v>
      </c>
      <c r="D35" s="186">
        <v>150.05000000000001</v>
      </c>
      <c r="E35" s="186"/>
      <c r="I35" s="186"/>
      <c r="M35" s="186"/>
      <c r="Q35" s="186"/>
    </row>
    <row r="36" spans="2:17" x14ac:dyDescent="0.2">
      <c r="B36" s="40" t="s">
        <v>39</v>
      </c>
      <c r="C36" s="186">
        <v>336.44</v>
      </c>
      <c r="D36" s="186">
        <v>153.02000000000001</v>
      </c>
      <c r="E36" s="186"/>
      <c r="I36" s="186"/>
      <c r="M36" s="186"/>
      <c r="Q36" s="186"/>
    </row>
    <row r="37" spans="2:17" x14ac:dyDescent="0.2">
      <c r="B37" s="40" t="s">
        <v>12</v>
      </c>
      <c r="C37" s="186">
        <v>336.79</v>
      </c>
      <c r="D37" s="186">
        <v>152.47999999999999</v>
      </c>
      <c r="E37" s="186"/>
      <c r="I37" s="186"/>
      <c r="M37" s="186"/>
      <c r="Q37" s="186"/>
    </row>
    <row r="38" spans="2:17" x14ac:dyDescent="0.2">
      <c r="B38" s="40" t="s">
        <v>40</v>
      </c>
      <c r="C38" s="186">
        <v>337.47</v>
      </c>
      <c r="D38" s="186">
        <v>152.27000000000001</v>
      </c>
      <c r="E38" s="186"/>
      <c r="I38" s="186"/>
      <c r="M38" s="186"/>
      <c r="Q38" s="186"/>
    </row>
    <row r="39" spans="2:17" x14ac:dyDescent="0.2">
      <c r="B39" s="40" t="s">
        <v>15</v>
      </c>
      <c r="C39" s="186">
        <v>338.59</v>
      </c>
      <c r="D39" s="186">
        <v>152.83000000000001</v>
      </c>
      <c r="E39" s="186"/>
      <c r="I39" s="186"/>
      <c r="M39" s="186"/>
      <c r="Q39" s="186"/>
    </row>
    <row r="40" spans="2:17" x14ac:dyDescent="0.2">
      <c r="B40" s="40" t="s">
        <v>41</v>
      </c>
      <c r="C40" s="186">
        <v>338.31</v>
      </c>
      <c r="D40" s="186">
        <v>153.36000000000001</v>
      </c>
      <c r="E40" s="186"/>
      <c r="I40" s="186"/>
      <c r="M40" s="186"/>
      <c r="Q40" s="186"/>
    </row>
    <row r="41" spans="2:17" x14ac:dyDescent="0.2">
      <c r="B41" s="40" t="s">
        <v>42</v>
      </c>
      <c r="C41" s="186">
        <v>338.21</v>
      </c>
      <c r="D41" s="186">
        <v>155.31</v>
      </c>
      <c r="E41" s="186"/>
      <c r="I41" s="186"/>
      <c r="M41" s="186"/>
      <c r="Q41" s="186"/>
    </row>
    <row r="42" spans="2:17" x14ac:dyDescent="0.2">
      <c r="B42" s="40" t="s">
        <v>53</v>
      </c>
      <c r="C42" s="186">
        <v>336.22</v>
      </c>
      <c r="D42" s="186">
        <v>157.08000000000001</v>
      </c>
      <c r="E42" s="186"/>
      <c r="I42" s="186"/>
      <c r="M42" s="186"/>
      <c r="Q42" s="186"/>
    </row>
    <row r="43" spans="2:17" x14ac:dyDescent="0.2">
      <c r="B43" s="40" t="s">
        <v>34</v>
      </c>
      <c r="C43" s="186">
        <v>349.75</v>
      </c>
      <c r="D43" s="186">
        <v>164.49</v>
      </c>
      <c r="E43" s="186"/>
      <c r="I43" s="186"/>
      <c r="M43" s="186"/>
      <c r="Q43" s="186"/>
    </row>
    <row r="44" spans="2:17" x14ac:dyDescent="0.2">
      <c r="B44" s="40" t="s">
        <v>35</v>
      </c>
      <c r="C44" s="186">
        <v>349.93</v>
      </c>
      <c r="D44" s="186">
        <v>164.12</v>
      </c>
      <c r="E44" s="186"/>
      <c r="I44" s="186"/>
      <c r="M44" s="186"/>
      <c r="Q44" s="186"/>
    </row>
    <row r="45" spans="2:17" x14ac:dyDescent="0.2">
      <c r="B45" s="40" t="s">
        <v>36</v>
      </c>
      <c r="C45" s="186">
        <v>350.4</v>
      </c>
      <c r="D45" s="186">
        <v>166.6</v>
      </c>
      <c r="E45" s="186"/>
      <c r="I45" s="186"/>
      <c r="M45" s="186"/>
      <c r="Q45" s="186"/>
    </row>
    <row r="46" spans="2:17" x14ac:dyDescent="0.2">
      <c r="B46" s="40" t="s">
        <v>37</v>
      </c>
      <c r="C46" s="186">
        <v>344.62</v>
      </c>
      <c r="D46" s="186">
        <v>163</v>
      </c>
      <c r="E46" s="186"/>
      <c r="I46" s="186"/>
      <c r="M46" s="186"/>
      <c r="Q46" s="186"/>
    </row>
    <row r="47" spans="2:17" x14ac:dyDescent="0.2">
      <c r="B47" s="40" t="s">
        <v>38</v>
      </c>
      <c r="C47" s="186">
        <v>334.65</v>
      </c>
      <c r="D47" s="186">
        <v>160.52000000000001</v>
      </c>
      <c r="E47" s="186"/>
      <c r="I47" s="186"/>
      <c r="M47" s="186"/>
      <c r="Q47" s="186"/>
    </row>
    <row r="48" spans="2:17" x14ac:dyDescent="0.2">
      <c r="B48" s="40" t="s">
        <v>39</v>
      </c>
      <c r="C48" s="186">
        <v>332.85</v>
      </c>
      <c r="D48" s="186">
        <v>169.52</v>
      </c>
      <c r="E48" s="186"/>
      <c r="I48" s="186"/>
      <c r="M48" s="186"/>
      <c r="Q48" s="186"/>
    </row>
    <row r="49" spans="2:17" x14ac:dyDescent="0.2">
      <c r="B49" s="40" t="s">
        <v>12</v>
      </c>
      <c r="C49" s="186">
        <v>338.34</v>
      </c>
      <c r="D49" s="186">
        <v>185.39</v>
      </c>
      <c r="E49" s="186"/>
      <c r="I49" s="186"/>
      <c r="M49" s="186"/>
      <c r="Q49" s="186"/>
    </row>
    <row r="50" spans="2:17" x14ac:dyDescent="0.2">
      <c r="B50" s="40" t="s">
        <v>40</v>
      </c>
      <c r="C50" s="186">
        <v>336.31</v>
      </c>
      <c r="D50" s="186">
        <v>185.1</v>
      </c>
      <c r="E50" s="186"/>
      <c r="I50" s="186"/>
      <c r="M50" s="186"/>
      <c r="Q50" s="186"/>
    </row>
    <row r="51" spans="2:17" x14ac:dyDescent="0.2">
      <c r="B51" s="40" t="s">
        <v>15</v>
      </c>
      <c r="C51" s="186">
        <v>337.35</v>
      </c>
      <c r="D51" s="186">
        <v>189.89</v>
      </c>
      <c r="E51" s="186"/>
      <c r="I51" s="186"/>
      <c r="M51" s="186"/>
      <c r="Q51" s="186"/>
    </row>
    <row r="52" spans="2:17" x14ac:dyDescent="0.2">
      <c r="B52" s="40" t="s">
        <v>41</v>
      </c>
      <c r="C52" s="186">
        <v>350.31</v>
      </c>
      <c r="D52" s="186">
        <v>196.11</v>
      </c>
      <c r="E52" s="186"/>
      <c r="I52" s="186"/>
      <c r="M52" s="186"/>
      <c r="Q52" s="186"/>
    </row>
    <row r="53" spans="2:17" x14ac:dyDescent="0.2">
      <c r="B53" s="40" t="s">
        <v>42</v>
      </c>
      <c r="C53" s="186">
        <v>354.56</v>
      </c>
      <c r="D53" s="186">
        <v>200.58</v>
      </c>
      <c r="E53" s="186"/>
      <c r="I53" s="186"/>
      <c r="M53" s="186"/>
      <c r="Q53" s="186"/>
    </row>
    <row r="54" spans="2:17" x14ac:dyDescent="0.2">
      <c r="B54" s="40" t="s">
        <v>58</v>
      </c>
      <c r="C54" s="186">
        <v>366.66</v>
      </c>
      <c r="D54" s="186">
        <v>196.12</v>
      </c>
      <c r="E54" s="186"/>
      <c r="I54" s="186"/>
      <c r="M54" s="186"/>
      <c r="Q54" s="186"/>
    </row>
    <row r="55" spans="2:17" x14ac:dyDescent="0.2">
      <c r="B55" s="40" t="s">
        <v>34</v>
      </c>
      <c r="C55" s="186">
        <v>357.46</v>
      </c>
      <c r="D55" s="186">
        <v>190.62</v>
      </c>
      <c r="E55" s="186"/>
      <c r="I55" s="186"/>
      <c r="M55" s="186"/>
      <c r="Q55" s="186"/>
    </row>
    <row r="56" spans="2:17" x14ac:dyDescent="0.2">
      <c r="B56" s="40" t="s">
        <v>35</v>
      </c>
      <c r="C56" s="186">
        <v>348.48</v>
      </c>
      <c r="D56" s="186">
        <v>188.39</v>
      </c>
      <c r="E56" s="186"/>
      <c r="I56" s="186"/>
      <c r="M56" s="186"/>
      <c r="Q56" s="186"/>
    </row>
    <row r="57" spans="2:17" x14ac:dyDescent="0.2">
      <c r="B57" s="40" t="s">
        <v>36</v>
      </c>
      <c r="C57" s="186">
        <v>346.34</v>
      </c>
      <c r="D57" s="186">
        <v>186.85</v>
      </c>
      <c r="E57" s="186"/>
      <c r="I57" s="186"/>
      <c r="M57" s="186"/>
      <c r="Q57" s="186"/>
    </row>
    <row r="58" spans="2:17" x14ac:dyDescent="0.2">
      <c r="B58" s="40" t="s">
        <v>37</v>
      </c>
      <c r="C58" s="186">
        <v>349.73</v>
      </c>
      <c r="D58" s="186">
        <v>186.52</v>
      </c>
      <c r="E58" s="186"/>
      <c r="I58" s="186"/>
      <c r="M58" s="186"/>
      <c r="Q58" s="186"/>
    </row>
    <row r="59" spans="2:17" x14ac:dyDescent="0.2">
      <c r="B59" s="40" t="s">
        <v>38</v>
      </c>
      <c r="C59" s="186">
        <v>351.23</v>
      </c>
      <c r="D59" s="186">
        <v>194.46</v>
      </c>
      <c r="E59" s="186"/>
      <c r="I59" s="186"/>
      <c r="M59" s="186"/>
      <c r="Q59" s="186"/>
    </row>
    <row r="60" spans="2:17" x14ac:dyDescent="0.2">
      <c r="B60" s="40" t="s">
        <v>39</v>
      </c>
      <c r="C60" s="186">
        <v>354.43</v>
      </c>
      <c r="D60" s="186">
        <v>199.03</v>
      </c>
      <c r="E60" s="186"/>
      <c r="I60" s="186"/>
      <c r="M60" s="186"/>
      <c r="Q60" s="186"/>
    </row>
    <row r="61" spans="2:17" x14ac:dyDescent="0.2">
      <c r="B61" s="40" t="s">
        <v>12</v>
      </c>
      <c r="C61" s="186">
        <v>360.1</v>
      </c>
      <c r="D61" s="186">
        <v>208.49</v>
      </c>
      <c r="E61" s="186"/>
      <c r="I61" s="186"/>
      <c r="M61" s="186"/>
      <c r="Q61" s="186"/>
    </row>
    <row r="62" spans="2:17" x14ac:dyDescent="0.2">
      <c r="B62" s="40" t="s">
        <v>40</v>
      </c>
      <c r="C62" s="186">
        <v>358.75</v>
      </c>
      <c r="D62" s="186">
        <v>209.44</v>
      </c>
      <c r="E62" s="186"/>
      <c r="I62" s="186"/>
      <c r="M62" s="186"/>
      <c r="Q62" s="186"/>
    </row>
    <row r="63" spans="2:17" x14ac:dyDescent="0.2">
      <c r="B63" s="40" t="s">
        <v>15</v>
      </c>
      <c r="C63" s="186">
        <v>356.62</v>
      </c>
      <c r="D63" s="186">
        <v>208.64</v>
      </c>
      <c r="E63" s="186"/>
      <c r="I63" s="186"/>
      <c r="M63" s="186"/>
      <c r="Q63" s="186"/>
    </row>
    <row r="64" spans="2:17" x14ac:dyDescent="0.2">
      <c r="B64" s="40" t="s">
        <v>41</v>
      </c>
      <c r="C64" s="186">
        <v>352.85</v>
      </c>
      <c r="D64" s="186">
        <v>204.41</v>
      </c>
      <c r="E64" s="186"/>
      <c r="I64" s="186"/>
      <c r="M64" s="186"/>
      <c r="Q64" s="186"/>
    </row>
    <row r="65" spans="2:17" x14ac:dyDescent="0.2">
      <c r="B65" s="40" t="s">
        <v>42</v>
      </c>
      <c r="C65" s="186">
        <v>351</v>
      </c>
      <c r="D65" s="186">
        <v>206.41</v>
      </c>
      <c r="E65" s="186"/>
      <c r="I65" s="186"/>
      <c r="M65" s="186"/>
      <c r="Q65" s="186"/>
    </row>
    <row r="66" spans="2:17" x14ac:dyDescent="0.2">
      <c r="B66" s="40" t="s">
        <v>63</v>
      </c>
      <c r="C66" s="186">
        <v>346.59</v>
      </c>
      <c r="D66" s="186">
        <v>204.22</v>
      </c>
      <c r="E66" s="186"/>
      <c r="I66" s="186"/>
      <c r="M66" s="186"/>
      <c r="Q66" s="186"/>
    </row>
    <row r="67" spans="2:17" x14ac:dyDescent="0.2">
      <c r="B67" s="40" t="s">
        <v>34</v>
      </c>
      <c r="C67" s="186">
        <v>339.13</v>
      </c>
      <c r="D67" s="186">
        <v>201.54</v>
      </c>
      <c r="E67" s="186"/>
      <c r="I67" s="186"/>
      <c r="M67" s="186"/>
      <c r="Q67" s="186"/>
    </row>
    <row r="68" spans="2:17" x14ac:dyDescent="0.2">
      <c r="B68" s="40" t="s">
        <v>35</v>
      </c>
      <c r="C68" s="186">
        <v>343.9</v>
      </c>
      <c r="D68" s="186">
        <v>205.92</v>
      </c>
      <c r="E68" s="186"/>
      <c r="I68" s="186"/>
      <c r="M68" s="186"/>
      <c r="Q68" s="186"/>
    </row>
    <row r="69" spans="2:17" x14ac:dyDescent="0.2">
      <c r="B69" s="40" t="s">
        <v>36</v>
      </c>
      <c r="C69" s="186">
        <v>345.46</v>
      </c>
      <c r="D69" s="186">
        <v>213.85</v>
      </c>
      <c r="E69" s="186"/>
      <c r="I69" s="186"/>
      <c r="M69" s="186"/>
      <c r="Q69" s="186"/>
    </row>
    <row r="70" spans="2:17" x14ac:dyDescent="0.2">
      <c r="B70" s="40" t="s">
        <v>37</v>
      </c>
      <c r="C70" s="186">
        <v>343.61</v>
      </c>
      <c r="D70" s="186">
        <v>207.48</v>
      </c>
      <c r="E70" s="186"/>
      <c r="I70" s="186"/>
      <c r="M70" s="186"/>
      <c r="Q70" s="186"/>
    </row>
    <row r="71" spans="2:17" x14ac:dyDescent="0.2">
      <c r="B71" s="40" t="s">
        <v>38</v>
      </c>
      <c r="C71" s="186">
        <v>347.23</v>
      </c>
      <c r="D71" s="186">
        <v>208.69</v>
      </c>
      <c r="E71" s="186"/>
      <c r="I71" s="186"/>
      <c r="M71" s="186"/>
      <c r="Q71" s="186"/>
    </row>
    <row r="72" spans="2:17" x14ac:dyDescent="0.2">
      <c r="B72" s="40" t="s">
        <v>68</v>
      </c>
      <c r="C72" s="186">
        <v>360.21</v>
      </c>
      <c r="D72" s="186">
        <v>218.98</v>
      </c>
      <c r="E72" s="186"/>
      <c r="I72" s="186"/>
      <c r="M72" s="186"/>
      <c r="Q72" s="186"/>
    </row>
    <row r="73" spans="2:17" x14ac:dyDescent="0.2">
      <c r="B73" s="40" t="s">
        <v>12</v>
      </c>
      <c r="C73" s="186">
        <v>361.33</v>
      </c>
      <c r="D73" s="186">
        <v>219.72</v>
      </c>
      <c r="E73" s="186"/>
      <c r="I73" s="186"/>
      <c r="M73" s="186"/>
      <c r="Q73" s="186"/>
    </row>
    <row r="74" spans="2:17" x14ac:dyDescent="0.2">
      <c r="B74" s="40" t="s">
        <v>40</v>
      </c>
      <c r="C74" s="186">
        <v>368.22</v>
      </c>
      <c r="D74" s="186">
        <v>223.88</v>
      </c>
      <c r="E74" s="186"/>
      <c r="I74" s="186"/>
      <c r="M74" s="186"/>
      <c r="Q74" s="186"/>
    </row>
    <row r="75" spans="2:17" x14ac:dyDescent="0.2">
      <c r="B75" s="40" t="s">
        <v>15</v>
      </c>
      <c r="C75" s="186">
        <v>361.69</v>
      </c>
      <c r="D75" s="186">
        <v>220.99</v>
      </c>
      <c r="E75" s="186"/>
      <c r="I75" s="186"/>
      <c r="M75" s="186"/>
      <c r="Q75" s="186"/>
    </row>
    <row r="76" spans="2:17" x14ac:dyDescent="0.2">
      <c r="B76" s="40" t="s">
        <v>41</v>
      </c>
      <c r="C76" s="186">
        <v>366.58</v>
      </c>
      <c r="D76" s="186">
        <v>221.61</v>
      </c>
      <c r="E76" s="186"/>
      <c r="I76" s="186"/>
      <c r="M76" s="186"/>
      <c r="Q76" s="186"/>
    </row>
    <row r="77" spans="2:17" x14ac:dyDescent="0.2">
      <c r="B77" s="40" t="s">
        <v>42</v>
      </c>
      <c r="C77" s="186">
        <v>366.67</v>
      </c>
      <c r="D77" s="186">
        <v>221.34</v>
      </c>
      <c r="E77" s="186"/>
      <c r="I77" s="186"/>
      <c r="M77" s="186"/>
      <c r="Q77" s="186"/>
    </row>
    <row r="78" spans="2:17" x14ac:dyDescent="0.2">
      <c r="B78" s="40" t="s">
        <v>69</v>
      </c>
      <c r="C78" s="186">
        <v>367.63</v>
      </c>
      <c r="D78" s="186">
        <v>218.59</v>
      </c>
      <c r="E78" s="186"/>
      <c r="I78" s="186"/>
      <c r="M78" s="186"/>
      <c r="Q78" s="186"/>
    </row>
    <row r="79" spans="2:17" x14ac:dyDescent="0.2">
      <c r="B79" s="40" t="s">
        <v>34</v>
      </c>
      <c r="C79" s="186">
        <v>367.93</v>
      </c>
      <c r="D79" s="186">
        <v>217.85</v>
      </c>
      <c r="E79" s="186"/>
      <c r="I79" s="186"/>
      <c r="M79" s="186"/>
      <c r="Q79" s="186"/>
    </row>
    <row r="80" spans="2:17" x14ac:dyDescent="0.2">
      <c r="B80" s="40" t="s">
        <v>35</v>
      </c>
      <c r="C80" s="186">
        <v>372.16</v>
      </c>
      <c r="D80" s="186">
        <v>220.19</v>
      </c>
      <c r="E80" s="186"/>
      <c r="I80" s="186"/>
      <c r="M80" s="186"/>
      <c r="Q80" s="186"/>
    </row>
    <row r="81" spans="2:17" x14ac:dyDescent="0.2">
      <c r="B81" s="40" t="s">
        <v>36</v>
      </c>
      <c r="C81" s="186">
        <v>374.82</v>
      </c>
      <c r="D81" s="186">
        <v>221.38</v>
      </c>
      <c r="E81" s="186"/>
      <c r="I81" s="186"/>
      <c r="M81" s="186"/>
      <c r="Q81" s="186"/>
    </row>
    <row r="82" spans="2:17" x14ac:dyDescent="0.2">
      <c r="B82" s="40" t="s">
        <v>37</v>
      </c>
      <c r="C82" s="186">
        <v>376.92</v>
      </c>
      <c r="D82" s="186">
        <v>221.2</v>
      </c>
      <c r="E82" s="186"/>
      <c r="I82" s="186"/>
      <c r="M82" s="186"/>
      <c r="Q82" s="186"/>
    </row>
    <row r="83" spans="2:17" x14ac:dyDescent="0.2">
      <c r="B83" s="40" t="s">
        <v>38</v>
      </c>
      <c r="C83" s="186">
        <v>375.4</v>
      </c>
      <c r="D83" s="186">
        <v>219.93</v>
      </c>
      <c r="E83" s="186"/>
      <c r="I83" s="186"/>
      <c r="M83" s="186"/>
      <c r="Q83" s="186"/>
    </row>
    <row r="84" spans="2:17" x14ac:dyDescent="0.2">
      <c r="B84" s="40" t="s">
        <v>39</v>
      </c>
      <c r="C84" s="186">
        <v>374.43</v>
      </c>
      <c r="D84" s="186">
        <v>219.67</v>
      </c>
      <c r="E84" s="186"/>
      <c r="I84" s="186"/>
      <c r="M84" s="186"/>
      <c r="Q84" s="186"/>
    </row>
    <row r="85" spans="2:17" x14ac:dyDescent="0.2">
      <c r="B85" s="40" t="s">
        <v>12</v>
      </c>
      <c r="C85" s="186">
        <v>372.82</v>
      </c>
      <c r="D85" s="186">
        <v>220.57</v>
      </c>
      <c r="E85" s="186"/>
      <c r="I85" s="186"/>
      <c r="M85" s="186"/>
      <c r="Q85" s="186"/>
    </row>
    <row r="86" spans="2:17" x14ac:dyDescent="0.2">
      <c r="B86" s="40" t="s">
        <v>40</v>
      </c>
      <c r="C86" s="186">
        <v>372.15</v>
      </c>
      <c r="D86" s="186">
        <v>223.33</v>
      </c>
      <c r="E86" s="186"/>
      <c r="I86" s="186"/>
      <c r="M86" s="186"/>
      <c r="Q86" s="186"/>
    </row>
    <row r="87" spans="2:17" x14ac:dyDescent="0.2">
      <c r="B87" s="40" t="s">
        <v>15</v>
      </c>
      <c r="C87" s="186">
        <v>374.56</v>
      </c>
      <c r="D87" s="186">
        <v>224.02</v>
      </c>
      <c r="E87" s="186"/>
      <c r="I87" s="186"/>
      <c r="M87" s="186"/>
      <c r="Q87" s="186"/>
    </row>
    <row r="88" spans="2:17" x14ac:dyDescent="0.2">
      <c r="B88" s="40" t="s">
        <v>41</v>
      </c>
      <c r="C88" s="186">
        <v>376.28</v>
      </c>
      <c r="D88" s="186">
        <v>227.94</v>
      </c>
      <c r="E88" s="186"/>
      <c r="I88" s="186"/>
      <c r="M88" s="186"/>
      <c r="Q88" s="186"/>
    </row>
    <row r="89" spans="2:17" x14ac:dyDescent="0.2">
      <c r="B89" s="40" t="s">
        <v>42</v>
      </c>
      <c r="C89" s="186">
        <v>372.32</v>
      </c>
      <c r="D89" s="186">
        <v>225.54</v>
      </c>
      <c r="E89" s="186"/>
      <c r="I89" s="186"/>
      <c r="M89" s="186"/>
      <c r="Q89" s="186"/>
    </row>
    <row r="90" spans="2:17" x14ac:dyDescent="0.2">
      <c r="B90" s="40" t="s">
        <v>73</v>
      </c>
      <c r="C90" s="186">
        <v>374.14</v>
      </c>
      <c r="D90" s="186">
        <v>225.12</v>
      </c>
      <c r="E90" s="186"/>
      <c r="I90" s="186"/>
      <c r="M90" s="186"/>
      <c r="Q90" s="186"/>
    </row>
    <row r="91" spans="2:17" x14ac:dyDescent="0.2">
      <c r="B91" s="40" t="s">
        <v>34</v>
      </c>
      <c r="C91" s="186">
        <v>372.11</v>
      </c>
      <c r="D91" s="186">
        <v>224.25</v>
      </c>
      <c r="E91" s="186"/>
      <c r="I91" s="186"/>
      <c r="M91" s="186"/>
      <c r="Q91" s="186"/>
    </row>
    <row r="92" spans="2:17" x14ac:dyDescent="0.2">
      <c r="B92" s="40" t="s">
        <v>35</v>
      </c>
      <c r="C92" s="186">
        <v>370.28</v>
      </c>
      <c r="D92" s="186">
        <v>225.28</v>
      </c>
      <c r="E92" s="186"/>
      <c r="I92" s="186"/>
      <c r="M92" s="186"/>
      <c r="Q92" s="186"/>
    </row>
    <row r="93" spans="2:17" x14ac:dyDescent="0.2">
      <c r="B93" s="40" t="s">
        <v>36</v>
      </c>
      <c r="C93" s="186">
        <v>369.34</v>
      </c>
      <c r="D93" s="186">
        <v>223.87</v>
      </c>
      <c r="E93" s="186"/>
      <c r="I93" s="186"/>
      <c r="M93" s="186"/>
      <c r="Q93" s="186"/>
    </row>
    <row r="94" spans="2:17" x14ac:dyDescent="0.2">
      <c r="B94" s="40" t="s">
        <v>37</v>
      </c>
      <c r="C94" s="186">
        <v>369.24</v>
      </c>
      <c r="D94" s="186">
        <v>217.19</v>
      </c>
      <c r="E94" s="186"/>
      <c r="I94" s="186"/>
      <c r="M94" s="186"/>
      <c r="Q94" s="186"/>
    </row>
    <row r="95" spans="2:17" x14ac:dyDescent="0.2">
      <c r="B95" s="40" t="s">
        <v>38</v>
      </c>
      <c r="C95" s="186">
        <v>366.06</v>
      </c>
      <c r="D95" s="186">
        <v>213.6</v>
      </c>
      <c r="E95" s="186"/>
      <c r="I95" s="186"/>
      <c r="M95" s="186"/>
      <c r="Q95" s="186"/>
    </row>
    <row r="96" spans="2:17" x14ac:dyDescent="0.2">
      <c r="B96" s="40" t="s">
        <v>39</v>
      </c>
      <c r="C96" s="186">
        <v>364.78</v>
      </c>
      <c r="D96" s="186">
        <v>219.42</v>
      </c>
      <c r="E96" s="186"/>
      <c r="I96" s="186"/>
      <c r="M96" s="186"/>
      <c r="Q96" s="186"/>
    </row>
    <row r="97" spans="2:17" x14ac:dyDescent="0.2">
      <c r="B97" s="40" t="s">
        <v>12</v>
      </c>
      <c r="C97" s="186">
        <v>366.89</v>
      </c>
      <c r="D97" s="186">
        <v>222.77</v>
      </c>
      <c r="E97" s="186"/>
      <c r="I97" s="186"/>
      <c r="M97" s="186"/>
      <c r="Q97" s="186"/>
    </row>
    <row r="98" spans="2:17" x14ac:dyDescent="0.2">
      <c r="B98" s="40" t="s">
        <v>40</v>
      </c>
      <c r="C98" s="186">
        <v>365.17</v>
      </c>
      <c r="D98" s="186">
        <v>221.01</v>
      </c>
      <c r="E98" s="186"/>
      <c r="I98" s="186"/>
      <c r="M98" s="186"/>
      <c r="Q98" s="186"/>
    </row>
    <row r="99" spans="2:17" x14ac:dyDescent="0.2">
      <c r="B99" s="40" t="s">
        <v>15</v>
      </c>
      <c r="C99" s="186">
        <v>357.58</v>
      </c>
      <c r="D99" s="186">
        <v>215.41</v>
      </c>
      <c r="E99" s="186"/>
      <c r="I99" s="186"/>
      <c r="M99" s="186"/>
      <c r="Q99" s="186"/>
    </row>
    <row r="100" spans="2:17" x14ac:dyDescent="0.2">
      <c r="B100" s="40" t="s">
        <v>41</v>
      </c>
      <c r="C100" s="186">
        <v>355.37</v>
      </c>
      <c r="D100" s="186">
        <v>214.79</v>
      </c>
      <c r="E100" s="186"/>
      <c r="I100" s="186"/>
      <c r="M100" s="186"/>
      <c r="Q100" s="186"/>
    </row>
    <row r="101" spans="2:17" x14ac:dyDescent="0.2">
      <c r="B101" s="40" t="s">
        <v>42</v>
      </c>
      <c r="C101" s="186">
        <v>345.83</v>
      </c>
      <c r="D101" s="186">
        <v>207.71</v>
      </c>
      <c r="E101" s="186"/>
      <c r="I101" s="186"/>
      <c r="M101" s="186"/>
      <c r="Q101" s="186"/>
    </row>
    <row r="102" spans="2:17" x14ac:dyDescent="0.2">
      <c r="B102" s="40" t="s">
        <v>77</v>
      </c>
      <c r="C102" s="186">
        <v>345.42</v>
      </c>
      <c r="D102" s="186">
        <v>205.59</v>
      </c>
      <c r="E102" s="186"/>
      <c r="I102" s="186"/>
      <c r="M102" s="186"/>
      <c r="Q102" s="186"/>
    </row>
    <row r="103" spans="2:17" x14ac:dyDescent="0.2">
      <c r="B103" s="40" t="s">
        <v>34</v>
      </c>
      <c r="C103" s="186">
        <v>341.65</v>
      </c>
      <c r="D103" s="186">
        <v>203.26</v>
      </c>
      <c r="E103" s="186"/>
      <c r="I103" s="186"/>
      <c r="M103" s="186"/>
      <c r="Q103" s="186"/>
    </row>
    <row r="104" spans="2:17" x14ac:dyDescent="0.2">
      <c r="B104" s="40" t="s">
        <v>35</v>
      </c>
      <c r="C104" s="186">
        <v>336.86</v>
      </c>
      <c r="D104" s="186">
        <v>199.75</v>
      </c>
      <c r="E104" s="186"/>
      <c r="I104" s="186"/>
      <c r="M104" s="186"/>
      <c r="Q104" s="186"/>
    </row>
    <row r="105" spans="2:17" x14ac:dyDescent="0.2">
      <c r="B105" s="40" t="s">
        <v>36</v>
      </c>
      <c r="C105" s="186">
        <v>340.03</v>
      </c>
      <c r="D105" s="186">
        <v>201.54</v>
      </c>
      <c r="E105" s="186"/>
      <c r="I105" s="186"/>
      <c r="M105" s="186"/>
      <c r="Q105" s="186"/>
    </row>
    <row r="106" spans="2:17" x14ac:dyDescent="0.2">
      <c r="B106" s="40" t="s">
        <v>37</v>
      </c>
      <c r="C106" s="186">
        <v>341.25</v>
      </c>
      <c r="D106" s="186">
        <v>199.04</v>
      </c>
      <c r="E106" s="186"/>
      <c r="I106" s="186"/>
      <c r="M106" s="186"/>
      <c r="Q106" s="186"/>
    </row>
    <row r="107" spans="2:17" x14ac:dyDescent="0.2">
      <c r="B107" s="40" t="s">
        <v>38</v>
      </c>
      <c r="C107" s="186">
        <v>332.69</v>
      </c>
      <c r="D107" s="186">
        <v>195.37</v>
      </c>
      <c r="E107" s="186"/>
      <c r="I107" s="186"/>
      <c r="M107" s="186"/>
      <c r="Q107" s="186"/>
    </row>
    <row r="108" spans="2:17" x14ac:dyDescent="0.2">
      <c r="B108" s="40" t="s">
        <v>39</v>
      </c>
      <c r="C108" s="186">
        <v>323.42</v>
      </c>
      <c r="D108" s="186">
        <v>196.54</v>
      </c>
      <c r="E108" s="186"/>
      <c r="I108" s="186"/>
      <c r="M108" s="186"/>
      <c r="Q108" s="186"/>
    </row>
    <row r="109" spans="2:17" x14ac:dyDescent="0.2">
      <c r="B109" s="40" t="s">
        <v>12</v>
      </c>
      <c r="C109" s="186">
        <v>320.31</v>
      </c>
      <c r="D109" s="186">
        <v>194.81</v>
      </c>
      <c r="E109" s="186"/>
      <c r="I109" s="186"/>
      <c r="M109" s="186"/>
      <c r="Q109" s="186"/>
    </row>
    <row r="110" spans="2:17" x14ac:dyDescent="0.2">
      <c r="B110" s="40" t="s">
        <v>40</v>
      </c>
      <c r="C110" s="186">
        <v>316.89999999999998</v>
      </c>
      <c r="D110" s="186">
        <v>191.37</v>
      </c>
      <c r="E110" s="186"/>
      <c r="I110" s="186"/>
      <c r="M110" s="186"/>
      <c r="Q110" s="186"/>
    </row>
    <row r="111" spans="2:17" x14ac:dyDescent="0.2">
      <c r="B111" s="40" t="s">
        <v>15</v>
      </c>
      <c r="C111" s="186">
        <v>299.47000000000003</v>
      </c>
      <c r="D111" s="186">
        <v>180.98</v>
      </c>
      <c r="E111" s="186"/>
      <c r="I111" s="186"/>
      <c r="M111" s="186"/>
      <c r="Q111" s="186"/>
    </row>
    <row r="112" spans="2:17" x14ac:dyDescent="0.2">
      <c r="B112" s="40" t="s">
        <v>41</v>
      </c>
      <c r="C112" s="186">
        <v>321.45999999999998</v>
      </c>
      <c r="D112" s="186">
        <v>192.75</v>
      </c>
      <c r="E112" s="186"/>
      <c r="I112" s="186"/>
      <c r="M112" s="186"/>
      <c r="Q112" s="186"/>
    </row>
    <row r="113" spans="2:17" x14ac:dyDescent="0.2">
      <c r="B113" s="40" t="s">
        <v>42</v>
      </c>
      <c r="C113" s="186">
        <v>313.35000000000002</v>
      </c>
      <c r="D113" s="186">
        <v>185.83</v>
      </c>
      <c r="E113" s="186"/>
      <c r="I113" s="186"/>
      <c r="M113" s="186"/>
      <c r="Q113" s="186"/>
    </row>
    <row r="114" spans="2:17" x14ac:dyDescent="0.2">
      <c r="B114" s="40" t="s">
        <v>81</v>
      </c>
      <c r="C114" s="186">
        <v>318.62</v>
      </c>
      <c r="D114" s="186">
        <v>188.19</v>
      </c>
      <c r="E114" s="186"/>
      <c r="I114" s="186"/>
      <c r="M114" s="186"/>
      <c r="Q114" s="186"/>
    </row>
    <row r="115" spans="2:17" x14ac:dyDescent="0.2">
      <c r="B115" s="40" t="s">
        <v>34</v>
      </c>
      <c r="C115" s="186">
        <v>317.89</v>
      </c>
      <c r="D115" s="186">
        <v>187.27</v>
      </c>
      <c r="E115" s="186"/>
      <c r="I115" s="186"/>
      <c r="M115" s="186"/>
      <c r="Q115" s="186"/>
    </row>
    <row r="116" spans="2:17" x14ac:dyDescent="0.2">
      <c r="B116" s="40" t="s">
        <v>35</v>
      </c>
      <c r="C116" s="186">
        <v>320.01</v>
      </c>
      <c r="D116" s="186">
        <v>188.78</v>
      </c>
      <c r="E116" s="186"/>
      <c r="I116" s="186"/>
      <c r="M116" s="186"/>
      <c r="Q116" s="186"/>
    </row>
    <row r="117" spans="2:17" x14ac:dyDescent="0.2">
      <c r="B117" s="40" t="s">
        <v>36</v>
      </c>
      <c r="C117" s="186">
        <v>324.75</v>
      </c>
      <c r="D117" s="186">
        <v>188.74</v>
      </c>
      <c r="E117" s="186"/>
      <c r="I117" s="186"/>
      <c r="M117" s="186"/>
      <c r="Q117" s="186"/>
    </row>
    <row r="118" spans="2:17" x14ac:dyDescent="0.2">
      <c r="B118" s="40" t="s">
        <v>37</v>
      </c>
      <c r="C118" s="186">
        <v>326.01</v>
      </c>
      <c r="D118" s="186">
        <v>190.28</v>
      </c>
      <c r="E118" s="186"/>
      <c r="I118" s="186"/>
      <c r="M118" s="186"/>
      <c r="Q118" s="186"/>
    </row>
    <row r="119" spans="2:17" x14ac:dyDescent="0.2">
      <c r="B119" s="40" t="s">
        <v>38</v>
      </c>
      <c r="C119" s="186">
        <v>319.82</v>
      </c>
      <c r="D119" s="186">
        <v>186.22</v>
      </c>
      <c r="E119" s="186"/>
      <c r="I119" s="186"/>
      <c r="M119" s="186"/>
      <c r="Q119" s="186"/>
    </row>
    <row r="120" spans="2:17" x14ac:dyDescent="0.2">
      <c r="B120" s="40" t="s">
        <v>39</v>
      </c>
      <c r="C120" s="186">
        <v>317.52999999999997</v>
      </c>
      <c r="D120" s="186">
        <v>195.57</v>
      </c>
      <c r="E120" s="186"/>
      <c r="I120" s="186"/>
      <c r="M120" s="186"/>
      <c r="Q120" s="186"/>
    </row>
    <row r="121" spans="2:17" x14ac:dyDescent="0.2">
      <c r="B121" s="40" t="s">
        <v>12</v>
      </c>
      <c r="C121" s="186">
        <v>318.08</v>
      </c>
      <c r="D121" s="186">
        <v>196.82</v>
      </c>
      <c r="E121" s="186"/>
      <c r="I121" s="186"/>
      <c r="M121" s="186"/>
      <c r="Q121" s="186"/>
    </row>
    <row r="122" spans="2:17" x14ac:dyDescent="0.2">
      <c r="B122" s="40" t="s">
        <v>40</v>
      </c>
      <c r="C122" s="186">
        <v>314.85000000000002</v>
      </c>
      <c r="D122" s="186">
        <v>192.4</v>
      </c>
      <c r="E122" s="186"/>
      <c r="I122" s="186"/>
      <c r="M122" s="186"/>
      <c r="Q122" s="186"/>
    </row>
    <row r="123" spans="2:17" x14ac:dyDescent="0.2">
      <c r="B123" s="40" t="s">
        <v>15</v>
      </c>
      <c r="C123" s="186">
        <v>325.58999999999997</v>
      </c>
      <c r="D123" s="186">
        <v>197.46</v>
      </c>
      <c r="E123" s="186"/>
      <c r="I123" s="186"/>
      <c r="M123" s="186"/>
      <c r="Q123" s="186"/>
    </row>
    <row r="124" spans="2:17" x14ac:dyDescent="0.2">
      <c r="B124" s="40" t="s">
        <v>41</v>
      </c>
      <c r="C124" s="186">
        <v>322.29000000000002</v>
      </c>
      <c r="D124" s="186">
        <v>190.32</v>
      </c>
      <c r="E124" s="186"/>
      <c r="I124" s="186"/>
      <c r="M124" s="186"/>
      <c r="Q124" s="186"/>
    </row>
    <row r="125" spans="2:17" s="27" customFormat="1" x14ac:dyDescent="0.2">
      <c r="B125" s="54" t="s">
        <v>42</v>
      </c>
      <c r="C125" s="187">
        <v>318.43</v>
      </c>
      <c r="D125" s="187">
        <v>186.24</v>
      </c>
      <c r="E125" s="187"/>
      <c r="I125" s="187"/>
      <c r="M125" s="187"/>
      <c r="Q125" s="187"/>
    </row>
    <row r="126" spans="2:17" x14ac:dyDescent="0.2">
      <c r="B126" s="40" t="s">
        <v>30</v>
      </c>
      <c r="C126" s="186">
        <v>318.04000000000002</v>
      </c>
      <c r="D126" s="186">
        <v>186.95</v>
      </c>
    </row>
    <row r="127" spans="2:17" x14ac:dyDescent="0.2">
      <c r="B127" s="40" t="s">
        <v>34</v>
      </c>
      <c r="C127" s="186">
        <v>321.07</v>
      </c>
      <c r="D127" s="186">
        <v>188.59</v>
      </c>
    </row>
    <row r="128" spans="2:17" x14ac:dyDescent="0.2">
      <c r="B128" s="40" t="s">
        <v>35</v>
      </c>
      <c r="C128" s="186">
        <v>331.56</v>
      </c>
      <c r="D128" s="186">
        <v>195.69</v>
      </c>
    </row>
    <row r="129" spans="2:4" x14ac:dyDescent="0.2">
      <c r="B129" s="40" t="s">
        <v>36</v>
      </c>
      <c r="C129" s="186">
        <v>333.98</v>
      </c>
      <c r="D129" s="186">
        <v>197.66</v>
      </c>
    </row>
    <row r="130" spans="2:4" x14ac:dyDescent="0.2">
      <c r="B130" s="40" t="s">
        <v>37</v>
      </c>
      <c r="C130" s="186">
        <v>321.52999999999997</v>
      </c>
      <c r="D130" s="186">
        <v>190.03</v>
      </c>
    </row>
    <row r="131" spans="2:4" x14ac:dyDescent="0.2">
      <c r="B131" s="40" t="s">
        <v>38</v>
      </c>
      <c r="C131" s="186">
        <v>316.39999999999998</v>
      </c>
      <c r="D131" s="186">
        <v>187.15</v>
      </c>
    </row>
    <row r="132" spans="2:4" x14ac:dyDescent="0.2">
      <c r="B132" s="40" t="s">
        <v>39</v>
      </c>
      <c r="C132" s="186">
        <v>315.63</v>
      </c>
      <c r="D132" s="186">
        <v>188.54</v>
      </c>
    </row>
    <row r="133" spans="2:4" x14ac:dyDescent="0.2">
      <c r="B133" s="40" t="s">
        <v>12</v>
      </c>
      <c r="C133" s="186">
        <v>319.87</v>
      </c>
      <c r="D133" s="186">
        <v>190.54</v>
      </c>
    </row>
    <row r="134" spans="2:4" x14ac:dyDescent="0.2">
      <c r="B134" s="40" t="s">
        <v>40</v>
      </c>
      <c r="C134" s="186">
        <v>317.22000000000003</v>
      </c>
      <c r="D134" s="186">
        <v>189.78</v>
      </c>
    </row>
    <row r="135" spans="2:4" x14ac:dyDescent="0.2">
      <c r="B135" s="40" t="s">
        <v>15</v>
      </c>
      <c r="C135" s="186">
        <v>319</v>
      </c>
      <c r="D135" s="186">
        <v>190.99</v>
      </c>
    </row>
    <row r="136" spans="2:4" x14ac:dyDescent="0.2">
      <c r="B136" s="40" t="s">
        <v>41</v>
      </c>
      <c r="C136" s="186">
        <v>326.33999999999997</v>
      </c>
      <c r="D136" s="186">
        <v>195.84</v>
      </c>
    </row>
    <row r="137" spans="2:4" x14ac:dyDescent="0.2">
      <c r="B137" s="40" t="s">
        <v>42</v>
      </c>
      <c r="C137" s="186">
        <v>330.08</v>
      </c>
      <c r="D137" s="186">
        <v>198.3</v>
      </c>
    </row>
    <row r="138" spans="2:4" x14ac:dyDescent="0.2">
      <c r="B138" s="40" t="s">
        <v>44</v>
      </c>
      <c r="C138" s="186">
        <v>329.53</v>
      </c>
      <c r="D138" s="186">
        <v>197.18</v>
      </c>
    </row>
    <row r="139" spans="2:4" x14ac:dyDescent="0.2">
      <c r="B139" s="40" t="s">
        <v>34</v>
      </c>
      <c r="C139" s="186">
        <v>341.38</v>
      </c>
      <c r="D139" s="186">
        <v>205.14</v>
      </c>
    </row>
    <row r="140" spans="2:4" x14ac:dyDescent="0.2">
      <c r="B140" s="40" t="s">
        <v>35</v>
      </c>
      <c r="C140" s="186">
        <v>343.02</v>
      </c>
      <c r="D140" s="186">
        <v>204.12</v>
      </c>
    </row>
    <row r="141" spans="2:4" x14ac:dyDescent="0.2">
      <c r="B141" s="40" t="s">
        <v>36</v>
      </c>
      <c r="C141" s="186">
        <v>349.97</v>
      </c>
      <c r="D141" s="186">
        <v>208.79</v>
      </c>
    </row>
    <row r="142" spans="2:4" x14ac:dyDescent="0.2">
      <c r="B142" s="40" t="s">
        <v>37</v>
      </c>
      <c r="C142" s="186">
        <v>361.91</v>
      </c>
      <c r="D142" s="186">
        <v>216.2</v>
      </c>
    </row>
    <row r="143" spans="2:4" x14ac:dyDescent="0.2">
      <c r="B143" s="40" t="s">
        <v>38</v>
      </c>
      <c r="C143" s="186">
        <v>369.86</v>
      </c>
      <c r="D143" s="186">
        <v>221.75</v>
      </c>
    </row>
    <row r="144" spans="2:4" x14ac:dyDescent="0.2">
      <c r="B144" s="40" t="s">
        <v>39</v>
      </c>
      <c r="C144" s="186">
        <v>377.59</v>
      </c>
      <c r="D144" s="186">
        <v>227.83</v>
      </c>
    </row>
    <row r="145" spans="2:4" x14ac:dyDescent="0.2">
      <c r="B145" s="40" t="s">
        <v>12</v>
      </c>
      <c r="C145" s="186">
        <v>384.31</v>
      </c>
      <c r="D145" s="186">
        <v>233.24</v>
      </c>
    </row>
    <row r="146" spans="2:4" x14ac:dyDescent="0.2">
      <c r="B146" s="40" t="s">
        <v>40</v>
      </c>
      <c r="C146" s="186">
        <v>375.5</v>
      </c>
      <c r="D146" s="186">
        <v>226.58</v>
      </c>
    </row>
    <row r="147" spans="2:4" x14ac:dyDescent="0.2">
      <c r="B147" s="40" t="s">
        <v>15</v>
      </c>
      <c r="C147" s="186">
        <v>372.08</v>
      </c>
      <c r="D147" s="186">
        <v>225.02</v>
      </c>
    </row>
    <row r="148" spans="2:4" x14ac:dyDescent="0.2">
      <c r="B148" s="40" t="s">
        <v>41</v>
      </c>
      <c r="C148" s="186">
        <v>366.9</v>
      </c>
      <c r="D148" s="186">
        <v>222.45</v>
      </c>
    </row>
    <row r="149" spans="2:4" x14ac:dyDescent="0.2">
      <c r="B149" s="40" t="s">
        <v>42</v>
      </c>
      <c r="C149" s="186">
        <v>368.07</v>
      </c>
      <c r="D149" s="186">
        <v>222.4</v>
      </c>
    </row>
    <row r="150" spans="2:4" x14ac:dyDescent="0.2">
      <c r="B150" s="40" t="s">
        <v>49</v>
      </c>
      <c r="C150" s="186">
        <v>355.77</v>
      </c>
      <c r="D150" s="186">
        <v>214.68</v>
      </c>
    </row>
    <row r="151" spans="2:4" x14ac:dyDescent="0.2">
      <c r="B151" s="40" t="s">
        <v>34</v>
      </c>
      <c r="C151" s="186">
        <v>347.32</v>
      </c>
      <c r="D151" s="186">
        <v>208.47</v>
      </c>
    </row>
    <row r="152" spans="2:4" x14ac:dyDescent="0.2">
      <c r="B152" s="40" t="s">
        <v>35</v>
      </c>
      <c r="C152" s="186">
        <v>335.87</v>
      </c>
      <c r="D152" s="186">
        <v>201.75</v>
      </c>
    </row>
    <row r="153" spans="2:4" x14ac:dyDescent="0.2">
      <c r="B153" s="40" t="s">
        <v>36</v>
      </c>
      <c r="C153" s="186">
        <v>335.75</v>
      </c>
      <c r="D153" s="186">
        <v>200</v>
      </c>
    </row>
    <row r="154" spans="2:4" x14ac:dyDescent="0.2">
      <c r="B154" s="40" t="s">
        <v>37</v>
      </c>
      <c r="C154" s="186">
        <v>325.74</v>
      </c>
      <c r="D154" s="186">
        <v>194.25</v>
      </c>
    </row>
    <row r="155" spans="2:4" x14ac:dyDescent="0.2">
      <c r="B155" s="40" t="s">
        <v>38</v>
      </c>
      <c r="C155" s="186">
        <v>326.02999999999997</v>
      </c>
      <c r="D155" s="186">
        <v>193.07</v>
      </c>
    </row>
    <row r="156" spans="2:4" x14ac:dyDescent="0.2">
      <c r="B156" s="40" t="s">
        <v>39</v>
      </c>
      <c r="C156" s="186">
        <v>331.9</v>
      </c>
      <c r="D156" s="186">
        <v>193.75</v>
      </c>
    </row>
    <row r="157" spans="2:4" x14ac:dyDescent="0.2">
      <c r="B157" s="40" t="s">
        <v>12</v>
      </c>
      <c r="C157" s="186">
        <v>329.53</v>
      </c>
      <c r="D157" s="186">
        <v>192.67</v>
      </c>
    </row>
    <row r="158" spans="2:4" x14ac:dyDescent="0.2">
      <c r="B158" s="40" t="s">
        <v>40</v>
      </c>
      <c r="C158" s="186">
        <v>330.3</v>
      </c>
      <c r="D158" s="186">
        <v>193.03</v>
      </c>
    </row>
    <row r="159" spans="2:4" x14ac:dyDescent="0.2">
      <c r="B159" s="40" t="s">
        <v>15</v>
      </c>
      <c r="C159" s="186">
        <v>328.1</v>
      </c>
      <c r="D159" s="186">
        <v>192.1</v>
      </c>
    </row>
    <row r="160" spans="2:4" x14ac:dyDescent="0.2">
      <c r="B160" s="40" t="s">
        <v>41</v>
      </c>
      <c r="C160" s="186">
        <v>330.18</v>
      </c>
      <c r="D160" s="186">
        <v>193.58</v>
      </c>
    </row>
    <row r="161" spans="2:4" x14ac:dyDescent="0.2">
      <c r="B161" s="40" t="s">
        <v>42</v>
      </c>
      <c r="C161" s="186">
        <v>316.31</v>
      </c>
      <c r="D161" s="186">
        <v>186.54</v>
      </c>
    </row>
    <row r="162" spans="2:4" x14ac:dyDescent="0.2">
      <c r="B162" s="40" t="s">
        <v>54</v>
      </c>
      <c r="C162" s="186">
        <v>311.44</v>
      </c>
      <c r="D162" s="186">
        <v>183.88</v>
      </c>
    </row>
    <row r="163" spans="2:4" x14ac:dyDescent="0.2">
      <c r="B163" s="40" t="s">
        <v>34</v>
      </c>
      <c r="C163" s="186">
        <v>318.69</v>
      </c>
      <c r="D163" s="186">
        <v>187.95</v>
      </c>
    </row>
    <row r="164" spans="2:4" x14ac:dyDescent="0.2">
      <c r="B164" s="40" t="s">
        <v>35</v>
      </c>
      <c r="C164" s="186">
        <v>318.14999999999998</v>
      </c>
      <c r="D164" s="186">
        <v>187.81</v>
      </c>
    </row>
    <row r="165" spans="2:4" x14ac:dyDescent="0.2">
      <c r="B165" s="40" t="s">
        <v>36</v>
      </c>
      <c r="C165" s="186">
        <v>322.33</v>
      </c>
      <c r="D165" s="186">
        <v>191.99</v>
      </c>
    </row>
    <row r="166" spans="2:4" x14ac:dyDescent="0.2">
      <c r="B166" s="40" t="s">
        <v>37</v>
      </c>
      <c r="C166" s="186">
        <v>322.83999999999997</v>
      </c>
      <c r="D166" s="186">
        <v>191.8</v>
      </c>
    </row>
    <row r="167" spans="2:4" x14ac:dyDescent="0.2">
      <c r="B167" s="40" t="s">
        <v>38</v>
      </c>
      <c r="C167" s="186">
        <v>322.27999999999997</v>
      </c>
      <c r="D167" s="186">
        <v>191.5</v>
      </c>
    </row>
    <row r="168" spans="2:4" x14ac:dyDescent="0.2">
      <c r="B168" s="40" t="s">
        <v>39</v>
      </c>
      <c r="C168" s="186">
        <v>321.77999999999997</v>
      </c>
      <c r="D168" s="186">
        <v>190.36</v>
      </c>
    </row>
    <row r="169" spans="2:4" x14ac:dyDescent="0.2">
      <c r="B169" s="40" t="s">
        <v>12</v>
      </c>
      <c r="C169" s="186">
        <v>325.27999999999997</v>
      </c>
      <c r="D169" s="186">
        <v>192.76</v>
      </c>
    </row>
    <row r="170" spans="2:4" x14ac:dyDescent="0.2">
      <c r="B170" s="40" t="s">
        <v>40</v>
      </c>
      <c r="C170" s="186">
        <v>325.99</v>
      </c>
      <c r="D170" s="186">
        <v>192.67</v>
      </c>
    </row>
    <row r="171" spans="2:4" x14ac:dyDescent="0.2">
      <c r="B171" s="40" t="s">
        <v>15</v>
      </c>
      <c r="C171" s="186">
        <v>325.77</v>
      </c>
      <c r="D171" s="186">
        <v>195.97</v>
      </c>
    </row>
    <row r="172" spans="2:4" x14ac:dyDescent="0.2">
      <c r="B172" s="40" t="s">
        <v>41</v>
      </c>
      <c r="C172" s="186">
        <v>330.69</v>
      </c>
      <c r="D172" s="186">
        <v>199.26</v>
      </c>
    </row>
    <row r="173" spans="2:4" x14ac:dyDescent="0.2">
      <c r="B173" s="40" t="s">
        <v>42</v>
      </c>
      <c r="C173" s="186">
        <v>327.99</v>
      </c>
      <c r="D173" s="186">
        <v>199.08</v>
      </c>
    </row>
    <row r="174" spans="2:4" x14ac:dyDescent="0.2">
      <c r="B174" s="40" t="s">
        <v>59</v>
      </c>
      <c r="C174" s="186">
        <v>328.09</v>
      </c>
      <c r="D174" s="186">
        <v>197.55</v>
      </c>
    </row>
    <row r="175" spans="2:4" x14ac:dyDescent="0.2">
      <c r="B175" s="40" t="s">
        <v>34</v>
      </c>
      <c r="C175" s="186">
        <v>326.11</v>
      </c>
      <c r="D175" s="186">
        <v>195.02</v>
      </c>
    </row>
    <row r="176" spans="2:4" x14ac:dyDescent="0.2">
      <c r="B176" s="40" t="s">
        <v>35</v>
      </c>
      <c r="C176" s="186">
        <v>324.11</v>
      </c>
      <c r="D176" s="186">
        <v>193.99</v>
      </c>
    </row>
    <row r="177" spans="2:4" x14ac:dyDescent="0.2">
      <c r="B177" s="40" t="s">
        <v>36</v>
      </c>
      <c r="C177" s="186">
        <v>322.19</v>
      </c>
      <c r="D177" s="186">
        <v>192.42</v>
      </c>
    </row>
    <row r="178" spans="2:4" x14ac:dyDescent="0.2">
      <c r="B178" s="40" t="s">
        <v>37</v>
      </c>
      <c r="C178" s="186">
        <v>323.08999999999997</v>
      </c>
      <c r="D178" s="186">
        <v>193.03</v>
      </c>
    </row>
    <row r="179" spans="2:4" x14ac:dyDescent="0.2">
      <c r="B179" s="40" t="s">
        <v>38</v>
      </c>
      <c r="C179" s="186">
        <v>323.91000000000003</v>
      </c>
      <c r="D179" s="186">
        <v>193.62</v>
      </c>
    </row>
    <row r="180" spans="2:4" x14ac:dyDescent="0.2">
      <c r="B180" s="40" t="s">
        <v>39</v>
      </c>
      <c r="C180" s="186">
        <v>328.51</v>
      </c>
      <c r="D180" s="186">
        <v>196.12</v>
      </c>
    </row>
    <row r="181" spans="2:4" x14ac:dyDescent="0.2">
      <c r="B181" s="40" t="s">
        <v>12</v>
      </c>
      <c r="C181" s="186">
        <v>332.7</v>
      </c>
      <c r="D181" s="186">
        <v>198.27</v>
      </c>
    </row>
    <row r="182" spans="2:4" x14ac:dyDescent="0.2">
      <c r="B182" s="40" t="s">
        <v>40</v>
      </c>
      <c r="C182" s="186">
        <v>335.39</v>
      </c>
      <c r="D182" s="186">
        <v>201.1</v>
      </c>
    </row>
    <row r="183" spans="2:4" x14ac:dyDescent="0.2">
      <c r="B183" s="40" t="s">
        <v>15</v>
      </c>
      <c r="C183" s="186">
        <v>329.66</v>
      </c>
      <c r="D183" s="186">
        <v>197.2</v>
      </c>
    </row>
    <row r="184" spans="2:4" x14ac:dyDescent="0.2">
      <c r="B184" s="40" t="s">
        <v>41</v>
      </c>
      <c r="C184" s="186">
        <v>321.37</v>
      </c>
      <c r="D184" s="186">
        <v>191.86</v>
      </c>
    </row>
    <row r="185" spans="2:4" x14ac:dyDescent="0.2">
      <c r="B185" s="40" t="s">
        <v>42</v>
      </c>
      <c r="C185" s="186">
        <v>320.69</v>
      </c>
      <c r="D185" s="186">
        <v>190.85</v>
      </c>
    </row>
    <row r="186" spans="2:4" x14ac:dyDescent="0.2">
      <c r="B186" s="40" t="s">
        <v>64</v>
      </c>
      <c r="C186" s="186">
        <v>324.08</v>
      </c>
      <c r="D186" s="186">
        <v>193.94</v>
      </c>
    </row>
    <row r="187" spans="2:4" x14ac:dyDescent="0.2">
      <c r="B187" s="40" t="s">
        <v>34</v>
      </c>
      <c r="C187" s="186">
        <v>321.83</v>
      </c>
      <c r="D187" s="186">
        <v>193.89</v>
      </c>
    </row>
    <row r="188" spans="2:4" x14ac:dyDescent="0.2">
      <c r="B188" s="40" t="s">
        <v>35</v>
      </c>
      <c r="C188" s="186">
        <v>325.75</v>
      </c>
      <c r="D188" s="186">
        <v>196.56</v>
      </c>
    </row>
    <row r="189" spans="2:4" x14ac:dyDescent="0.2">
      <c r="B189" s="40" t="s">
        <v>36</v>
      </c>
      <c r="C189" s="186">
        <v>312.35000000000002</v>
      </c>
      <c r="D189" s="186">
        <v>188.99</v>
      </c>
    </row>
    <row r="190" spans="2:4" x14ac:dyDescent="0.2">
      <c r="B190" s="40" t="s">
        <v>37</v>
      </c>
      <c r="C190" s="186">
        <v>313.76</v>
      </c>
      <c r="D190" s="186">
        <v>187.6</v>
      </c>
    </row>
    <row r="191" spans="2:4" x14ac:dyDescent="0.2">
      <c r="B191" s="40" t="s">
        <v>38</v>
      </c>
      <c r="C191" s="186">
        <v>311.39999999999998</v>
      </c>
      <c r="D191" s="186">
        <v>186.15</v>
      </c>
    </row>
    <row r="192" spans="2:4" x14ac:dyDescent="0.2">
      <c r="B192" s="40" t="s">
        <v>68</v>
      </c>
      <c r="C192" s="186">
        <v>302.81</v>
      </c>
      <c r="D192" s="186">
        <v>180.94</v>
      </c>
    </row>
    <row r="193" spans="2:4" x14ac:dyDescent="0.2">
      <c r="B193" s="40" t="s">
        <v>12</v>
      </c>
      <c r="C193" s="186">
        <v>299.93</v>
      </c>
      <c r="D193" s="186">
        <v>179.2</v>
      </c>
    </row>
    <row r="194" spans="2:4" x14ac:dyDescent="0.2">
      <c r="B194" s="40" t="s">
        <v>40</v>
      </c>
      <c r="C194" s="186">
        <v>300.29000000000002</v>
      </c>
      <c r="D194" s="186">
        <v>179.23</v>
      </c>
    </row>
    <row r="195" spans="2:4" x14ac:dyDescent="0.2">
      <c r="B195" s="40" t="s">
        <v>15</v>
      </c>
      <c r="C195" s="186">
        <v>288.7</v>
      </c>
      <c r="D195" s="186">
        <v>171.91</v>
      </c>
    </row>
    <row r="196" spans="2:4" x14ac:dyDescent="0.2">
      <c r="B196" s="40" t="s">
        <v>41</v>
      </c>
      <c r="C196" s="186">
        <v>284.67</v>
      </c>
      <c r="D196" s="186">
        <v>168.94</v>
      </c>
    </row>
    <row r="197" spans="2:4" x14ac:dyDescent="0.2">
      <c r="B197" s="40" t="s">
        <v>42</v>
      </c>
      <c r="C197" s="186">
        <v>282.20999999999998</v>
      </c>
      <c r="D197" s="186">
        <v>167.39</v>
      </c>
    </row>
    <row r="198" spans="2:4" x14ac:dyDescent="0.2">
      <c r="B198" s="40" t="s">
        <v>70</v>
      </c>
      <c r="C198" s="186">
        <v>279.43</v>
      </c>
      <c r="D198" s="186">
        <v>166.36</v>
      </c>
    </row>
    <row r="199" spans="2:4" x14ac:dyDescent="0.2">
      <c r="B199" s="40" t="s">
        <v>34</v>
      </c>
      <c r="C199" s="186">
        <v>271.2</v>
      </c>
      <c r="D199" s="186">
        <v>162.35</v>
      </c>
    </row>
    <row r="200" spans="2:4" x14ac:dyDescent="0.2">
      <c r="B200" s="40" t="s">
        <v>35</v>
      </c>
      <c r="C200" s="186">
        <v>266.48</v>
      </c>
      <c r="D200" s="186">
        <v>159.63999999999999</v>
      </c>
    </row>
    <row r="201" spans="2:4" x14ac:dyDescent="0.2">
      <c r="B201" s="40" t="s">
        <v>36</v>
      </c>
      <c r="C201" s="186">
        <v>261.23</v>
      </c>
      <c r="D201" s="186">
        <v>155.80000000000001</v>
      </c>
    </row>
    <row r="202" spans="2:4" x14ac:dyDescent="0.2">
      <c r="B202" s="40" t="s">
        <v>37</v>
      </c>
      <c r="C202" s="186">
        <v>247.41</v>
      </c>
      <c r="D202" s="186">
        <v>148.66999999999999</v>
      </c>
    </row>
    <row r="203" spans="2:4" x14ac:dyDescent="0.2">
      <c r="B203" s="40" t="s">
        <v>38</v>
      </c>
      <c r="C203" s="186">
        <v>249.46</v>
      </c>
      <c r="D203" s="186">
        <v>149.25</v>
      </c>
    </row>
    <row r="204" spans="2:4" x14ac:dyDescent="0.2">
      <c r="B204" s="40" t="s">
        <v>39</v>
      </c>
      <c r="C204" s="186">
        <v>244.27</v>
      </c>
      <c r="D204" s="186">
        <v>146.12</v>
      </c>
    </row>
    <row r="205" spans="2:4" x14ac:dyDescent="0.2">
      <c r="B205" s="40" t="s">
        <v>12</v>
      </c>
      <c r="C205" s="186">
        <v>239.6</v>
      </c>
      <c r="D205" s="186">
        <v>142.94</v>
      </c>
    </row>
    <row r="206" spans="2:4" x14ac:dyDescent="0.2">
      <c r="B206" s="40" t="s">
        <v>40</v>
      </c>
      <c r="C206" s="186">
        <v>238.16</v>
      </c>
      <c r="D206" s="186">
        <v>142.1</v>
      </c>
    </row>
    <row r="207" spans="2:4" x14ac:dyDescent="0.2">
      <c r="B207" s="40" t="s">
        <v>15</v>
      </c>
      <c r="C207" s="186">
        <v>236.22</v>
      </c>
      <c r="D207" s="186">
        <v>141.37</v>
      </c>
    </row>
    <row r="208" spans="2:4" x14ac:dyDescent="0.2">
      <c r="B208" s="40" t="s">
        <v>41</v>
      </c>
      <c r="C208" s="186">
        <v>237.02</v>
      </c>
      <c r="D208" s="186">
        <v>143.06</v>
      </c>
    </row>
    <row r="209" spans="2:4" x14ac:dyDescent="0.2">
      <c r="B209" s="40" t="s">
        <v>42</v>
      </c>
      <c r="C209" s="186">
        <v>235.28</v>
      </c>
      <c r="D209" s="186">
        <v>142.80000000000001</v>
      </c>
    </row>
    <row r="210" spans="2:4" x14ac:dyDescent="0.2">
      <c r="B210" s="40" t="s">
        <v>74</v>
      </c>
      <c r="C210" s="186">
        <v>226.97</v>
      </c>
      <c r="D210" s="186">
        <v>137.13</v>
      </c>
    </row>
    <row r="211" spans="2:4" x14ac:dyDescent="0.2">
      <c r="B211" s="40" t="s">
        <v>34</v>
      </c>
      <c r="C211" s="186">
        <v>225.45</v>
      </c>
      <c r="D211" s="186">
        <v>135.4</v>
      </c>
    </row>
    <row r="212" spans="2:4" x14ac:dyDescent="0.2">
      <c r="B212" s="40" t="s">
        <v>35</v>
      </c>
      <c r="C212" s="186">
        <v>223.82</v>
      </c>
      <c r="D212" s="186">
        <v>133.75</v>
      </c>
    </row>
    <row r="213" spans="2:4" x14ac:dyDescent="0.2">
      <c r="B213" s="40" t="s">
        <v>36</v>
      </c>
      <c r="C213" s="186">
        <v>219.94</v>
      </c>
      <c r="D213" s="186">
        <v>131.9</v>
      </c>
    </row>
    <row r="214" spans="2:4" x14ac:dyDescent="0.2">
      <c r="B214" s="40" t="s">
        <v>37</v>
      </c>
      <c r="C214" s="186">
        <v>218.34</v>
      </c>
      <c r="D214" s="186">
        <v>131.05000000000001</v>
      </c>
    </row>
    <row r="215" spans="2:4" x14ac:dyDescent="0.2">
      <c r="B215" s="40" t="s">
        <v>38</v>
      </c>
      <c r="C215" s="186">
        <v>220.96</v>
      </c>
      <c r="D215" s="186">
        <v>133.88999999999999</v>
      </c>
    </row>
    <row r="216" spans="2:4" x14ac:dyDescent="0.2">
      <c r="B216" s="40" t="s">
        <v>39</v>
      </c>
      <c r="C216" s="186">
        <v>222.29</v>
      </c>
      <c r="D216" s="186">
        <v>134.31</v>
      </c>
    </row>
    <row r="217" spans="2:4" x14ac:dyDescent="0.2">
      <c r="B217" s="40" t="s">
        <v>12</v>
      </c>
      <c r="C217" s="186">
        <v>221.84</v>
      </c>
      <c r="D217" s="186">
        <v>133.78</v>
      </c>
    </row>
    <row r="218" spans="2:4" x14ac:dyDescent="0.2">
      <c r="B218" s="40" t="s">
        <v>40</v>
      </c>
      <c r="C218" s="186">
        <v>218.02</v>
      </c>
      <c r="D218" s="186">
        <v>131.94</v>
      </c>
    </row>
    <row r="219" spans="2:4" x14ac:dyDescent="0.2">
      <c r="B219" s="40" t="s">
        <v>15</v>
      </c>
      <c r="C219" s="186">
        <v>217.52</v>
      </c>
      <c r="D219" s="186">
        <v>131.68</v>
      </c>
    </row>
    <row r="220" spans="2:4" x14ac:dyDescent="0.2">
      <c r="B220" s="40" t="s">
        <v>41</v>
      </c>
      <c r="C220" s="186">
        <v>209.91</v>
      </c>
      <c r="D220" s="186">
        <v>126.83</v>
      </c>
    </row>
    <row r="221" spans="2:4" x14ac:dyDescent="0.2">
      <c r="B221" s="40" t="s">
        <v>42</v>
      </c>
      <c r="C221" s="186">
        <v>205.76</v>
      </c>
      <c r="D221" s="186">
        <v>124.39</v>
      </c>
    </row>
    <row r="222" spans="2:4" x14ac:dyDescent="0.2">
      <c r="B222" s="40" t="s">
        <v>78</v>
      </c>
      <c r="C222" s="186">
        <v>208.12</v>
      </c>
      <c r="D222" s="186">
        <v>125.88</v>
      </c>
    </row>
    <row r="223" spans="2:4" x14ac:dyDescent="0.2">
      <c r="B223" s="40" t="s">
        <v>34</v>
      </c>
      <c r="C223" s="186">
        <v>210.81</v>
      </c>
      <c r="D223" s="186">
        <v>127.81</v>
      </c>
    </row>
    <row r="224" spans="2:4" x14ac:dyDescent="0.2">
      <c r="B224" s="40" t="s">
        <v>35</v>
      </c>
      <c r="C224" s="186">
        <v>208.26</v>
      </c>
      <c r="D224" s="186">
        <v>127.22</v>
      </c>
    </row>
    <row r="225" spans="2:4" x14ac:dyDescent="0.2">
      <c r="B225" s="40" t="s">
        <v>36</v>
      </c>
      <c r="C225" s="186">
        <v>207.3</v>
      </c>
      <c r="D225" s="186">
        <v>127.14</v>
      </c>
    </row>
    <row r="226" spans="2:4" x14ac:dyDescent="0.2">
      <c r="B226" s="40" t="s">
        <v>37</v>
      </c>
      <c r="C226" s="186">
        <v>207.56</v>
      </c>
      <c r="D226" s="186">
        <v>127.66</v>
      </c>
    </row>
    <row r="227" spans="2:4" x14ac:dyDescent="0.2">
      <c r="B227" s="40" t="s">
        <v>38</v>
      </c>
      <c r="C227" s="186">
        <v>208.7</v>
      </c>
      <c r="D227" s="186">
        <v>128.51</v>
      </c>
    </row>
    <row r="228" spans="2:4" x14ac:dyDescent="0.2">
      <c r="B228" s="40" t="s">
        <v>39</v>
      </c>
      <c r="C228" s="186">
        <v>213.82</v>
      </c>
      <c r="D228" s="186">
        <v>134.25</v>
      </c>
    </row>
    <row r="229" spans="2:4" x14ac:dyDescent="0.2">
      <c r="B229" s="40" t="s">
        <v>12</v>
      </c>
      <c r="C229" s="186">
        <v>214.79</v>
      </c>
      <c r="D229" s="186">
        <v>134.99</v>
      </c>
    </row>
    <row r="230" spans="2:4" x14ac:dyDescent="0.2">
      <c r="B230" s="40" t="s">
        <v>40</v>
      </c>
      <c r="C230" s="186">
        <v>214.62</v>
      </c>
      <c r="D230" s="186">
        <v>134</v>
      </c>
    </row>
    <row r="231" spans="2:4" x14ac:dyDescent="0.2">
      <c r="B231" s="40" t="s">
        <v>15</v>
      </c>
      <c r="C231" s="186">
        <v>208.56</v>
      </c>
      <c r="D231" s="186">
        <v>130.11000000000001</v>
      </c>
    </row>
    <row r="232" spans="2:4" x14ac:dyDescent="0.2">
      <c r="B232" s="40" t="s">
        <v>41</v>
      </c>
      <c r="C232" s="186">
        <v>201.49</v>
      </c>
      <c r="D232" s="186">
        <v>126.18</v>
      </c>
    </row>
    <row r="233" spans="2:4" x14ac:dyDescent="0.2">
      <c r="B233" s="40" t="s">
        <v>42</v>
      </c>
      <c r="C233" s="186">
        <v>202.55</v>
      </c>
      <c r="D233" s="186">
        <v>126.06</v>
      </c>
    </row>
    <row r="234" spans="2:4" x14ac:dyDescent="0.2">
      <c r="B234" s="40" t="s">
        <v>82</v>
      </c>
      <c r="C234" s="186">
        <v>202.75</v>
      </c>
      <c r="D234" s="186">
        <v>126.06</v>
      </c>
    </row>
    <row r="235" spans="2:4" x14ac:dyDescent="0.2">
      <c r="B235" s="40" t="s">
        <v>34</v>
      </c>
      <c r="C235" s="186">
        <v>201.99</v>
      </c>
      <c r="D235" s="186">
        <v>125.85</v>
      </c>
    </row>
    <row r="236" spans="2:4" x14ac:dyDescent="0.2">
      <c r="B236" s="40" t="s">
        <v>35</v>
      </c>
      <c r="C236" s="186">
        <v>199.18</v>
      </c>
      <c r="D236" s="186">
        <v>124.17</v>
      </c>
    </row>
    <row r="237" spans="2:4" x14ac:dyDescent="0.2">
      <c r="B237" s="40" t="s">
        <v>36</v>
      </c>
      <c r="C237" s="186">
        <v>195.94</v>
      </c>
      <c r="D237" s="186">
        <v>122.73</v>
      </c>
    </row>
    <row r="238" spans="2:4" x14ac:dyDescent="0.2">
      <c r="B238" s="40" t="s">
        <v>37</v>
      </c>
      <c r="C238" s="186">
        <v>192.36</v>
      </c>
      <c r="D238" s="186">
        <v>119.13</v>
      </c>
    </row>
    <row r="239" spans="2:4" x14ac:dyDescent="0.2">
      <c r="B239" s="40" t="s">
        <v>38</v>
      </c>
      <c r="C239" s="186">
        <v>196.15</v>
      </c>
      <c r="D239" s="186">
        <v>120.49</v>
      </c>
    </row>
    <row r="240" spans="2:4" x14ac:dyDescent="0.2">
      <c r="B240" s="40" t="s">
        <v>39</v>
      </c>
      <c r="C240" s="186">
        <v>192.7</v>
      </c>
      <c r="D240" s="186">
        <v>117.96</v>
      </c>
    </row>
    <row r="241" spans="2:4" x14ac:dyDescent="0.2">
      <c r="B241" s="40" t="s">
        <v>12</v>
      </c>
      <c r="C241" s="186">
        <v>194.55</v>
      </c>
      <c r="D241" s="186">
        <v>119.19</v>
      </c>
    </row>
    <row r="242" spans="2:4" x14ac:dyDescent="0.2">
      <c r="B242" s="40" t="s">
        <v>40</v>
      </c>
      <c r="C242" s="186">
        <v>197.34</v>
      </c>
      <c r="D242" s="186">
        <v>120.84</v>
      </c>
    </row>
    <row r="243" spans="2:4" x14ac:dyDescent="0.2">
      <c r="B243" s="40" t="s">
        <v>15</v>
      </c>
      <c r="C243" s="186">
        <v>192.87</v>
      </c>
      <c r="D243" s="186">
        <v>117.86</v>
      </c>
    </row>
    <row r="244" spans="2:4" x14ac:dyDescent="0.2">
      <c r="B244" s="40" t="s">
        <v>41</v>
      </c>
      <c r="C244" s="186">
        <v>191.43</v>
      </c>
      <c r="D244" s="186">
        <v>116.39</v>
      </c>
    </row>
    <row r="245" spans="2:4" s="27" customFormat="1" x14ac:dyDescent="0.2">
      <c r="B245" s="54" t="s">
        <v>42</v>
      </c>
      <c r="C245" s="187">
        <v>188.89</v>
      </c>
      <c r="D245" s="187">
        <v>114.25</v>
      </c>
    </row>
    <row r="246" spans="2:4" x14ac:dyDescent="0.2">
      <c r="B246" s="40" t="s">
        <v>31</v>
      </c>
      <c r="C246" s="186">
        <v>188.32</v>
      </c>
      <c r="D246" s="186">
        <v>113.41</v>
      </c>
    </row>
    <row r="247" spans="2:4" x14ac:dyDescent="0.2">
      <c r="B247" s="40" t="s">
        <v>34</v>
      </c>
      <c r="C247" s="186">
        <v>188.7</v>
      </c>
      <c r="D247" s="186">
        <v>113.25</v>
      </c>
    </row>
    <row r="248" spans="2:4" x14ac:dyDescent="0.2">
      <c r="B248" s="40" t="s">
        <v>35</v>
      </c>
      <c r="C248" s="186">
        <v>192.45</v>
      </c>
      <c r="D248" s="186">
        <v>115.12</v>
      </c>
    </row>
    <row r="249" spans="2:4" x14ac:dyDescent="0.2">
      <c r="B249" s="40" t="s">
        <v>36</v>
      </c>
      <c r="C249" s="186">
        <v>190.14</v>
      </c>
      <c r="D249" s="186">
        <v>113.04</v>
      </c>
    </row>
    <row r="250" spans="2:4" x14ac:dyDescent="0.2">
      <c r="B250" s="40" t="s">
        <v>37</v>
      </c>
      <c r="C250" s="186">
        <v>187.34</v>
      </c>
      <c r="D250" s="186">
        <v>112.88</v>
      </c>
    </row>
    <row r="251" spans="2:4" x14ac:dyDescent="0.2">
      <c r="B251" s="40" t="s">
        <v>38</v>
      </c>
      <c r="C251" s="186">
        <v>189</v>
      </c>
      <c r="D251" s="186">
        <v>114.9</v>
      </c>
    </row>
    <row r="252" spans="2:4" x14ac:dyDescent="0.2">
      <c r="B252" s="40" t="s">
        <v>39</v>
      </c>
      <c r="C252" s="186">
        <v>186.07</v>
      </c>
      <c r="D252" s="186">
        <v>114.57</v>
      </c>
    </row>
    <row r="253" spans="2:4" x14ac:dyDescent="0.2">
      <c r="B253" s="40" t="s">
        <v>12</v>
      </c>
      <c r="C253" s="186">
        <v>181.87</v>
      </c>
      <c r="D253" s="186">
        <v>113.18</v>
      </c>
    </row>
    <row r="254" spans="2:4" x14ac:dyDescent="0.2">
      <c r="B254" s="40" t="s">
        <v>40</v>
      </c>
      <c r="C254" s="186">
        <v>180.31</v>
      </c>
      <c r="D254" s="186">
        <v>111.11</v>
      </c>
    </row>
    <row r="255" spans="2:4" x14ac:dyDescent="0.2">
      <c r="B255" s="40" t="s">
        <v>15</v>
      </c>
      <c r="C255" s="186">
        <v>175.38</v>
      </c>
      <c r="D255" s="186">
        <v>107.9</v>
      </c>
    </row>
    <row r="256" spans="2:4" x14ac:dyDescent="0.2">
      <c r="B256" s="40" t="s">
        <v>41</v>
      </c>
      <c r="C256" s="186">
        <v>174.51</v>
      </c>
      <c r="D256" s="186">
        <v>109.49</v>
      </c>
    </row>
    <row r="257" spans="2:4" x14ac:dyDescent="0.2">
      <c r="B257" s="40" t="s">
        <v>42</v>
      </c>
      <c r="C257" s="186">
        <v>176.8</v>
      </c>
      <c r="D257" s="186">
        <v>111.71</v>
      </c>
    </row>
    <row r="258" spans="2:4" x14ac:dyDescent="0.2">
      <c r="B258" s="40" t="s">
        <v>45</v>
      </c>
      <c r="C258" s="186">
        <v>176.79</v>
      </c>
      <c r="D258" s="186">
        <v>112.29</v>
      </c>
    </row>
    <row r="259" spans="2:4" x14ac:dyDescent="0.2">
      <c r="B259" s="40" t="s">
        <v>34</v>
      </c>
      <c r="C259" s="186">
        <v>174.25</v>
      </c>
      <c r="D259" s="186">
        <v>110.01</v>
      </c>
    </row>
    <row r="260" spans="2:4" x14ac:dyDescent="0.2">
      <c r="B260" s="40" t="s">
        <v>35</v>
      </c>
      <c r="C260" s="186">
        <v>175.93</v>
      </c>
      <c r="D260" s="186">
        <v>111.69</v>
      </c>
    </row>
    <row r="261" spans="2:4" x14ac:dyDescent="0.2">
      <c r="B261" s="40" t="s">
        <v>36</v>
      </c>
      <c r="C261" s="186">
        <v>176.29</v>
      </c>
      <c r="D261" s="186">
        <v>113.02</v>
      </c>
    </row>
    <row r="262" spans="2:4" x14ac:dyDescent="0.2">
      <c r="B262" s="40" t="s">
        <v>37</v>
      </c>
      <c r="C262" s="186">
        <v>175.3</v>
      </c>
      <c r="D262" s="186">
        <v>112.92</v>
      </c>
    </row>
    <row r="263" spans="2:4" x14ac:dyDescent="0.2">
      <c r="B263" s="40" t="s">
        <v>38</v>
      </c>
      <c r="C263" s="186">
        <v>175.59</v>
      </c>
      <c r="D263" s="186">
        <v>112.87</v>
      </c>
    </row>
    <row r="264" spans="2:4" x14ac:dyDescent="0.2">
      <c r="B264" s="40" t="s">
        <v>39</v>
      </c>
      <c r="C264" s="186">
        <v>173.11</v>
      </c>
      <c r="D264" s="186">
        <v>110.57</v>
      </c>
    </row>
    <row r="265" spans="2:4" x14ac:dyDescent="0.2">
      <c r="B265" s="40" t="s">
        <v>12</v>
      </c>
      <c r="C265" s="186">
        <v>170.88</v>
      </c>
      <c r="D265" s="186">
        <v>109.34</v>
      </c>
    </row>
    <row r="266" spans="2:4" x14ac:dyDescent="0.2">
      <c r="B266" s="40" t="s">
        <v>40</v>
      </c>
      <c r="C266" s="186">
        <v>169.3</v>
      </c>
      <c r="D266" s="186">
        <v>109.01</v>
      </c>
    </row>
    <row r="267" spans="2:4" x14ac:dyDescent="0.2">
      <c r="B267" s="40" t="s">
        <v>15</v>
      </c>
      <c r="C267" s="186">
        <v>168.34</v>
      </c>
      <c r="D267" s="186">
        <v>108.29</v>
      </c>
    </row>
    <row r="268" spans="2:4" x14ac:dyDescent="0.2">
      <c r="B268" s="40" t="s">
        <v>41</v>
      </c>
      <c r="C268" s="186">
        <v>165.53</v>
      </c>
      <c r="D268" s="186">
        <v>105.97</v>
      </c>
    </row>
    <row r="269" spans="2:4" x14ac:dyDescent="0.2">
      <c r="B269" s="40" t="s">
        <v>42</v>
      </c>
      <c r="C269" s="186">
        <v>163.44</v>
      </c>
      <c r="D269" s="186">
        <v>105.24</v>
      </c>
    </row>
    <row r="270" spans="2:4" x14ac:dyDescent="0.2">
      <c r="B270" s="40" t="s">
        <v>50</v>
      </c>
      <c r="C270" s="186">
        <v>164.12</v>
      </c>
      <c r="D270" s="186">
        <v>106.01</v>
      </c>
    </row>
    <row r="271" spans="2:4" x14ac:dyDescent="0.2">
      <c r="B271" s="40" t="s">
        <v>34</v>
      </c>
      <c r="C271" s="186">
        <v>166.76</v>
      </c>
      <c r="D271" s="186">
        <v>108.43</v>
      </c>
    </row>
    <row r="272" spans="2:4" x14ac:dyDescent="0.2">
      <c r="B272" s="40" t="s">
        <v>35</v>
      </c>
      <c r="C272" s="186">
        <v>168.71</v>
      </c>
      <c r="D272" s="186">
        <v>110.42</v>
      </c>
    </row>
    <row r="273" spans="2:4" x14ac:dyDescent="0.2">
      <c r="B273" s="40" t="s">
        <v>36</v>
      </c>
      <c r="C273" s="186">
        <v>168.38</v>
      </c>
      <c r="D273" s="186">
        <v>110.28</v>
      </c>
    </row>
    <row r="274" spans="2:4" x14ac:dyDescent="0.2">
      <c r="B274" s="40" t="s">
        <v>37</v>
      </c>
      <c r="C274" s="186">
        <v>166.37</v>
      </c>
      <c r="D274" s="186">
        <v>109.51</v>
      </c>
    </row>
    <row r="275" spans="2:4" x14ac:dyDescent="0.2">
      <c r="B275" s="40" t="s">
        <v>38</v>
      </c>
      <c r="C275" s="186">
        <v>163.66999999999999</v>
      </c>
      <c r="D275" s="186">
        <v>108.04</v>
      </c>
    </row>
    <row r="276" spans="2:4" x14ac:dyDescent="0.2">
      <c r="B276" s="40" t="s">
        <v>39</v>
      </c>
      <c r="C276" s="186">
        <v>160.77000000000001</v>
      </c>
      <c r="D276" s="186">
        <v>106.51</v>
      </c>
    </row>
    <row r="277" spans="2:4" x14ac:dyDescent="0.2">
      <c r="B277" s="40" t="s">
        <v>12</v>
      </c>
      <c r="C277" s="186">
        <v>159.81</v>
      </c>
      <c r="D277" s="186">
        <v>106.51</v>
      </c>
    </row>
    <row r="278" spans="2:4" x14ac:dyDescent="0.2">
      <c r="B278" s="40" t="s">
        <v>40</v>
      </c>
      <c r="C278" s="186">
        <v>160.91999999999999</v>
      </c>
      <c r="D278" s="186">
        <v>107.22</v>
      </c>
    </row>
    <row r="279" spans="2:4" x14ac:dyDescent="0.2">
      <c r="B279" s="40" t="s">
        <v>15</v>
      </c>
      <c r="C279" s="186">
        <v>164</v>
      </c>
      <c r="D279" s="186">
        <v>108.91</v>
      </c>
    </row>
    <row r="280" spans="2:4" x14ac:dyDescent="0.2">
      <c r="B280" s="40" t="s">
        <v>41</v>
      </c>
      <c r="C280" s="186">
        <v>169.06</v>
      </c>
      <c r="D280" s="186">
        <v>112.52</v>
      </c>
    </row>
    <row r="281" spans="2:4" x14ac:dyDescent="0.2">
      <c r="B281" s="40" t="s">
        <v>42</v>
      </c>
      <c r="C281" s="186">
        <v>169.09</v>
      </c>
      <c r="D281" s="186">
        <v>112.9</v>
      </c>
    </row>
    <row r="282" spans="2:4" x14ac:dyDescent="0.2">
      <c r="B282" s="40" t="s">
        <v>55</v>
      </c>
      <c r="C282" s="186">
        <v>170.37</v>
      </c>
      <c r="D282" s="186">
        <v>113.61</v>
      </c>
    </row>
    <row r="283" spans="2:4" x14ac:dyDescent="0.2">
      <c r="B283" s="40" t="s">
        <v>34</v>
      </c>
      <c r="C283" s="186">
        <v>171.15</v>
      </c>
      <c r="D283" s="186">
        <v>114.2</v>
      </c>
    </row>
    <row r="284" spans="2:4" x14ac:dyDescent="0.2">
      <c r="B284" s="40" t="s">
        <v>35</v>
      </c>
      <c r="C284" s="186">
        <v>167.99</v>
      </c>
      <c r="D284" s="186">
        <v>112.05</v>
      </c>
    </row>
    <row r="285" spans="2:4" x14ac:dyDescent="0.2">
      <c r="B285" s="40" t="s">
        <v>36</v>
      </c>
      <c r="C285" s="186">
        <v>164.05</v>
      </c>
      <c r="D285" s="186">
        <v>109.56</v>
      </c>
    </row>
    <row r="286" spans="2:4" x14ac:dyDescent="0.2">
      <c r="B286" s="40" t="s">
        <v>37</v>
      </c>
      <c r="C286" s="186">
        <v>162.58000000000001</v>
      </c>
      <c r="D286" s="186">
        <v>109.54</v>
      </c>
    </row>
    <row r="287" spans="2:4" x14ac:dyDescent="0.2">
      <c r="B287" s="40" t="s">
        <v>38</v>
      </c>
      <c r="C287" s="186">
        <v>164.57</v>
      </c>
      <c r="D287" s="186">
        <v>111.38</v>
      </c>
    </row>
    <row r="288" spans="2:4" x14ac:dyDescent="0.2">
      <c r="B288" s="40" t="s">
        <v>39</v>
      </c>
      <c r="C288" s="186">
        <v>151.96</v>
      </c>
      <c r="D288" s="186">
        <v>102.89</v>
      </c>
    </row>
    <row r="289" spans="2:4" x14ac:dyDescent="0.2">
      <c r="B289" s="40" t="s">
        <v>12</v>
      </c>
      <c r="C289" s="186">
        <v>152.22999999999999</v>
      </c>
      <c r="D289" s="186">
        <v>103.73</v>
      </c>
    </row>
    <row r="290" spans="2:4" x14ac:dyDescent="0.2">
      <c r="B290" s="40" t="s">
        <v>40</v>
      </c>
      <c r="C290" s="186">
        <v>150.63999999999999</v>
      </c>
      <c r="D290" s="186">
        <v>103.08</v>
      </c>
    </row>
    <row r="291" spans="2:4" x14ac:dyDescent="0.2">
      <c r="B291" s="40" t="s">
        <v>15</v>
      </c>
      <c r="C291" s="186">
        <v>151.72999999999999</v>
      </c>
      <c r="D291" s="186">
        <v>104.52</v>
      </c>
    </row>
    <row r="292" spans="2:4" x14ac:dyDescent="0.2">
      <c r="B292" s="40" t="s">
        <v>41</v>
      </c>
      <c r="C292" s="186">
        <v>154.5</v>
      </c>
      <c r="D292" s="186">
        <v>106.4</v>
      </c>
    </row>
    <row r="293" spans="2:4" x14ac:dyDescent="0.2">
      <c r="B293" s="40" t="s">
        <v>42</v>
      </c>
      <c r="C293" s="186">
        <v>155.19</v>
      </c>
      <c r="D293" s="186">
        <v>106.31</v>
      </c>
    </row>
    <row r="294" spans="2:4" x14ac:dyDescent="0.2">
      <c r="B294" s="40" t="s">
        <v>60</v>
      </c>
      <c r="C294" s="186">
        <v>156.62</v>
      </c>
      <c r="D294" s="186">
        <v>107.68</v>
      </c>
    </row>
    <row r="295" spans="2:4" x14ac:dyDescent="0.2">
      <c r="B295" s="40" t="s">
        <v>34</v>
      </c>
      <c r="C295" s="186">
        <v>154.55000000000001</v>
      </c>
      <c r="D295" s="186">
        <v>106.75</v>
      </c>
    </row>
    <row r="296" spans="2:4" x14ac:dyDescent="0.2">
      <c r="B296" s="40" t="s">
        <v>35</v>
      </c>
      <c r="C296" s="186">
        <v>153.49</v>
      </c>
      <c r="D296" s="186">
        <v>105.96</v>
      </c>
    </row>
    <row r="297" spans="2:4" x14ac:dyDescent="0.2">
      <c r="B297" s="40" t="s">
        <v>36</v>
      </c>
      <c r="C297" s="186">
        <v>153.6</v>
      </c>
      <c r="D297" s="186">
        <v>107.3</v>
      </c>
    </row>
    <row r="298" spans="2:4" x14ac:dyDescent="0.2">
      <c r="B298" s="40" t="s">
        <v>37</v>
      </c>
      <c r="C298" s="186">
        <v>152.4</v>
      </c>
      <c r="D298" s="186">
        <v>105.79</v>
      </c>
    </row>
    <row r="299" spans="2:4" x14ac:dyDescent="0.2">
      <c r="B299" s="40" t="s">
        <v>38</v>
      </c>
      <c r="C299" s="186">
        <v>151.99</v>
      </c>
      <c r="D299" s="186">
        <v>106.12</v>
      </c>
    </row>
    <row r="300" spans="2:4" x14ac:dyDescent="0.2">
      <c r="B300" s="40" t="s">
        <v>39</v>
      </c>
      <c r="C300" s="186">
        <v>149.16</v>
      </c>
      <c r="D300" s="186">
        <v>105.05</v>
      </c>
    </row>
    <row r="301" spans="2:4" x14ac:dyDescent="0.2">
      <c r="B301" s="40" t="s">
        <v>12</v>
      </c>
      <c r="C301" s="186">
        <v>148.97999999999999</v>
      </c>
      <c r="D301" s="186">
        <v>104.83</v>
      </c>
    </row>
    <row r="302" spans="2:4" x14ac:dyDescent="0.2">
      <c r="B302" s="40" t="s">
        <v>40</v>
      </c>
      <c r="C302" s="186">
        <v>147.68</v>
      </c>
      <c r="D302" s="186">
        <v>105.23</v>
      </c>
    </row>
    <row r="303" spans="2:4" x14ac:dyDescent="0.2">
      <c r="B303" s="40" t="s">
        <v>15</v>
      </c>
      <c r="C303" s="186">
        <v>146.07</v>
      </c>
      <c r="D303" s="186">
        <v>105.4</v>
      </c>
    </row>
    <row r="304" spans="2:4" x14ac:dyDescent="0.2">
      <c r="B304" s="40" t="s">
        <v>41</v>
      </c>
      <c r="C304" s="186">
        <v>146.66</v>
      </c>
      <c r="D304" s="186">
        <v>106.94</v>
      </c>
    </row>
    <row r="305" spans="2:4" x14ac:dyDescent="0.2">
      <c r="B305" s="40" t="s">
        <v>42</v>
      </c>
      <c r="C305" s="186">
        <v>148.24</v>
      </c>
      <c r="D305" s="186">
        <v>109.42</v>
      </c>
    </row>
    <row r="306" spans="2:4" x14ac:dyDescent="0.2">
      <c r="B306" s="40" t="s">
        <v>65</v>
      </c>
      <c r="C306" s="186">
        <v>146.58000000000001</v>
      </c>
      <c r="D306" s="186">
        <v>109.59</v>
      </c>
    </row>
    <row r="307" spans="2:4" x14ac:dyDescent="0.2">
      <c r="B307" s="40" t="s">
        <v>34</v>
      </c>
      <c r="C307" s="186">
        <v>145.43</v>
      </c>
      <c r="D307" s="186">
        <v>108.39</v>
      </c>
    </row>
    <row r="308" spans="2:4" x14ac:dyDescent="0.2">
      <c r="B308" s="40" t="s">
        <v>35</v>
      </c>
      <c r="C308" s="186">
        <v>141.03</v>
      </c>
      <c r="D308" s="186">
        <v>105.78</v>
      </c>
    </row>
    <row r="309" spans="2:4" x14ac:dyDescent="0.2">
      <c r="B309" s="40" t="s">
        <v>36</v>
      </c>
      <c r="C309" s="186">
        <v>137.94999999999999</v>
      </c>
      <c r="D309" s="186">
        <v>103.04</v>
      </c>
    </row>
    <row r="310" spans="2:4" x14ac:dyDescent="0.2">
      <c r="B310" s="40" t="s">
        <v>37</v>
      </c>
      <c r="C310" s="186">
        <v>138.41</v>
      </c>
      <c r="D310" s="186">
        <v>103.97</v>
      </c>
    </row>
    <row r="311" spans="2:4" x14ac:dyDescent="0.2">
      <c r="B311" s="40" t="s">
        <v>38</v>
      </c>
      <c r="C311" s="186">
        <v>137.74</v>
      </c>
      <c r="D311" s="186">
        <v>104.19</v>
      </c>
    </row>
    <row r="312" spans="2:4" x14ac:dyDescent="0.2">
      <c r="B312" s="40" t="s">
        <v>68</v>
      </c>
      <c r="C312" s="186">
        <v>137.13999999999999</v>
      </c>
      <c r="D312" s="186">
        <v>104.64</v>
      </c>
    </row>
    <row r="313" spans="2:4" x14ac:dyDescent="0.2">
      <c r="B313" s="40" t="s">
        <v>12</v>
      </c>
      <c r="C313" s="186">
        <v>140.31</v>
      </c>
      <c r="D313" s="186">
        <v>108.44</v>
      </c>
    </row>
    <row r="314" spans="2:4" x14ac:dyDescent="0.2">
      <c r="B314" s="40" t="s">
        <v>40</v>
      </c>
      <c r="C314" s="186">
        <v>141.66999999999999</v>
      </c>
      <c r="D314" s="186">
        <v>110.15</v>
      </c>
    </row>
    <row r="315" spans="2:4" x14ac:dyDescent="0.2">
      <c r="B315" s="40" t="s">
        <v>15</v>
      </c>
      <c r="C315" s="186">
        <v>137.44999999999999</v>
      </c>
      <c r="D315" s="186">
        <v>107</v>
      </c>
    </row>
    <row r="316" spans="2:4" x14ac:dyDescent="0.2">
      <c r="B316" s="40" t="s">
        <v>41</v>
      </c>
      <c r="C316" s="186">
        <v>128.77000000000001</v>
      </c>
      <c r="D316" s="186">
        <v>101</v>
      </c>
    </row>
    <row r="317" spans="2:4" x14ac:dyDescent="0.2">
      <c r="B317" s="40" t="s">
        <v>42</v>
      </c>
      <c r="C317" s="186">
        <v>129.93</v>
      </c>
      <c r="D317" s="186">
        <v>102.69</v>
      </c>
    </row>
    <row r="318" spans="2:4" x14ac:dyDescent="0.2">
      <c r="B318" s="40" t="s">
        <v>71</v>
      </c>
      <c r="C318" s="186">
        <v>131.16</v>
      </c>
      <c r="D318" s="186">
        <v>104.07</v>
      </c>
    </row>
    <row r="319" spans="2:4" x14ac:dyDescent="0.2">
      <c r="B319" s="40" t="s">
        <v>34</v>
      </c>
      <c r="C319" s="186">
        <v>130.91999999999999</v>
      </c>
      <c r="D319" s="186">
        <v>104.39</v>
      </c>
    </row>
    <row r="320" spans="2:4" x14ac:dyDescent="0.2">
      <c r="B320" s="40" t="s">
        <v>35</v>
      </c>
      <c r="C320" s="186">
        <v>130.63</v>
      </c>
      <c r="D320" s="186">
        <v>105.09</v>
      </c>
    </row>
    <row r="321" spans="2:4" x14ac:dyDescent="0.2">
      <c r="B321" s="40" t="s">
        <v>36</v>
      </c>
      <c r="C321" s="186">
        <v>130.72999999999999</v>
      </c>
      <c r="D321" s="186">
        <v>105.55</v>
      </c>
    </row>
    <row r="322" spans="2:4" x14ac:dyDescent="0.2">
      <c r="B322" s="40" t="s">
        <v>37</v>
      </c>
      <c r="C322" s="186">
        <v>130.91999999999999</v>
      </c>
      <c r="D322" s="186">
        <v>106.24</v>
      </c>
    </row>
    <row r="323" spans="2:4" x14ac:dyDescent="0.2">
      <c r="B323" s="40" t="s">
        <v>38</v>
      </c>
      <c r="C323" s="186">
        <v>130.22</v>
      </c>
      <c r="D323" s="186">
        <v>106.17</v>
      </c>
    </row>
    <row r="324" spans="2:4" x14ac:dyDescent="0.2">
      <c r="B324" s="40" t="s">
        <v>39</v>
      </c>
      <c r="C324" s="186">
        <v>128.87</v>
      </c>
      <c r="D324" s="186">
        <v>105.97</v>
      </c>
    </row>
    <row r="325" spans="2:4" x14ac:dyDescent="0.2">
      <c r="B325" s="40" t="s">
        <v>12</v>
      </c>
      <c r="C325" s="186">
        <v>126.97</v>
      </c>
      <c r="D325" s="186">
        <v>105.14</v>
      </c>
    </row>
    <row r="326" spans="2:4" x14ac:dyDescent="0.2">
      <c r="B326" s="40" t="s">
        <v>40</v>
      </c>
      <c r="C326" s="186">
        <v>123.23</v>
      </c>
      <c r="D326" s="186">
        <v>103.05</v>
      </c>
    </row>
    <row r="327" spans="2:4" x14ac:dyDescent="0.2">
      <c r="B327" s="40" t="s">
        <v>15</v>
      </c>
      <c r="C327" s="186">
        <v>114.36</v>
      </c>
      <c r="D327" s="186">
        <v>96.63</v>
      </c>
    </row>
    <row r="328" spans="2:4" x14ac:dyDescent="0.2">
      <c r="B328" s="40" t="s">
        <v>41</v>
      </c>
      <c r="C328" s="186">
        <v>113.52</v>
      </c>
      <c r="D328" s="186">
        <v>96.78</v>
      </c>
    </row>
    <row r="329" spans="2:4" x14ac:dyDescent="0.2">
      <c r="B329" s="40" t="s">
        <v>42</v>
      </c>
      <c r="C329" s="186">
        <v>114.63</v>
      </c>
      <c r="D329" s="186">
        <v>98.63</v>
      </c>
    </row>
    <row r="330" spans="2:4" x14ac:dyDescent="0.2">
      <c r="B330" s="40" t="s">
        <v>75</v>
      </c>
      <c r="C330" s="186">
        <v>117.19</v>
      </c>
      <c r="D330" s="186">
        <v>103.1</v>
      </c>
    </row>
    <row r="331" spans="2:4" x14ac:dyDescent="0.2">
      <c r="B331" s="40" t="s">
        <v>34</v>
      </c>
      <c r="C331" s="186">
        <v>120.47</v>
      </c>
      <c r="D331" s="186">
        <v>107.06</v>
      </c>
    </row>
    <row r="332" spans="2:4" x14ac:dyDescent="0.2">
      <c r="B332" s="40" t="s">
        <v>35</v>
      </c>
      <c r="C332" s="186">
        <v>121.4</v>
      </c>
      <c r="D332" s="186">
        <v>107.09</v>
      </c>
    </row>
    <row r="333" spans="2:4" x14ac:dyDescent="0.2">
      <c r="B333" s="40" t="s">
        <v>36</v>
      </c>
      <c r="C333" s="186">
        <v>121.7</v>
      </c>
      <c r="D333" s="186">
        <v>109.4</v>
      </c>
    </row>
    <row r="334" spans="2:4" x14ac:dyDescent="0.2">
      <c r="B334" s="40" t="s">
        <v>37</v>
      </c>
      <c r="C334" s="186">
        <v>119.81</v>
      </c>
      <c r="D334" s="186">
        <v>107.75</v>
      </c>
    </row>
    <row r="335" spans="2:4" x14ac:dyDescent="0.2">
      <c r="B335" s="40" t="s">
        <v>38</v>
      </c>
      <c r="C335" s="186">
        <v>119.31</v>
      </c>
      <c r="D335" s="186">
        <v>107.2</v>
      </c>
    </row>
    <row r="336" spans="2:4" x14ac:dyDescent="0.2">
      <c r="B336" s="40" t="s">
        <v>39</v>
      </c>
      <c r="C336" s="186">
        <v>120.7</v>
      </c>
      <c r="D336" s="186">
        <v>108.42</v>
      </c>
    </row>
    <row r="337" spans="2:4" x14ac:dyDescent="0.2">
      <c r="B337" s="40" t="s">
        <v>12</v>
      </c>
      <c r="C337" s="186">
        <v>123.11</v>
      </c>
      <c r="D337" s="186">
        <v>110.78</v>
      </c>
    </row>
    <row r="338" spans="2:4" x14ac:dyDescent="0.2">
      <c r="B338" s="40" t="s">
        <v>40</v>
      </c>
      <c r="C338" s="186">
        <v>122.46</v>
      </c>
      <c r="D338" s="186">
        <v>110.7</v>
      </c>
    </row>
    <row r="339" spans="2:4" x14ac:dyDescent="0.2">
      <c r="B339" s="40" t="s">
        <v>15</v>
      </c>
      <c r="C339" s="186">
        <v>111.99</v>
      </c>
      <c r="D339" s="186">
        <v>101.52</v>
      </c>
    </row>
    <row r="340" spans="2:4" x14ac:dyDescent="0.2">
      <c r="B340" s="40" t="s">
        <v>41</v>
      </c>
      <c r="C340" s="186">
        <v>112.62</v>
      </c>
      <c r="D340" s="186">
        <v>102.65</v>
      </c>
    </row>
    <row r="341" spans="2:4" x14ac:dyDescent="0.2">
      <c r="B341" s="40" t="s">
        <v>42</v>
      </c>
      <c r="C341" s="186">
        <v>116.54</v>
      </c>
      <c r="D341" s="186">
        <v>106.44</v>
      </c>
    </row>
    <row r="342" spans="2:4" x14ac:dyDescent="0.2">
      <c r="B342" s="40" t="s">
        <v>79</v>
      </c>
      <c r="C342" s="186">
        <v>118.72</v>
      </c>
      <c r="D342" s="186">
        <v>108.52</v>
      </c>
    </row>
    <row r="343" spans="2:4" x14ac:dyDescent="0.2">
      <c r="B343" s="40" t="s">
        <v>34</v>
      </c>
      <c r="C343" s="186">
        <v>117.59</v>
      </c>
      <c r="D343" s="186">
        <v>107.82</v>
      </c>
    </row>
    <row r="344" spans="2:4" x14ac:dyDescent="0.2">
      <c r="B344" s="40" t="s">
        <v>35</v>
      </c>
      <c r="C344" s="186">
        <v>117.64</v>
      </c>
      <c r="D344" s="186">
        <v>109.27</v>
      </c>
    </row>
    <row r="345" spans="2:4" x14ac:dyDescent="0.2">
      <c r="B345" s="40" t="s">
        <v>36</v>
      </c>
      <c r="C345" s="186">
        <v>117.65</v>
      </c>
      <c r="D345" s="186">
        <v>109.51</v>
      </c>
    </row>
    <row r="346" spans="2:4" x14ac:dyDescent="0.2">
      <c r="B346" s="40" t="s">
        <v>37</v>
      </c>
      <c r="C346" s="186">
        <v>117.63</v>
      </c>
      <c r="D346" s="186">
        <v>109.97</v>
      </c>
    </row>
    <row r="347" spans="2:4" x14ac:dyDescent="0.2">
      <c r="B347" s="40" t="s">
        <v>38</v>
      </c>
      <c r="C347" s="186">
        <v>118.35</v>
      </c>
      <c r="D347" s="186">
        <v>111.52</v>
      </c>
    </row>
    <row r="348" spans="2:4" x14ac:dyDescent="0.2">
      <c r="B348" s="40" t="s">
        <v>39</v>
      </c>
      <c r="C348" s="186">
        <v>113.47</v>
      </c>
      <c r="D348" s="186">
        <v>107.62</v>
      </c>
    </row>
    <row r="349" spans="2:4" x14ac:dyDescent="0.2">
      <c r="B349" s="40" t="s">
        <v>12</v>
      </c>
      <c r="C349" s="186">
        <v>105.94</v>
      </c>
      <c r="D349" s="186">
        <v>101</v>
      </c>
    </row>
    <row r="350" spans="2:4" x14ac:dyDescent="0.2">
      <c r="B350" s="40" t="s">
        <v>40</v>
      </c>
      <c r="C350" s="186">
        <v>102.11</v>
      </c>
      <c r="D350" s="186">
        <v>97.34</v>
      </c>
    </row>
    <row r="351" spans="2:4" x14ac:dyDescent="0.2">
      <c r="B351" s="40" t="s">
        <v>15</v>
      </c>
      <c r="C351" s="186">
        <v>97.87</v>
      </c>
      <c r="D351" s="186">
        <v>93.49</v>
      </c>
    </row>
    <row r="352" spans="2:4" x14ac:dyDescent="0.2">
      <c r="B352" s="40" t="s">
        <v>41</v>
      </c>
      <c r="C352" s="186">
        <v>97.83</v>
      </c>
      <c r="D352" s="186">
        <v>93.58</v>
      </c>
    </row>
    <row r="353" spans="2:4" x14ac:dyDescent="0.2">
      <c r="B353" s="40" t="s">
        <v>42</v>
      </c>
      <c r="C353" s="186">
        <v>98.49</v>
      </c>
      <c r="D353" s="186">
        <v>94.78</v>
      </c>
    </row>
    <row r="354" spans="2:4" x14ac:dyDescent="0.2">
      <c r="B354" s="40" t="s">
        <v>83</v>
      </c>
      <c r="C354" s="186">
        <v>98.78</v>
      </c>
      <c r="D354" s="186">
        <v>95.2</v>
      </c>
    </row>
    <row r="355" spans="2:4" x14ac:dyDescent="0.2">
      <c r="B355" s="40" t="s">
        <v>34</v>
      </c>
      <c r="C355" s="186">
        <v>100.26</v>
      </c>
      <c r="D355" s="186">
        <v>97.15</v>
      </c>
    </row>
    <row r="356" spans="2:4" x14ac:dyDescent="0.2">
      <c r="B356" s="40" t="s">
        <v>35</v>
      </c>
      <c r="C356" s="186">
        <v>102.47</v>
      </c>
      <c r="D356" s="186">
        <v>99.19</v>
      </c>
    </row>
    <row r="357" spans="2:4" x14ac:dyDescent="0.2">
      <c r="B357" s="40" t="s">
        <v>36</v>
      </c>
      <c r="C357" s="186">
        <v>102.09</v>
      </c>
      <c r="D357" s="186">
        <v>98.69</v>
      </c>
    </row>
    <row r="358" spans="2:4" x14ac:dyDescent="0.2">
      <c r="B358" s="40" t="s">
        <v>37</v>
      </c>
      <c r="C358" s="186">
        <v>99.58</v>
      </c>
      <c r="D358" s="186">
        <v>96.63</v>
      </c>
    </row>
    <row r="359" spans="2:4" x14ac:dyDescent="0.2">
      <c r="B359" s="40" t="s">
        <v>38</v>
      </c>
      <c r="C359" s="186">
        <v>100.91</v>
      </c>
      <c r="D359" s="186">
        <v>98</v>
      </c>
    </row>
    <row r="360" spans="2:4" x14ac:dyDescent="0.2">
      <c r="B360" s="40" t="s">
        <v>39</v>
      </c>
      <c r="C360" s="186">
        <v>100.96</v>
      </c>
      <c r="D360" s="186">
        <v>98.45</v>
      </c>
    </row>
    <row r="361" spans="2:4" x14ac:dyDescent="0.2">
      <c r="B361" s="40" t="s">
        <v>12</v>
      </c>
      <c r="C361" s="186">
        <v>98.85</v>
      </c>
      <c r="D361" s="186">
        <v>96.32</v>
      </c>
    </row>
    <row r="362" spans="2:4" x14ac:dyDescent="0.2">
      <c r="B362" s="40" t="s">
        <v>40</v>
      </c>
      <c r="C362" s="186">
        <v>98.04</v>
      </c>
      <c r="D362" s="186">
        <v>95.8</v>
      </c>
    </row>
    <row r="363" spans="2:4" x14ac:dyDescent="0.2">
      <c r="B363" s="40" t="s">
        <v>15</v>
      </c>
      <c r="C363" s="186">
        <v>97.04</v>
      </c>
      <c r="D363" s="186">
        <v>95.37</v>
      </c>
    </row>
    <row r="364" spans="2:4" x14ac:dyDescent="0.2">
      <c r="B364" s="40" t="s">
        <v>41</v>
      </c>
      <c r="C364" s="186">
        <v>98.15</v>
      </c>
      <c r="D364" s="186">
        <v>96.4</v>
      </c>
    </row>
    <row r="365" spans="2:4" s="27" customFormat="1" x14ac:dyDescent="0.2">
      <c r="B365" s="54" t="s">
        <v>42</v>
      </c>
      <c r="C365" s="187">
        <v>98.15</v>
      </c>
      <c r="D365" s="187">
        <v>96.46</v>
      </c>
    </row>
    <row r="366" spans="2:4" x14ac:dyDescent="0.2">
      <c r="B366" s="40" t="s">
        <v>32</v>
      </c>
      <c r="C366" s="186">
        <v>98.99</v>
      </c>
      <c r="D366" s="186">
        <v>97.62</v>
      </c>
    </row>
    <row r="367" spans="2:4" x14ac:dyDescent="0.2">
      <c r="B367" s="40" t="s">
        <v>34</v>
      </c>
      <c r="C367" s="186">
        <v>101.08</v>
      </c>
      <c r="D367" s="186">
        <v>99.52</v>
      </c>
    </row>
    <row r="368" spans="2:4" x14ac:dyDescent="0.2">
      <c r="B368" s="40" t="s">
        <v>35</v>
      </c>
      <c r="C368" s="186">
        <v>101.43</v>
      </c>
      <c r="D368" s="186">
        <v>100.13</v>
      </c>
    </row>
    <row r="369" spans="2:4" x14ac:dyDescent="0.2">
      <c r="B369" s="40" t="s">
        <v>36</v>
      </c>
      <c r="C369" s="186">
        <v>101.94</v>
      </c>
      <c r="D369" s="186">
        <v>101.07</v>
      </c>
    </row>
    <row r="370" spans="2:4" x14ac:dyDescent="0.2">
      <c r="B370" s="40" t="s">
        <v>37</v>
      </c>
      <c r="C370" s="186">
        <v>104.67</v>
      </c>
      <c r="D370" s="186">
        <v>104.02</v>
      </c>
    </row>
    <row r="371" spans="2:4" x14ac:dyDescent="0.2">
      <c r="B371" s="40" t="s">
        <v>38</v>
      </c>
      <c r="C371" s="186">
        <v>101.97</v>
      </c>
      <c r="D371" s="186">
        <v>102.32</v>
      </c>
    </row>
    <row r="372" spans="2:4" x14ac:dyDescent="0.2">
      <c r="B372" s="40" t="s">
        <v>39</v>
      </c>
      <c r="C372" s="186">
        <v>101.74</v>
      </c>
      <c r="D372" s="186">
        <v>102.38</v>
      </c>
    </row>
    <row r="373" spans="2:4" x14ac:dyDescent="0.2">
      <c r="B373" s="40" t="s">
        <v>12</v>
      </c>
      <c r="C373" s="186">
        <v>100.54</v>
      </c>
      <c r="D373" s="186">
        <v>100.64</v>
      </c>
    </row>
    <row r="374" spans="2:4" x14ac:dyDescent="0.2">
      <c r="B374" s="40" t="s">
        <v>40</v>
      </c>
      <c r="C374" s="186">
        <v>98.41</v>
      </c>
      <c r="D374" s="186">
        <v>99.02</v>
      </c>
    </row>
    <row r="375" spans="2:4" x14ac:dyDescent="0.2">
      <c r="B375" s="40" t="s">
        <v>15</v>
      </c>
      <c r="C375" s="186">
        <v>96.03</v>
      </c>
      <c r="D375" s="186">
        <v>96.89</v>
      </c>
    </row>
    <row r="376" spans="2:4" x14ac:dyDescent="0.2">
      <c r="B376" s="40" t="s">
        <v>41</v>
      </c>
      <c r="C376" s="186">
        <v>98.53</v>
      </c>
      <c r="D376" s="186">
        <v>99.92</v>
      </c>
    </row>
    <row r="377" spans="2:4" x14ac:dyDescent="0.2">
      <c r="B377" s="40" t="s">
        <v>42</v>
      </c>
      <c r="C377" s="186">
        <v>94.69</v>
      </c>
      <c r="D377" s="186">
        <v>96.47</v>
      </c>
    </row>
    <row r="378" spans="2:4" x14ac:dyDescent="0.2">
      <c r="B378" s="40" t="s">
        <v>46</v>
      </c>
      <c r="C378" s="186">
        <v>92.06</v>
      </c>
      <c r="D378" s="186">
        <v>93.25</v>
      </c>
    </row>
    <row r="379" spans="2:4" x14ac:dyDescent="0.2">
      <c r="B379" s="40" t="s">
        <v>34</v>
      </c>
      <c r="C379" s="186">
        <v>91.71</v>
      </c>
      <c r="D379" s="186">
        <v>92.6</v>
      </c>
    </row>
    <row r="380" spans="2:4" x14ac:dyDescent="0.2">
      <c r="B380" s="40" t="s">
        <v>35</v>
      </c>
      <c r="C380" s="186">
        <v>91.53</v>
      </c>
      <c r="D380" s="186">
        <v>92.76</v>
      </c>
    </row>
    <row r="381" spans="2:4" x14ac:dyDescent="0.2">
      <c r="B381" s="40" t="s">
        <v>36</v>
      </c>
      <c r="C381" s="186">
        <v>91.84</v>
      </c>
      <c r="D381" s="186">
        <v>92.96</v>
      </c>
    </row>
    <row r="382" spans="2:4" x14ac:dyDescent="0.2">
      <c r="B382" s="40" t="s">
        <v>37</v>
      </c>
      <c r="C382" s="186">
        <v>90.93</v>
      </c>
      <c r="D382" s="186">
        <v>91.41</v>
      </c>
    </row>
    <row r="383" spans="2:4" x14ac:dyDescent="0.2">
      <c r="B383" s="40" t="s">
        <v>38</v>
      </c>
      <c r="C383" s="186">
        <v>89.4</v>
      </c>
      <c r="D383" s="186">
        <v>89.65</v>
      </c>
    </row>
    <row r="384" spans="2:4" x14ac:dyDescent="0.2">
      <c r="B384" s="40" t="s">
        <v>39</v>
      </c>
      <c r="C384" s="186">
        <v>163.87</v>
      </c>
      <c r="D384" s="186">
        <v>93.413556399677347</v>
      </c>
    </row>
    <row r="385" spans="2:4" x14ac:dyDescent="0.2">
      <c r="B385" s="40" t="s">
        <v>12</v>
      </c>
      <c r="C385" s="186">
        <v>161.94999999999999</v>
      </c>
      <c r="D385" s="186">
        <v>92.7155582212296</v>
      </c>
    </row>
    <row r="386" spans="2:4" x14ac:dyDescent="0.2">
      <c r="B386" s="40" t="s">
        <v>40</v>
      </c>
      <c r="C386" s="186">
        <v>161.38999999999999</v>
      </c>
      <c r="D386" s="186">
        <v>92.103363732018366</v>
      </c>
    </row>
    <row r="387" spans="2:4" x14ac:dyDescent="0.2">
      <c r="B387" s="40" t="s">
        <v>15</v>
      </c>
      <c r="C387" s="186">
        <v>166.59</v>
      </c>
      <c r="D387" s="186">
        <v>95.30020742081517</v>
      </c>
    </row>
    <row r="388" spans="2:4" x14ac:dyDescent="0.2">
      <c r="B388" s="40" t="s">
        <v>41</v>
      </c>
      <c r="C388" s="186">
        <v>170.58</v>
      </c>
      <c r="D388" s="186">
        <v>97.881448212788143</v>
      </c>
    </row>
    <row r="389" spans="2:4" x14ac:dyDescent="0.2">
      <c r="B389" s="40" t="s">
        <v>42</v>
      </c>
      <c r="C389" s="186">
        <v>172.52</v>
      </c>
      <c r="D389" s="186">
        <v>98.40208829226998</v>
      </c>
    </row>
    <row r="390" spans="2:4" x14ac:dyDescent="0.2">
      <c r="B390" s="40" t="s">
        <v>51</v>
      </c>
      <c r="C390" s="186">
        <v>173.91</v>
      </c>
      <c r="D390" s="186">
        <v>98.986593762404368</v>
      </c>
    </row>
    <row r="391" spans="2:4" x14ac:dyDescent="0.2">
      <c r="B391" s="40" t="s">
        <v>34</v>
      </c>
      <c r="C391" s="186">
        <v>176.25</v>
      </c>
      <c r="D391" s="186">
        <v>100.22529691597612</v>
      </c>
    </row>
    <row r="392" spans="2:4" x14ac:dyDescent="0.2">
      <c r="B392" s="40" t="s">
        <v>35</v>
      </c>
      <c r="C392" s="186">
        <v>175.64</v>
      </c>
      <c r="D392" s="186">
        <v>101.01559065779944</v>
      </c>
    </row>
    <row r="393" spans="2:4" x14ac:dyDescent="0.2">
      <c r="B393" s="40" t="s">
        <v>36</v>
      </c>
      <c r="C393" s="186">
        <v>174.74</v>
      </c>
      <c r="D393" s="186">
        <v>100.47511197699286</v>
      </c>
    </row>
    <row r="394" spans="2:4" x14ac:dyDescent="0.2">
      <c r="B394" s="40" t="s">
        <v>37</v>
      </c>
      <c r="C394" s="186">
        <v>172.19</v>
      </c>
      <c r="D394" s="186">
        <v>98.237042818363676</v>
      </c>
    </row>
    <row r="395" spans="2:4" x14ac:dyDescent="0.2">
      <c r="B395" s="40" t="s">
        <v>38</v>
      </c>
      <c r="C395" s="186">
        <v>169.63</v>
      </c>
      <c r="D395" s="186">
        <v>97.317616136863421</v>
      </c>
    </row>
    <row r="396" spans="2:4" x14ac:dyDescent="0.2">
      <c r="B396" s="40" t="s">
        <v>39</v>
      </c>
      <c r="C396" s="186">
        <v>167.54</v>
      </c>
      <c r="D396" s="186">
        <v>97.214936152480789</v>
      </c>
    </row>
    <row r="397" spans="2:4" x14ac:dyDescent="0.2">
      <c r="B397" s="40" t="s">
        <v>12</v>
      </c>
      <c r="C397" s="186">
        <v>169.83</v>
      </c>
      <c r="D397" s="186">
        <v>98.572497384422675</v>
      </c>
    </row>
    <row r="398" spans="2:4" x14ac:dyDescent="0.2">
      <c r="B398" s="40" t="s">
        <v>40</v>
      </c>
      <c r="C398" s="186">
        <v>170.55</v>
      </c>
      <c r="D398" s="186">
        <v>98.781069593766517</v>
      </c>
    </row>
    <row r="399" spans="2:4" x14ac:dyDescent="0.2">
      <c r="B399" s="40" t="s">
        <v>15</v>
      </c>
      <c r="C399" s="186">
        <v>171.64</v>
      </c>
      <c r="D399" s="186">
        <v>99.342320011930809</v>
      </c>
    </row>
    <row r="400" spans="2:4" x14ac:dyDescent="0.2">
      <c r="B400" s="40" t="s">
        <v>41</v>
      </c>
      <c r="C400" s="186">
        <v>171.86</v>
      </c>
      <c r="D400" s="186">
        <v>99.299355596065055</v>
      </c>
    </row>
    <row r="401" spans="2:4" x14ac:dyDescent="0.2">
      <c r="B401" s="40" t="s">
        <v>42</v>
      </c>
      <c r="C401" s="186">
        <v>171.09</v>
      </c>
      <c r="D401" s="186">
        <v>98.417349584594291</v>
      </c>
    </row>
    <row r="402" spans="2:4" x14ac:dyDescent="0.2">
      <c r="B402" s="40" t="s">
        <v>56</v>
      </c>
      <c r="C402" s="186">
        <v>168.77</v>
      </c>
      <c r="D402" s="186">
        <v>96.885911081220115</v>
      </c>
    </row>
    <row r="403" spans="2:4" x14ac:dyDescent="0.2">
      <c r="B403" s="40" t="s">
        <v>34</v>
      </c>
      <c r="C403" s="186">
        <v>168.88</v>
      </c>
      <c r="D403" s="186">
        <v>96.940546362046149</v>
      </c>
    </row>
    <row r="404" spans="2:4" x14ac:dyDescent="0.2">
      <c r="B404" s="40" t="s">
        <v>35</v>
      </c>
      <c r="C404" s="186">
        <v>169.51</v>
      </c>
      <c r="D404" s="186">
        <v>96.979282261189837</v>
      </c>
    </row>
    <row r="405" spans="2:4" x14ac:dyDescent="0.2">
      <c r="B405" s="40" t="s">
        <v>36</v>
      </c>
      <c r="C405" s="186">
        <v>169.66</v>
      </c>
      <c r="D405" s="186">
        <v>97.319882012051735</v>
      </c>
    </row>
    <row r="406" spans="2:4" x14ac:dyDescent="0.2">
      <c r="B406" s="40" t="s">
        <v>37</v>
      </c>
      <c r="C406" s="186">
        <v>165.31</v>
      </c>
      <c r="D406" s="186">
        <v>94.637692631921183</v>
      </c>
    </row>
    <row r="407" spans="2:4" x14ac:dyDescent="0.2">
      <c r="B407" s="40" t="s">
        <v>38</v>
      </c>
      <c r="C407" s="186">
        <v>164.41</v>
      </c>
      <c r="D407" s="186">
        <v>94.087358754103136</v>
      </c>
    </row>
    <row r="408" spans="2:4" x14ac:dyDescent="0.2">
      <c r="B408" s="40" t="s">
        <v>39</v>
      </c>
      <c r="C408" s="186">
        <v>165.7</v>
      </c>
      <c r="D408" s="186">
        <v>95.414905794843321</v>
      </c>
    </row>
    <row r="409" spans="2:4" x14ac:dyDescent="0.2">
      <c r="B409" s="40" t="s">
        <v>12</v>
      </c>
      <c r="C409" s="186">
        <v>166.75</v>
      </c>
      <c r="D409" s="186">
        <v>96.344704785978792</v>
      </c>
    </row>
    <row r="410" spans="2:4" x14ac:dyDescent="0.2">
      <c r="B410" s="40" t="s">
        <v>40</v>
      </c>
      <c r="C410" s="186">
        <v>165.5</v>
      </c>
      <c r="D410" s="186">
        <v>95.791210607956614</v>
      </c>
    </row>
    <row r="411" spans="2:4" x14ac:dyDescent="0.2">
      <c r="B411" s="40" t="s">
        <v>15</v>
      </c>
      <c r="C411" s="186">
        <v>162.9</v>
      </c>
      <c r="D411" s="186">
        <v>95.45766245832003</v>
      </c>
    </row>
    <row r="412" spans="2:4" x14ac:dyDescent="0.2">
      <c r="B412" s="40" t="s">
        <v>41</v>
      </c>
      <c r="C412" s="186">
        <v>163.72999999999999</v>
      </c>
      <c r="D412" s="186">
        <v>96.406988512335843</v>
      </c>
    </row>
    <row r="413" spans="2:4" x14ac:dyDescent="0.2">
      <c r="B413" s="40" t="s">
        <v>42</v>
      </c>
      <c r="C413" s="186">
        <v>161.22</v>
      </c>
      <c r="D413" s="186">
        <v>95.574682540614134</v>
      </c>
    </row>
    <row r="414" spans="2:4" x14ac:dyDescent="0.2">
      <c r="B414" s="40" t="s">
        <v>61</v>
      </c>
      <c r="C414" s="186">
        <v>158.49</v>
      </c>
      <c r="D414" s="186">
        <v>93.634499547783108</v>
      </c>
    </row>
    <row r="415" spans="2:4" x14ac:dyDescent="0.2">
      <c r="B415" s="40" t="s">
        <v>34</v>
      </c>
      <c r="C415" s="186">
        <v>158.08000000000001</v>
      </c>
      <c r="D415" s="186">
        <v>92.838920332966168</v>
      </c>
    </row>
    <row r="416" spans="2:4" x14ac:dyDescent="0.2">
      <c r="B416" s="40" t="s">
        <v>35</v>
      </c>
      <c r="C416" s="186">
        <v>160.11000000000001</v>
      </c>
      <c r="D416" s="186">
        <v>94.582032073863587</v>
      </c>
    </row>
    <row r="417" spans="2:4" x14ac:dyDescent="0.2">
      <c r="B417" s="40" t="s">
        <v>36</v>
      </c>
      <c r="C417" s="186">
        <v>160.61000000000001</v>
      </c>
      <c r="D417" s="186">
        <v>95.406188268268693</v>
      </c>
    </row>
    <row r="418" spans="2:4" x14ac:dyDescent="0.2">
      <c r="B418" s="40" t="s">
        <v>37</v>
      </c>
      <c r="C418" s="186">
        <v>161.87</v>
      </c>
      <c r="D418" s="186">
        <v>96.555954555959573</v>
      </c>
    </row>
    <row r="419" spans="2:4" x14ac:dyDescent="0.2">
      <c r="B419" s="40" t="s">
        <v>38</v>
      </c>
      <c r="C419" s="186">
        <v>160.15</v>
      </c>
      <c r="D419" s="186">
        <v>96.581341637545705</v>
      </c>
    </row>
    <row r="420" spans="2:4" x14ac:dyDescent="0.2">
      <c r="B420" s="40" t="s">
        <v>39</v>
      </c>
      <c r="C420" s="186">
        <v>158.43</v>
      </c>
      <c r="D420" s="186">
        <v>96.871109372674468</v>
      </c>
    </row>
    <row r="421" spans="2:4" x14ac:dyDescent="0.2">
      <c r="B421" s="40" t="s">
        <v>12</v>
      </c>
      <c r="C421" s="186">
        <v>158.41999999999999</v>
      </c>
      <c r="D421" s="186">
        <v>97.164085972042017</v>
      </c>
    </row>
    <row r="422" spans="2:4" x14ac:dyDescent="0.2">
      <c r="B422" s="40" t="s">
        <v>40</v>
      </c>
      <c r="C422" s="186">
        <v>157.01</v>
      </c>
      <c r="D422" s="186">
        <v>96.336837509999853</v>
      </c>
    </row>
    <row r="423" spans="2:4" x14ac:dyDescent="0.2">
      <c r="B423" s="40" t="s">
        <v>15</v>
      </c>
      <c r="C423" s="186">
        <v>154.88</v>
      </c>
      <c r="D423" s="186">
        <v>95.807782924667023</v>
      </c>
    </row>
    <row r="424" spans="2:4" x14ac:dyDescent="0.2">
      <c r="B424" s="40" t="s">
        <v>41</v>
      </c>
      <c r="C424" s="186">
        <v>151.16</v>
      </c>
      <c r="D424" s="186">
        <v>94.582449753315345</v>
      </c>
    </row>
    <row r="425" spans="2:4" x14ac:dyDescent="0.2">
      <c r="B425" s="40" t="s">
        <v>42</v>
      </c>
      <c r="C425" s="186">
        <v>148.83000000000001</v>
      </c>
      <c r="D425" s="186">
        <v>92.290859377467569</v>
      </c>
    </row>
    <row r="426" spans="2:4" x14ac:dyDescent="0.2">
      <c r="B426" s="40" t="s">
        <v>66</v>
      </c>
      <c r="C426" s="186">
        <v>150.19999999999999</v>
      </c>
      <c r="D426" s="186">
        <v>94.024362184744419</v>
      </c>
    </row>
    <row r="427" spans="2:4" x14ac:dyDescent="0.2">
      <c r="B427" s="40" t="s">
        <v>34</v>
      </c>
      <c r="C427" s="186">
        <v>150.72</v>
      </c>
      <c r="D427" s="186">
        <v>94.728363519928422</v>
      </c>
    </row>
    <row r="428" spans="2:4" x14ac:dyDescent="0.2">
      <c r="B428" s="40" t="s">
        <v>35</v>
      </c>
      <c r="C428" s="186">
        <v>149.97999999999999</v>
      </c>
      <c r="D428" s="186">
        <v>95.137558369687525</v>
      </c>
    </row>
    <row r="429" spans="2:4" x14ac:dyDescent="0.2">
      <c r="B429" s="40" t="s">
        <v>36</v>
      </c>
      <c r="C429" s="186">
        <v>151.47</v>
      </c>
      <c r="D429" s="186">
        <v>97.431163370679556</v>
      </c>
    </row>
    <row r="430" spans="2:4" x14ac:dyDescent="0.2">
      <c r="B430" s="40" t="s">
        <v>37</v>
      </c>
      <c r="C430" s="186">
        <v>151.44999999999999</v>
      </c>
      <c r="D430" s="186">
        <v>96.89388883140947</v>
      </c>
    </row>
    <row r="431" spans="2:4" x14ac:dyDescent="0.2">
      <c r="B431" s="40" t="s">
        <v>38</v>
      </c>
      <c r="C431" s="186">
        <v>153.22999999999999</v>
      </c>
      <c r="D431" s="186">
        <v>98.185733146584354</v>
      </c>
    </row>
    <row r="432" spans="2:4" x14ac:dyDescent="0.2">
      <c r="B432" s="40" t="s">
        <v>68</v>
      </c>
      <c r="C432" s="186">
        <v>154.47</v>
      </c>
      <c r="D432" s="186">
        <v>100.362748688137</v>
      </c>
    </row>
    <row r="433" spans="2:4" x14ac:dyDescent="0.2">
      <c r="B433" s="40" t="s">
        <v>12</v>
      </c>
      <c r="C433" s="186">
        <v>152.63999999999999</v>
      </c>
      <c r="D433" s="186">
        <v>98.8592060941222</v>
      </c>
    </row>
    <row r="434" spans="2:4" x14ac:dyDescent="0.2">
      <c r="B434" s="40" t="s">
        <v>40</v>
      </c>
      <c r="C434" s="186">
        <v>152.28</v>
      </c>
      <c r="D434" s="186">
        <v>98.50690323075645</v>
      </c>
    </row>
    <row r="435" spans="2:4" x14ac:dyDescent="0.2">
      <c r="B435" s="40" t="s">
        <v>15</v>
      </c>
      <c r="C435" s="186">
        <v>154.33000000000001</v>
      </c>
      <c r="D435" s="186">
        <v>100.39333494687402</v>
      </c>
    </row>
    <row r="436" spans="2:4" x14ac:dyDescent="0.2">
      <c r="B436" s="40" t="s">
        <v>41</v>
      </c>
      <c r="C436" s="186">
        <v>155.77000000000001</v>
      </c>
      <c r="D436" s="186">
        <v>102.36187624155907</v>
      </c>
    </row>
    <row r="437" spans="2:4" x14ac:dyDescent="0.2">
      <c r="B437" s="40" t="s">
        <v>42</v>
      </c>
      <c r="C437" s="186">
        <v>154.85</v>
      </c>
      <c r="D437" s="186">
        <v>101.3649778637502</v>
      </c>
    </row>
    <row r="438" spans="2:4" x14ac:dyDescent="0.2">
      <c r="B438" s="40" t="s">
        <v>72</v>
      </c>
      <c r="C438" s="186">
        <v>152.81</v>
      </c>
      <c r="D438" s="186">
        <v>100.9074731317815</v>
      </c>
    </row>
    <row r="439" spans="2:4" x14ac:dyDescent="0.2">
      <c r="B439" s="40" t="s">
        <v>34</v>
      </c>
      <c r="C439" s="186">
        <v>153.30000000000001</v>
      </c>
      <c r="D439" s="186">
        <v>101.28540316544499</v>
      </c>
    </row>
    <row r="440" spans="2:4" x14ac:dyDescent="0.2">
      <c r="B440" s="40" t="s">
        <v>35</v>
      </c>
      <c r="C440" s="186">
        <v>152.75</v>
      </c>
      <c r="D440" s="186">
        <v>100.91584455636099</v>
      </c>
    </row>
    <row r="441" spans="2:4" x14ac:dyDescent="0.2">
      <c r="B441" s="40" t="s">
        <v>36</v>
      </c>
      <c r="C441" s="186">
        <v>151.4</v>
      </c>
      <c r="D441" s="186">
        <v>100.46403889005096</v>
      </c>
    </row>
    <row r="442" spans="2:4" x14ac:dyDescent="0.2">
      <c r="B442" s="40" t="s">
        <v>37</v>
      </c>
      <c r="C442" s="186">
        <v>148.44999999999999</v>
      </c>
      <c r="D442" s="186">
        <v>98.603133639793128</v>
      </c>
    </row>
    <row r="443" spans="2:4" x14ac:dyDescent="0.2">
      <c r="B443" s="40" t="s">
        <v>38</v>
      </c>
      <c r="C443" s="186">
        <v>149.55000000000001</v>
      </c>
      <c r="D443" s="186">
        <v>99.844686279697896</v>
      </c>
    </row>
    <row r="444" spans="2:4" x14ac:dyDescent="0.2">
      <c r="B444" s="40" t="s">
        <v>39</v>
      </c>
      <c r="C444" s="186">
        <v>149.24</v>
      </c>
      <c r="D444" s="186">
        <v>101.1675890137617</v>
      </c>
    </row>
    <row r="445" spans="2:4" x14ac:dyDescent="0.2">
      <c r="B445" s="40" t="s">
        <v>12</v>
      </c>
      <c r="C445" s="186">
        <v>148.21</v>
      </c>
      <c r="D445" s="186">
        <v>101.47413872718616</v>
      </c>
    </row>
    <row r="446" spans="2:4" x14ac:dyDescent="0.2">
      <c r="B446" s="40" t="s">
        <v>40</v>
      </c>
      <c r="C446" s="186">
        <v>148.12</v>
      </c>
      <c r="D446" s="186">
        <v>101.68758744226029</v>
      </c>
    </row>
    <row r="447" spans="2:4" x14ac:dyDescent="0.2">
      <c r="B447" s="40" t="s">
        <v>15</v>
      </c>
      <c r="C447" s="186">
        <v>147.97</v>
      </c>
      <c r="D447" s="186">
        <v>101.91999383221558</v>
      </c>
    </row>
    <row r="448" spans="2:4" x14ac:dyDescent="0.2">
      <c r="B448" s="40" t="s">
        <v>41</v>
      </c>
      <c r="C448" s="186">
        <v>145.37</v>
      </c>
      <c r="D448" s="186">
        <v>100.80712087943506</v>
      </c>
    </row>
    <row r="449" spans="2:4" x14ac:dyDescent="0.2">
      <c r="B449" s="40" t="s">
        <v>42</v>
      </c>
      <c r="C449" s="186">
        <v>144.32</v>
      </c>
      <c r="D449" s="186">
        <v>100.11353737658483</v>
      </c>
    </row>
    <row r="450" spans="2:4" x14ac:dyDescent="0.2">
      <c r="B450" s="40" t="s">
        <v>76</v>
      </c>
      <c r="C450" s="186">
        <v>145.30000000000001</v>
      </c>
      <c r="D450" s="186">
        <v>99.904512557503779</v>
      </c>
    </row>
    <row r="451" spans="2:4" x14ac:dyDescent="0.2">
      <c r="B451" s="40" t="s">
        <v>34</v>
      </c>
      <c r="C451" s="186">
        <v>145.16</v>
      </c>
      <c r="D451" s="186">
        <v>100.34714956922346</v>
      </c>
    </row>
    <row r="452" spans="2:4" x14ac:dyDescent="0.2">
      <c r="B452" s="40" t="s">
        <v>35</v>
      </c>
      <c r="C452" s="186">
        <v>144.51</v>
      </c>
      <c r="D452" s="186">
        <v>99.987042333968063</v>
      </c>
    </row>
    <row r="453" spans="2:4" x14ac:dyDescent="0.2">
      <c r="B453" s="40" t="s">
        <v>36</v>
      </c>
      <c r="C453" s="186">
        <v>142.99</v>
      </c>
      <c r="D453" s="186">
        <v>98.789484135139034</v>
      </c>
    </row>
    <row r="454" spans="2:4" x14ac:dyDescent="0.2">
      <c r="B454" s="40" t="s">
        <v>37</v>
      </c>
      <c r="C454" s="186">
        <v>142.84</v>
      </c>
      <c r="D454" s="186">
        <v>99.228916428079799</v>
      </c>
    </row>
    <row r="455" spans="2:4" x14ac:dyDescent="0.2">
      <c r="B455" s="40" t="s">
        <v>38</v>
      </c>
      <c r="C455" s="186">
        <v>143.13</v>
      </c>
      <c r="D455" s="186">
        <v>99.440274150370854</v>
      </c>
    </row>
    <row r="456" spans="2:4" x14ac:dyDescent="0.2">
      <c r="B456" s="40" t="s">
        <v>39</v>
      </c>
      <c r="C456" s="186">
        <v>141.97</v>
      </c>
      <c r="D456" s="186">
        <v>99.463285141734502</v>
      </c>
    </row>
    <row r="457" spans="2:4" x14ac:dyDescent="0.2">
      <c r="B457" s="40" t="s">
        <v>12</v>
      </c>
      <c r="C457" s="186">
        <v>142.22</v>
      </c>
      <c r="D457" s="186">
        <v>100.63614672113702</v>
      </c>
    </row>
    <row r="458" spans="2:4" x14ac:dyDescent="0.2">
      <c r="B458" s="40" t="s">
        <v>40</v>
      </c>
      <c r="C458" s="186">
        <v>140.44</v>
      </c>
      <c r="D458" s="186">
        <v>101.15996852127162</v>
      </c>
    </row>
    <row r="459" spans="2:4" x14ac:dyDescent="0.2">
      <c r="B459" s="40" t="s">
        <v>15</v>
      </c>
      <c r="C459" s="186">
        <v>138.5</v>
      </c>
      <c r="D459" s="186">
        <v>100.48725675537658</v>
      </c>
    </row>
    <row r="460" spans="2:4" x14ac:dyDescent="0.2">
      <c r="B460" s="40" t="s">
        <v>41</v>
      </c>
      <c r="C460" s="186">
        <v>135.75</v>
      </c>
      <c r="D460" s="186">
        <v>98.154637368786624</v>
      </c>
    </row>
    <row r="461" spans="2:4" x14ac:dyDescent="0.2">
      <c r="B461" s="40" t="s">
        <v>42</v>
      </c>
      <c r="C461" s="186">
        <v>136.13999999999999</v>
      </c>
      <c r="D461" s="186">
        <v>98.673994600440153</v>
      </c>
    </row>
    <row r="462" spans="2:4" x14ac:dyDescent="0.2">
      <c r="B462" s="40" t="s">
        <v>80</v>
      </c>
      <c r="C462" s="186">
        <v>132.44999999999999</v>
      </c>
      <c r="D462" s="186">
        <v>97.555639609922963</v>
      </c>
    </row>
    <row r="463" spans="2:4" x14ac:dyDescent="0.2">
      <c r="B463" s="40" t="s">
        <v>34</v>
      </c>
      <c r="C463" s="186">
        <v>131.33000000000001</v>
      </c>
      <c r="D463" s="186">
        <v>96.450900628366782</v>
      </c>
    </row>
    <row r="464" spans="2:4" x14ac:dyDescent="0.2">
      <c r="B464" s="40" t="s">
        <v>35</v>
      </c>
      <c r="C464" s="186">
        <v>128.35</v>
      </c>
      <c r="D464" s="186">
        <v>96.659654933824882</v>
      </c>
    </row>
    <row r="465" spans="2:4" x14ac:dyDescent="0.2">
      <c r="B465" s="40" t="s">
        <v>36</v>
      </c>
      <c r="C465" s="186">
        <v>126.55</v>
      </c>
      <c r="D465" s="186">
        <v>97.693768018524224</v>
      </c>
    </row>
    <row r="466" spans="2:4" x14ac:dyDescent="0.2">
      <c r="B466" s="40" t="s">
        <v>37</v>
      </c>
      <c r="C466" s="186">
        <v>119.45</v>
      </c>
      <c r="D466" s="186">
        <v>94.111973725129005</v>
      </c>
    </row>
    <row r="467" spans="2:4" x14ac:dyDescent="0.2">
      <c r="B467" s="40" t="s">
        <v>38</v>
      </c>
      <c r="C467" s="186">
        <v>120.36</v>
      </c>
      <c r="D467" s="186">
        <v>96.273159337426264</v>
      </c>
    </row>
    <row r="468" spans="2:4" x14ac:dyDescent="0.2">
      <c r="B468" s="40" t="s">
        <v>39</v>
      </c>
      <c r="C468" s="186">
        <v>113.91</v>
      </c>
      <c r="D468" s="186">
        <v>94.768894657130573</v>
      </c>
    </row>
    <row r="469" spans="2:4" x14ac:dyDescent="0.2">
      <c r="B469" s="40" t="s">
        <v>12</v>
      </c>
      <c r="C469" s="186">
        <v>110.6</v>
      </c>
      <c r="D469" s="186">
        <v>93.670504876735777</v>
      </c>
    </row>
    <row r="470" spans="2:4" x14ac:dyDescent="0.2">
      <c r="B470" s="40" t="s">
        <v>40</v>
      </c>
      <c r="C470" s="186">
        <v>108.95</v>
      </c>
      <c r="D470" s="186">
        <v>92.911419889924474</v>
      </c>
    </row>
    <row r="471" spans="2:4" x14ac:dyDescent="0.2">
      <c r="B471" s="40" t="s">
        <v>15</v>
      </c>
      <c r="C471" s="186">
        <v>108.86</v>
      </c>
      <c r="D471" s="186">
        <v>94.232618372284747</v>
      </c>
    </row>
    <row r="472" spans="2:4" x14ac:dyDescent="0.2">
      <c r="B472" s="40" t="s">
        <v>41</v>
      </c>
      <c r="C472" s="186">
        <v>111.85</v>
      </c>
      <c r="D472" s="186">
        <v>97.261839666676963</v>
      </c>
    </row>
    <row r="473" spans="2:4" x14ac:dyDescent="0.2">
      <c r="B473" s="40" t="s">
        <v>42</v>
      </c>
      <c r="C473" s="186">
        <v>111.4</v>
      </c>
      <c r="D473" s="186">
        <v>97.086050845231838</v>
      </c>
    </row>
    <row r="474" spans="2:4" x14ac:dyDescent="0.2">
      <c r="B474" s="40" t="s">
        <v>84</v>
      </c>
      <c r="C474" s="186">
        <v>111.7</v>
      </c>
      <c r="D474" s="186">
        <v>97.628201203204469</v>
      </c>
    </row>
    <row r="475" spans="2:4" x14ac:dyDescent="0.2">
      <c r="B475" s="40" t="s">
        <v>34</v>
      </c>
      <c r="C475" s="186">
        <v>113.4</v>
      </c>
      <c r="D475" s="186">
        <v>100.15420119427236</v>
      </c>
    </row>
    <row r="476" spans="2:4" x14ac:dyDescent="0.2">
      <c r="B476" s="40" t="s">
        <v>35</v>
      </c>
      <c r="C476" s="186">
        <v>112.56</v>
      </c>
      <c r="D476" s="186">
        <v>99.62034763438858</v>
      </c>
    </row>
    <row r="477" spans="2:4" x14ac:dyDescent="0.2">
      <c r="B477" s="40" t="s">
        <v>36</v>
      </c>
      <c r="C477" s="186">
        <v>110.8</v>
      </c>
      <c r="D477" s="186">
        <v>98.844773478339448</v>
      </c>
    </row>
    <row r="478" spans="2:4" x14ac:dyDescent="0.2">
      <c r="B478" s="40" t="s">
        <v>37</v>
      </c>
      <c r="C478" s="186">
        <v>108.02</v>
      </c>
      <c r="D478" s="186">
        <v>96.196174899117281</v>
      </c>
    </row>
    <row r="479" spans="2:4" x14ac:dyDescent="0.2">
      <c r="B479" s="40" t="s">
        <v>38</v>
      </c>
      <c r="C479" s="186">
        <v>106.1</v>
      </c>
      <c r="D479" s="186">
        <v>95.12141853449684</v>
      </c>
    </row>
    <row r="480" spans="2:4" x14ac:dyDescent="0.2">
      <c r="B480" s="40" t="s">
        <v>39</v>
      </c>
      <c r="C480" s="186">
        <v>104.36</v>
      </c>
      <c r="D480" s="186">
        <v>95.031075833602372</v>
      </c>
    </row>
    <row r="481" spans="2:4" x14ac:dyDescent="0.2">
      <c r="B481" s="40" t="s">
        <v>12</v>
      </c>
      <c r="C481" s="186">
        <v>102.74</v>
      </c>
      <c r="D481" s="186">
        <v>94.877764931230317</v>
      </c>
    </row>
    <row r="482" spans="2:4" x14ac:dyDescent="0.2">
      <c r="B482" s="40" t="s">
        <v>40</v>
      </c>
      <c r="C482" s="186">
        <v>101.65</v>
      </c>
      <c r="D482" s="186">
        <v>93.899200537474087</v>
      </c>
    </row>
    <row r="483" spans="2:4" x14ac:dyDescent="0.2">
      <c r="B483" s="40" t="s">
        <v>15</v>
      </c>
      <c r="C483" s="186">
        <v>100.11</v>
      </c>
      <c r="D483" s="186">
        <v>92.884835203395127</v>
      </c>
    </row>
    <row r="484" spans="2:4" x14ac:dyDescent="0.2">
      <c r="B484" s="40" t="s">
        <v>41</v>
      </c>
      <c r="C484" s="186">
        <v>99.35</v>
      </c>
      <c r="D484" s="186">
        <v>93.23600407476259</v>
      </c>
    </row>
    <row r="485" spans="2:4" x14ac:dyDescent="0.2">
      <c r="B485" s="54" t="s">
        <v>42</v>
      </c>
      <c r="C485" s="187">
        <v>99.47</v>
      </c>
      <c r="D485" s="187">
        <v>92.455982720172301</v>
      </c>
    </row>
    <row r="486" spans="2:4" x14ac:dyDescent="0.2">
      <c r="B486" s="40" t="s">
        <v>33</v>
      </c>
      <c r="C486" s="186">
        <v>99.27</v>
      </c>
      <c r="D486" s="186">
        <v>94.559689562033086</v>
      </c>
    </row>
    <row r="487" spans="2:4" x14ac:dyDescent="0.2">
      <c r="B487" s="40" t="s">
        <v>34</v>
      </c>
      <c r="C487" s="186">
        <v>100.35</v>
      </c>
      <c r="D487" s="186">
        <v>95.571841549315366</v>
      </c>
    </row>
    <row r="488" spans="2:4" x14ac:dyDescent="0.2">
      <c r="B488" s="40" t="s">
        <v>35</v>
      </c>
      <c r="C488" s="186">
        <v>101.01</v>
      </c>
      <c r="D488" s="186">
        <v>97.104665220677191</v>
      </c>
    </row>
    <row r="489" spans="2:4" x14ac:dyDescent="0.2">
      <c r="B489" s="40" t="s">
        <v>36</v>
      </c>
      <c r="C489" s="186">
        <v>101.58</v>
      </c>
      <c r="D489" s="186">
        <v>99.166326256161881</v>
      </c>
    </row>
    <row r="490" spans="2:4" x14ac:dyDescent="0.2">
      <c r="B490" s="40" t="s">
        <v>37</v>
      </c>
      <c r="C490" s="186">
        <v>103.62</v>
      </c>
      <c r="D490" s="186">
        <v>101.17367822919881</v>
      </c>
    </row>
    <row r="491" spans="2:4" x14ac:dyDescent="0.2">
      <c r="B491" s="40" t="s">
        <v>38</v>
      </c>
      <c r="C491" s="186">
        <v>103.34</v>
      </c>
      <c r="D491" s="186">
        <v>101.34096847826908</v>
      </c>
    </row>
    <row r="492" spans="2:4" x14ac:dyDescent="0.2">
      <c r="B492" s="40" t="s">
        <v>39</v>
      </c>
      <c r="C492" s="186">
        <v>101.02</v>
      </c>
      <c r="D492" s="186">
        <v>101.06964897421066</v>
      </c>
    </row>
    <row r="493" spans="2:4" x14ac:dyDescent="0.2">
      <c r="B493" s="40" t="s">
        <v>12</v>
      </c>
      <c r="C493" s="186">
        <v>100.02</v>
      </c>
      <c r="D493" s="186">
        <v>101.93180971367669</v>
      </c>
    </row>
    <row r="494" spans="2:4" x14ac:dyDescent="0.2">
      <c r="B494" s="40" t="s">
        <v>40</v>
      </c>
      <c r="C494" s="186">
        <v>98.96</v>
      </c>
      <c r="D494" s="186">
        <v>102.56870948391348</v>
      </c>
    </row>
    <row r="495" spans="2:4" x14ac:dyDescent="0.2">
      <c r="B495" s="40" t="s">
        <v>15</v>
      </c>
      <c r="C495" s="186">
        <v>96.18</v>
      </c>
      <c r="D495" s="186">
        <v>100.2878152839333</v>
      </c>
    </row>
    <row r="496" spans="2:4" x14ac:dyDescent="0.2">
      <c r="B496" s="40" t="s">
        <v>41</v>
      </c>
      <c r="C496" s="186">
        <v>97.02</v>
      </c>
      <c r="D496" s="186">
        <v>101.93907509347095</v>
      </c>
    </row>
    <row r="497" spans="2:4" x14ac:dyDescent="0.2">
      <c r="B497" s="40" t="s">
        <v>42</v>
      </c>
      <c r="C497" s="186">
        <v>98.01</v>
      </c>
      <c r="D497" s="186">
        <v>102.29562168457231</v>
      </c>
    </row>
    <row r="498" spans="2:4" x14ac:dyDescent="0.2">
      <c r="B498" s="40" t="s">
        <v>47</v>
      </c>
      <c r="C498" s="186">
        <v>97.36</v>
      </c>
      <c r="D498" s="186">
        <v>102.63817874860119</v>
      </c>
    </row>
    <row r="499" spans="2:4" x14ac:dyDescent="0.2">
      <c r="B499" s="40" t="s">
        <v>34</v>
      </c>
      <c r="C499" s="186">
        <v>97.03</v>
      </c>
      <c r="D499" s="186">
        <v>101.20193050556124</v>
      </c>
    </row>
    <row r="500" spans="2:4" x14ac:dyDescent="0.2">
      <c r="B500" s="40" t="s">
        <v>35</v>
      </c>
      <c r="C500" s="186">
        <v>96.1</v>
      </c>
      <c r="D500" s="186">
        <v>101.09207157889151</v>
      </c>
    </row>
    <row r="501" spans="2:4" x14ac:dyDescent="0.2">
      <c r="B501" s="40" t="s">
        <v>36</v>
      </c>
      <c r="C501" s="186">
        <v>95.63</v>
      </c>
      <c r="D501" s="186">
        <v>101.53011907324935</v>
      </c>
    </row>
    <row r="502" spans="2:4" x14ac:dyDescent="0.2">
      <c r="B502" s="40" t="s">
        <v>37</v>
      </c>
      <c r="C502" s="186">
        <v>94.98</v>
      </c>
      <c r="D502" s="186">
        <v>100.79213571270411</v>
      </c>
    </row>
    <row r="503" spans="2:4" x14ac:dyDescent="0.2">
      <c r="B503" s="40" t="s">
        <v>38</v>
      </c>
      <c r="C503" s="186">
        <v>94.21</v>
      </c>
      <c r="D503" s="186">
        <v>100.9066653821619</v>
      </c>
    </row>
    <row r="504" spans="2:4" x14ac:dyDescent="0.2">
      <c r="B504" s="40" t="s">
        <v>39</v>
      </c>
      <c r="C504" s="186">
        <v>93.87</v>
      </c>
      <c r="D504" s="186">
        <v>101.78051257832267</v>
      </c>
    </row>
    <row r="505" spans="2:4" x14ac:dyDescent="0.2">
      <c r="B505" s="40" t="s">
        <v>12</v>
      </c>
      <c r="C505" s="186">
        <v>92.95</v>
      </c>
      <c r="D505" s="186">
        <v>101.8715539460951</v>
      </c>
    </row>
    <row r="506" spans="2:4" x14ac:dyDescent="0.2">
      <c r="B506" s="40" t="s">
        <v>40</v>
      </c>
      <c r="C506" s="186">
        <v>94.01</v>
      </c>
      <c r="D506" s="186">
        <v>103.71637666472928</v>
      </c>
    </row>
    <row r="507" spans="2:4" x14ac:dyDescent="0.2">
      <c r="B507" s="40" t="s">
        <v>15</v>
      </c>
      <c r="C507" s="186">
        <v>95.17</v>
      </c>
      <c r="D507" s="186">
        <v>106.29621560480622</v>
      </c>
    </row>
    <row r="508" spans="2:4" x14ac:dyDescent="0.2">
      <c r="B508" s="40" t="s">
        <v>41</v>
      </c>
      <c r="C508" s="186">
        <v>95.44</v>
      </c>
      <c r="D508" s="186">
        <v>106.87861756807277</v>
      </c>
    </row>
    <row r="509" spans="2:4" x14ac:dyDescent="0.2">
      <c r="B509" s="40" t="s">
        <v>42</v>
      </c>
      <c r="C509" s="186">
        <v>93.82</v>
      </c>
      <c r="D509" s="186">
        <v>104.18073676661164</v>
      </c>
    </row>
    <row r="510" spans="2:4" x14ac:dyDescent="0.2">
      <c r="B510" s="40" t="s">
        <v>52</v>
      </c>
      <c r="C510" s="186">
        <v>93.02</v>
      </c>
      <c r="D510" s="186">
        <v>104.7421282104298</v>
      </c>
    </row>
    <row r="511" spans="2:4" x14ac:dyDescent="0.2">
      <c r="B511" s="40" t="s">
        <v>34</v>
      </c>
      <c r="C511" s="186">
        <v>91.45</v>
      </c>
      <c r="D511" s="186">
        <v>102.94158807580492</v>
      </c>
    </row>
    <row r="512" spans="2:4" x14ac:dyDescent="0.2">
      <c r="B512" s="40" t="s">
        <v>35</v>
      </c>
      <c r="C512" s="186">
        <v>91.94</v>
      </c>
      <c r="D512" s="186">
        <v>104.08959810082808</v>
      </c>
    </row>
    <row r="513" spans="2:4" x14ac:dyDescent="0.2">
      <c r="B513" s="40" t="s">
        <v>36</v>
      </c>
      <c r="C513" s="186">
        <v>92.05</v>
      </c>
      <c r="D513" s="186">
        <v>105.75969755880578</v>
      </c>
    </row>
    <row r="514" spans="2:4" x14ac:dyDescent="0.2">
      <c r="B514" s="40" t="s">
        <v>37</v>
      </c>
      <c r="C514" s="186">
        <v>92.35</v>
      </c>
      <c r="D514" s="186">
        <v>107.39150562348277</v>
      </c>
    </row>
    <row r="515" spans="2:4" x14ac:dyDescent="0.2">
      <c r="B515" s="40" t="s">
        <v>38</v>
      </c>
      <c r="C515" s="186">
        <v>90.51</v>
      </c>
      <c r="D515" s="186">
        <v>105.46795740743623</v>
      </c>
    </row>
    <row r="516" spans="2:4" x14ac:dyDescent="0.2">
      <c r="B516" s="40" t="s">
        <v>39</v>
      </c>
      <c r="C516" s="186">
        <v>90.51</v>
      </c>
      <c r="D516" s="186">
        <v>105.26547475018511</v>
      </c>
    </row>
    <row r="517" spans="2:4" x14ac:dyDescent="0.2">
      <c r="B517" s="40" t="s">
        <v>12</v>
      </c>
      <c r="C517" s="186">
        <v>89.95</v>
      </c>
      <c r="D517" s="186">
        <v>105.06495770648561</v>
      </c>
    </row>
    <row r="518" spans="2:4" x14ac:dyDescent="0.2">
      <c r="B518" s="40" t="s">
        <v>40</v>
      </c>
      <c r="C518" s="186">
        <v>88.65</v>
      </c>
      <c r="D518" s="186">
        <v>103.78036293063847</v>
      </c>
    </row>
    <row r="519" spans="2:4" x14ac:dyDescent="0.2">
      <c r="B519" s="40" t="s">
        <v>15</v>
      </c>
      <c r="C519" s="186">
        <v>87.6</v>
      </c>
      <c r="D519" s="186">
        <v>102.77149407222491</v>
      </c>
    </row>
    <row r="520" spans="2:4" x14ac:dyDescent="0.2">
      <c r="B520" s="40" t="s">
        <v>41</v>
      </c>
      <c r="C520" s="186">
        <v>87.48</v>
      </c>
      <c r="D520" s="186">
        <v>102.43747092202052</v>
      </c>
    </row>
    <row r="521" spans="2:4" x14ac:dyDescent="0.2">
      <c r="B521" s="40" t="s">
        <v>42</v>
      </c>
      <c r="C521" s="186">
        <v>86</v>
      </c>
      <c r="D521" s="186">
        <v>100.73948565077586</v>
      </c>
    </row>
    <row r="522" spans="2:4" x14ac:dyDescent="0.2">
      <c r="B522" s="40" t="s">
        <v>57</v>
      </c>
      <c r="C522" s="186">
        <v>84.489996251243227</v>
      </c>
      <c r="D522" s="186">
        <v>100.6812644014682</v>
      </c>
    </row>
    <row r="523" spans="2:4" x14ac:dyDescent="0.2">
      <c r="B523" s="40" t="s">
        <v>34</v>
      </c>
      <c r="C523" s="186">
        <v>84.347666994433467</v>
      </c>
      <c r="D523" s="186">
        <v>99.670674991924074</v>
      </c>
    </row>
    <row r="524" spans="2:4" x14ac:dyDescent="0.2">
      <c r="B524" s="40" t="s">
        <v>35</v>
      </c>
      <c r="C524" s="186">
        <v>85.035786883526114</v>
      </c>
      <c r="D524" s="186">
        <v>101.13622604308824</v>
      </c>
    </row>
    <row r="525" spans="2:4" x14ac:dyDescent="0.2">
      <c r="B525" s="40" t="s">
        <v>36</v>
      </c>
      <c r="C525" s="186">
        <v>84.699988104062996</v>
      </c>
      <c r="D525" s="186">
        <v>101.84773306386607</v>
      </c>
    </row>
    <row r="526" spans="2:4" x14ac:dyDescent="0.2">
      <c r="B526" s="40" t="s">
        <v>37</v>
      </c>
      <c r="C526" s="186">
        <v>84.811619014227617</v>
      </c>
      <c r="D526" s="186">
        <v>102.75918859719252</v>
      </c>
    </row>
    <row r="527" spans="2:4" x14ac:dyDescent="0.2">
      <c r="B527" s="40" t="s">
        <v>38</v>
      </c>
      <c r="C527" s="186">
        <v>84.707362631900708</v>
      </c>
      <c r="D527" s="186">
        <v>102.98905580630554</v>
      </c>
    </row>
    <row r="528" spans="2:4" x14ac:dyDescent="0.2">
      <c r="B528" s="40" t="s">
        <v>39</v>
      </c>
      <c r="C528" s="186">
        <v>83.60804599955182</v>
      </c>
      <c r="D528" s="186">
        <v>103.50224800146616</v>
      </c>
    </row>
    <row r="529" spans="2:4" x14ac:dyDescent="0.2">
      <c r="B529" s="40" t="s">
        <v>12</v>
      </c>
      <c r="C529" s="186">
        <v>81.523471848497792</v>
      </c>
      <c r="D529" s="186">
        <v>101.49769566774719</v>
      </c>
    </row>
    <row r="530" spans="2:4" x14ac:dyDescent="0.2">
      <c r="B530" s="40" t="s">
        <v>40</v>
      </c>
      <c r="C530" s="186">
        <v>79.473466769509642</v>
      </c>
      <c r="D530" s="186">
        <v>98.179953898360651</v>
      </c>
    </row>
    <row r="531" spans="2:4" x14ac:dyDescent="0.2">
      <c r="B531" s="40" t="s">
        <v>15</v>
      </c>
      <c r="C531" s="186">
        <v>78.083157271396587</v>
      </c>
      <c r="D531" s="186">
        <v>98.106619214683136</v>
      </c>
    </row>
    <row r="532" spans="2:4" x14ac:dyDescent="0.2">
      <c r="B532" s="40" t="s">
        <v>41</v>
      </c>
      <c r="C532" s="186">
        <v>77.627227892622003</v>
      </c>
      <c r="D532" s="186">
        <v>98.812592438382666</v>
      </c>
    </row>
    <row r="533" spans="2:4" x14ac:dyDescent="0.2">
      <c r="B533" s="40" t="s">
        <v>42</v>
      </c>
      <c r="C533" s="186">
        <v>77.830348500370249</v>
      </c>
      <c r="D533" s="186">
        <v>97.685177913282004</v>
      </c>
    </row>
    <row r="534" spans="2:4" x14ac:dyDescent="0.2">
      <c r="B534" s="40" t="s">
        <v>62</v>
      </c>
      <c r="C534" s="186">
        <v>79.409537000826163</v>
      </c>
      <c r="D534" s="186">
        <v>100.08870033472009</v>
      </c>
    </row>
    <row r="535" spans="2:4" x14ac:dyDescent="0.2">
      <c r="B535" s="40" t="s">
        <v>34</v>
      </c>
      <c r="C535" s="186">
        <v>79.554007130005061</v>
      </c>
      <c r="D535" s="186">
        <v>99.452196205932395</v>
      </c>
    </row>
    <row r="536" spans="2:4" x14ac:dyDescent="0.2">
      <c r="B536" s="40" t="s">
        <v>35</v>
      </c>
      <c r="C536" s="186">
        <v>83.341254019251622</v>
      </c>
      <c r="D536" s="186">
        <v>104.95861325152066</v>
      </c>
    </row>
    <row r="537" spans="2:4" x14ac:dyDescent="0.2">
      <c r="B537" s="40" t="s">
        <v>36</v>
      </c>
      <c r="C537" s="186">
        <v>85.243408946213933</v>
      </c>
      <c r="D537" s="186">
        <v>108.81191831061787</v>
      </c>
    </row>
    <row r="538" spans="2:4" x14ac:dyDescent="0.2">
      <c r="B538" s="40" t="s">
        <v>37</v>
      </c>
      <c r="C538" s="186">
        <v>84.280544073996666</v>
      </c>
      <c r="D538" s="186">
        <v>107.09359279771695</v>
      </c>
    </row>
    <row r="539" spans="2:4" x14ac:dyDescent="0.2">
      <c r="B539" s="40" t="s">
        <v>38</v>
      </c>
      <c r="C539" s="186">
        <v>84.618648229042265</v>
      </c>
      <c r="D539" s="186">
        <v>108.10427368034905</v>
      </c>
    </row>
    <row r="540" spans="2:4" x14ac:dyDescent="0.2">
      <c r="B540" s="40" t="s">
        <v>39</v>
      </c>
      <c r="C540" s="186">
        <v>84.426429689027785</v>
      </c>
      <c r="D540" s="186">
        <v>109.60039557725641</v>
      </c>
    </row>
    <row r="541" spans="2:4" x14ac:dyDescent="0.2">
      <c r="B541" s="40" t="s">
        <v>12</v>
      </c>
      <c r="C541" s="186">
        <v>83.769738978626336</v>
      </c>
      <c r="D541" s="186">
        <v>109.12330295116767</v>
      </c>
    </row>
    <row r="542" spans="2:4" x14ac:dyDescent="0.2">
      <c r="B542" s="40" t="s">
        <v>40</v>
      </c>
      <c r="C542" s="186">
        <v>82.888382637472461</v>
      </c>
      <c r="D542" s="186">
        <v>108.39322319796318</v>
      </c>
    </row>
    <row r="543" spans="2:4" x14ac:dyDescent="0.2">
      <c r="B543" s="40" t="s">
        <v>15</v>
      </c>
      <c r="C543" s="186">
        <v>83.316402202286682</v>
      </c>
      <c r="D543" s="186">
        <v>109.34643647405646</v>
      </c>
    </row>
    <row r="544" spans="2:4" x14ac:dyDescent="0.2">
      <c r="B544" s="40" t="s">
        <v>41</v>
      </c>
      <c r="C544" s="186">
        <v>84.867106405462238</v>
      </c>
      <c r="D544" s="186">
        <v>111.44060882820786</v>
      </c>
    </row>
    <row r="545" spans="2:4" x14ac:dyDescent="0.2">
      <c r="B545" s="40" t="s">
        <v>42</v>
      </c>
      <c r="C545" s="186">
        <v>86.660258596740206</v>
      </c>
      <c r="D545" s="186">
        <v>112.85375280033558</v>
      </c>
    </row>
    <row r="546" spans="2:4" x14ac:dyDescent="0.2">
      <c r="B546" s="40" t="s">
        <v>67</v>
      </c>
      <c r="C546" s="186">
        <v>88.159568352843209</v>
      </c>
      <c r="D546" s="186">
        <v>115.62095508745026</v>
      </c>
    </row>
    <row r="547" spans="2:4" x14ac:dyDescent="0.2">
      <c r="B547" s="40" t="s">
        <v>34</v>
      </c>
      <c r="C547" s="186">
        <v>88.257930411020482</v>
      </c>
      <c r="D547" s="186">
        <v>114.10229071825592</v>
      </c>
    </row>
    <row r="548" spans="2:4" x14ac:dyDescent="0.2">
      <c r="B548" s="40" t="s">
        <v>35</v>
      </c>
      <c r="C548" s="186">
        <v>89.265875273172924</v>
      </c>
      <c r="D548" s="186">
        <v>115.54682973143512</v>
      </c>
    </row>
    <row r="549" spans="2:4" x14ac:dyDescent="0.2">
      <c r="B549" s="40" t="s">
        <v>36</v>
      </c>
      <c r="C549" s="186">
        <v>89.073868578531957</v>
      </c>
      <c r="D549" s="186">
        <v>116.56087299780106</v>
      </c>
    </row>
    <row r="550" spans="2:4" x14ac:dyDescent="0.2">
      <c r="B550" s="40" t="s">
        <v>37</v>
      </c>
      <c r="C550" s="186">
        <v>88.246077717110111</v>
      </c>
      <c r="D550" s="186">
        <v>115.83729697103405</v>
      </c>
    </row>
    <row r="551" spans="2:4" x14ac:dyDescent="0.2">
      <c r="B551" s="40" t="s">
        <v>38</v>
      </c>
      <c r="C551" s="186">
        <v>88.628861731459949</v>
      </c>
      <c r="D551" s="186">
        <v>117.01381564561672</v>
      </c>
    </row>
    <row r="552" spans="2:4" x14ac:dyDescent="0.2">
      <c r="B552" s="40" t="s">
        <v>39</v>
      </c>
      <c r="C552" s="186">
        <v>89.400032548810941</v>
      </c>
      <c r="D552" s="186">
        <v>118.4575773699122</v>
      </c>
    </row>
    <row r="553" spans="2:4" x14ac:dyDescent="0.2">
      <c r="B553" s="40" t="s">
        <v>12</v>
      </c>
      <c r="C553" s="186">
        <v>90.183624568721484</v>
      </c>
      <c r="D553" s="186">
        <v>119.0458881952276</v>
      </c>
    </row>
    <row r="554" spans="2:4" x14ac:dyDescent="0.2">
      <c r="B554" s="40" t="s">
        <v>40</v>
      </c>
      <c r="C554" s="186">
        <v>89.095434385536848</v>
      </c>
      <c r="D554" s="186">
        <v>116.9673733194451</v>
      </c>
    </row>
    <row r="555" spans="2:4" x14ac:dyDescent="0.2">
      <c r="B555" s="40" t="s">
        <v>15</v>
      </c>
      <c r="C555" s="186">
        <v>88.444071624037264</v>
      </c>
      <c r="D555" s="186">
        <v>116.56453488066926</v>
      </c>
    </row>
    <row r="556" spans="2:4" x14ac:dyDescent="0.2">
      <c r="B556" s="40" t="s">
        <v>41</v>
      </c>
      <c r="C556" s="186">
        <v>88.828305986298304</v>
      </c>
      <c r="D556" s="186">
        <v>118.11897184970798</v>
      </c>
    </row>
    <row r="557" spans="2:4" x14ac:dyDescent="0.2">
      <c r="B557" s="40" t="s">
        <v>42</v>
      </c>
      <c r="C557" s="186">
        <v>89.861513625064021</v>
      </c>
      <c r="D557" s="186">
        <v>118.28246467492824</v>
      </c>
    </row>
    <row r="558" spans="2:4" x14ac:dyDescent="0.2">
      <c r="B558" s="40" t="s">
        <v>875</v>
      </c>
      <c r="C558" s="186">
        <v>90.78383985441782</v>
      </c>
      <c r="D558" s="186">
        <v>119.48522425757075</v>
      </c>
    </row>
    <row r="559" spans="2:4" x14ac:dyDescent="0.2">
      <c r="B559" s="40" t="s">
        <v>34</v>
      </c>
      <c r="C559" s="186">
        <v>90.225901136202651</v>
      </c>
      <c r="D559" s="186">
        <v>117.59464880289578</v>
      </c>
    </row>
    <row r="560" spans="2:4" x14ac:dyDescent="0.2">
      <c r="B560" s="40" t="s">
        <v>35</v>
      </c>
      <c r="C560" s="186">
        <v>89.448192469284521</v>
      </c>
      <c r="D560" s="186">
        <v>116.3460514231637</v>
      </c>
    </row>
    <row r="561" spans="2:4" x14ac:dyDescent="0.2">
      <c r="B561" s="40" t="s">
        <v>36</v>
      </c>
      <c r="C561" s="186">
        <v>88.434174589830633</v>
      </c>
      <c r="D561" s="186">
        <v>116.37025840299469</v>
      </c>
    </row>
    <row r="562" spans="2:4" x14ac:dyDescent="0.2">
      <c r="B562" s="40" t="s">
        <v>37</v>
      </c>
      <c r="C562" s="186">
        <v>88.863403432620345</v>
      </c>
      <c r="D562" s="186">
        <v>116.36618990667057</v>
      </c>
    </row>
    <row r="563" spans="2:4" x14ac:dyDescent="0.2">
      <c r="B563" s="40" t="s">
        <v>38</v>
      </c>
      <c r="C563" s="186">
        <v>89.289034277838084</v>
      </c>
      <c r="D563" s="186">
        <v>117.33990667131692</v>
      </c>
    </row>
    <row r="564" spans="2:4" x14ac:dyDescent="0.2">
      <c r="B564" s="40" t="s">
        <v>39</v>
      </c>
      <c r="C564" s="186">
        <v>89.704076205039712</v>
      </c>
      <c r="D564" s="186">
        <v>119.36290691946066</v>
      </c>
    </row>
    <row r="565" spans="2:4" x14ac:dyDescent="0.2">
      <c r="B565" s="40" t="s">
        <v>12</v>
      </c>
      <c r="C565" s="186">
        <v>89.18894823555641</v>
      </c>
      <c r="D565" s="186">
        <v>118.26319201391553</v>
      </c>
    </row>
    <row r="566" spans="2:4" x14ac:dyDescent="0.2">
      <c r="B566" s="40" t="s">
        <v>40</v>
      </c>
      <c r="C566" s="186">
        <v>89.450386673163962</v>
      </c>
      <c r="D566" s="186">
        <v>118.31793198536731</v>
      </c>
    </row>
    <row r="567" spans="2:4" x14ac:dyDescent="0.2">
      <c r="B567" s="40" t="s">
        <v>15</v>
      </c>
      <c r="C567" s="186">
        <v>90.288188207449409</v>
      </c>
      <c r="D567" s="186">
        <v>120.45545121571622</v>
      </c>
    </row>
    <row r="568" spans="2:4" x14ac:dyDescent="0.2">
      <c r="B568" s="40" t="s">
        <v>41</v>
      </c>
      <c r="C568" s="186">
        <v>92.126454214501678</v>
      </c>
      <c r="D568" s="186">
        <v>122.36480051326831</v>
      </c>
    </row>
    <row r="569" spans="2:4" x14ac:dyDescent="0.2">
      <c r="B569" s="40" t="s">
        <v>42</v>
      </c>
      <c r="C569" s="186">
        <v>93.712469760081348</v>
      </c>
      <c r="D569" s="186">
        <v>123.36423268572986</v>
      </c>
    </row>
    <row r="570" spans="2:4" x14ac:dyDescent="0.2">
      <c r="B570" s="40" t="s">
        <v>876</v>
      </c>
      <c r="C570" s="186">
        <v>93.417750982727952</v>
      </c>
      <c r="D570" s="186">
        <v>122.85202554226949</v>
      </c>
    </row>
    <row r="571" spans="2:4" x14ac:dyDescent="0.2">
      <c r="B571" s="40" t="s">
        <v>34</v>
      </c>
      <c r="C571" s="186">
        <v>92.712053613902867</v>
      </c>
      <c r="D571" s="186">
        <v>122.04525835857007</v>
      </c>
    </row>
    <row r="572" spans="2:4" x14ac:dyDescent="0.2">
      <c r="B572" s="40" t="s">
        <v>35</v>
      </c>
      <c r="C572" s="186">
        <v>92.69224504294364</v>
      </c>
      <c r="D572" s="186">
        <v>122.77996780471041</v>
      </c>
    </row>
    <row r="573" spans="2:4" x14ac:dyDescent="0.2">
      <c r="B573" s="40" t="s">
        <v>36</v>
      </c>
      <c r="C573" s="186">
        <v>92.312735416776519</v>
      </c>
      <c r="D573" s="186">
        <v>123.5133406273971</v>
      </c>
    </row>
    <row r="574" spans="2:4" x14ac:dyDescent="0.2">
      <c r="B574" s="40" t="s">
        <v>37</v>
      </c>
      <c r="C574" s="186">
        <v>91.734717844776299</v>
      </c>
      <c r="D574" s="186">
        <v>122.47004389122978</v>
      </c>
    </row>
    <row r="575" spans="2:4" x14ac:dyDescent="0.2">
      <c r="B575" s="40" t="s">
        <v>38</v>
      </c>
      <c r="C575" s="186">
        <v>90.998116369685732</v>
      </c>
      <c r="D575" s="186">
        <v>121.00855345639104</v>
      </c>
    </row>
    <row r="576" spans="2:4" x14ac:dyDescent="0.2">
      <c r="B576" s="40" t="s">
        <v>39</v>
      </c>
      <c r="C576" s="186">
        <v>89.673308307079509</v>
      </c>
      <c r="D576" s="186">
        <v>119.6110581004026</v>
      </c>
    </row>
    <row r="577" spans="2:4" x14ac:dyDescent="0.2">
      <c r="B577" s="40" t="s">
        <v>12</v>
      </c>
      <c r="C577" s="186">
        <v>88.776980628931682</v>
      </c>
      <c r="D577" s="186">
        <v>118.28285458522703</v>
      </c>
    </row>
    <row r="578" spans="2:4" x14ac:dyDescent="0.2">
      <c r="B578" s="40" t="s">
        <v>40</v>
      </c>
      <c r="C578" s="186">
        <v>88.017883564042251</v>
      </c>
      <c r="D578" s="186">
        <v>117.65440580467254</v>
      </c>
    </row>
    <row r="579" spans="2:4" x14ac:dyDescent="0.2">
      <c r="B579" s="40" t="s">
        <v>15</v>
      </c>
      <c r="C579" s="186">
        <v>88.891027938619303</v>
      </c>
      <c r="D579" s="186">
        <v>119.54801032538468</v>
      </c>
    </row>
    <row r="580" spans="2:4" x14ac:dyDescent="0.2">
      <c r="B580" s="40" t="s">
        <v>41</v>
      </c>
      <c r="C580" s="186">
        <v>89.054063024656514</v>
      </c>
      <c r="D580" s="186">
        <v>120.23055109440405</v>
      </c>
    </row>
    <row r="581" spans="2:4" x14ac:dyDescent="0.2">
      <c r="B581" s="40" t="s">
        <v>42</v>
      </c>
      <c r="C581" s="186">
        <v>85.731636176812174</v>
      </c>
      <c r="D581" s="186">
        <v>115.34170369516377</v>
      </c>
    </row>
    <row r="582" spans="2:4" x14ac:dyDescent="0.2">
      <c r="B582" s="40" t="s">
        <v>877</v>
      </c>
      <c r="C582" s="186">
        <v>82.745168604528175</v>
      </c>
      <c r="D582" s="186">
        <v>111.03431259562993</v>
      </c>
    </row>
    <row r="583" spans="2:4" x14ac:dyDescent="0.2">
      <c r="B583" s="40" t="s">
        <v>34</v>
      </c>
      <c r="C583" s="186">
        <v>81.977608059643273</v>
      </c>
      <c r="D583" s="186">
        <v>109.21907539758261</v>
      </c>
    </row>
    <row r="584" spans="2:4" x14ac:dyDescent="0.2">
      <c r="B584" s="40" t="s">
        <v>35</v>
      </c>
      <c r="C584" s="186">
        <v>80.612734030205928</v>
      </c>
      <c r="D584" s="186">
        <v>107.88837951640502</v>
      </c>
    </row>
    <row r="585" spans="2:4" x14ac:dyDescent="0.2">
      <c r="B585" s="40" t="s">
        <v>36</v>
      </c>
      <c r="C585" s="186">
        <v>78.722256500284587</v>
      </c>
      <c r="D585" s="186">
        <v>107.17732861314627</v>
      </c>
    </row>
    <row r="586" spans="2:4" x14ac:dyDescent="0.2">
      <c r="B586" s="40" t="s">
        <v>37</v>
      </c>
      <c r="C586" s="186">
        <v>80.269927784322405</v>
      </c>
      <c r="D586" s="186">
        <v>109.70982118706024</v>
      </c>
    </row>
    <row r="587" spans="2:4" x14ac:dyDescent="0.2">
      <c r="B587" s="40" t="s">
        <v>38</v>
      </c>
      <c r="C587" s="186">
        <v>78.422095301497478</v>
      </c>
      <c r="D587" s="186">
        <v>107.48332960492723</v>
      </c>
    </row>
    <row r="588" spans="2:4" x14ac:dyDescent="0.2">
      <c r="B588" s="40" t="s">
        <v>39</v>
      </c>
      <c r="C588" s="186">
        <v>76.184068379628911</v>
      </c>
      <c r="D588" s="186">
        <v>104.6807595058327</v>
      </c>
    </row>
    <row r="589" spans="2:4" x14ac:dyDescent="0.2">
      <c r="B589" s="40" t="s">
        <v>12</v>
      </c>
      <c r="C589" s="186">
        <v>77.871943721421232</v>
      </c>
      <c r="D589" s="186">
        <v>106.71183319972306</v>
      </c>
    </row>
    <row r="590" spans="2:4" x14ac:dyDescent="0.2">
      <c r="B590" s="40" t="s">
        <v>40</v>
      </c>
      <c r="C590" s="186">
        <v>77.830631124220005</v>
      </c>
      <c r="D590" s="186">
        <v>106.01489604334016</v>
      </c>
    </row>
    <row r="591" spans="2:4" x14ac:dyDescent="0.2">
      <c r="B591" s="40" t="s">
        <v>15</v>
      </c>
      <c r="C591" s="186">
        <v>74.163751630164455</v>
      </c>
      <c r="D591" s="186">
        <v>103.13713931531512</v>
      </c>
    </row>
    <row r="592" spans="2:4" x14ac:dyDescent="0.2">
      <c r="B592" s="40" t="s">
        <v>41</v>
      </c>
      <c r="C592" s="186">
        <v>72.769618733006595</v>
      </c>
      <c r="D592" s="186">
        <v>101.49483624291543</v>
      </c>
    </row>
    <row r="593" spans="2:4" x14ac:dyDescent="0.2">
      <c r="B593" s="40" t="s">
        <v>42</v>
      </c>
      <c r="C593" s="186">
        <v>70.061536203591757</v>
      </c>
      <c r="D593" s="186">
        <v>97.469223816161758</v>
      </c>
    </row>
    <row r="594" spans="2:4" x14ac:dyDescent="0.2">
      <c r="B594" s="40" t="s">
        <v>878</v>
      </c>
      <c r="C594" s="186">
        <v>69.371601220574192</v>
      </c>
      <c r="D594" s="186">
        <v>97.612388297356588</v>
      </c>
    </row>
    <row r="595" spans="2:4" x14ac:dyDescent="0.2">
      <c r="B595" s="40" t="s">
        <v>34</v>
      </c>
      <c r="C595" s="186">
        <v>69.225738673439935</v>
      </c>
      <c r="D595" s="186">
        <v>97.677519071469035</v>
      </c>
    </row>
    <row r="596" spans="2:4" x14ac:dyDescent="0.2">
      <c r="B596" s="40" t="s">
        <v>35</v>
      </c>
      <c r="C596" s="186">
        <v>69.024978444205814</v>
      </c>
      <c r="D596" s="186">
        <v>98.665978976917216</v>
      </c>
    </row>
    <row r="597" spans="2:4" x14ac:dyDescent="0.2">
      <c r="B597" s="40" t="s">
        <v>36</v>
      </c>
      <c r="C597" s="186">
        <v>68.284576666258772</v>
      </c>
      <c r="D597" s="186">
        <v>98.551862021933914</v>
      </c>
    </row>
    <row r="598" spans="2:4" x14ac:dyDescent="0.2">
      <c r="B598" s="40" t="s">
        <v>37</v>
      </c>
      <c r="C598" s="186">
        <v>66.900369804706273</v>
      </c>
      <c r="D598" s="186">
        <v>96.999755128200491</v>
      </c>
    </row>
    <row r="599" spans="2:4" x14ac:dyDescent="0.2">
      <c r="B599" s="40" t="s">
        <v>38</v>
      </c>
      <c r="C599" s="186">
        <v>62.888452198233026</v>
      </c>
      <c r="D599" s="186">
        <v>90.978730046227795</v>
      </c>
    </row>
    <row r="600" spans="2:4" x14ac:dyDescent="0.2">
      <c r="B600" s="40" t="s">
        <v>39</v>
      </c>
      <c r="C600" s="186">
        <v>60.730055661204112</v>
      </c>
      <c r="D600" s="186">
        <v>89.743724344554806</v>
      </c>
    </row>
    <row r="601" spans="2:4" x14ac:dyDescent="0.2">
      <c r="B601" s="40" t="s">
        <v>12</v>
      </c>
      <c r="C601" s="186">
        <v>62.059492943252728</v>
      </c>
      <c r="D601" s="186">
        <v>92.682239524586834</v>
      </c>
    </row>
    <row r="602" spans="2:4" x14ac:dyDescent="0.2">
      <c r="B602" s="40" t="s">
        <v>40</v>
      </c>
      <c r="C602" s="186">
        <v>63.07969040301294</v>
      </c>
      <c r="D602" s="186">
        <v>94.361680368511841</v>
      </c>
    </row>
    <row r="603" spans="2:4" x14ac:dyDescent="0.2">
      <c r="B603" s="40" t="s">
        <v>15</v>
      </c>
      <c r="C603" s="186">
        <v>63.032390602365155</v>
      </c>
      <c r="D603" s="186">
        <v>94.814307290458586</v>
      </c>
    </row>
    <row r="604" spans="2:4" x14ac:dyDescent="0.2">
      <c r="B604" s="40" t="s">
        <v>41</v>
      </c>
      <c r="C604" s="186">
        <v>62.935209677718092</v>
      </c>
      <c r="D604" s="186">
        <v>95.793643090879357</v>
      </c>
    </row>
    <row r="605" spans="2:4" x14ac:dyDescent="0.2">
      <c r="B605" s="40" t="s">
        <v>42</v>
      </c>
      <c r="C605" s="186">
        <v>63.006989398757888</v>
      </c>
      <c r="D605" s="186">
        <v>95.718273814101465</v>
      </c>
    </row>
    <row r="606" spans="2:4" x14ac:dyDescent="0.2">
      <c r="B606" s="40" t="s">
        <v>879</v>
      </c>
      <c r="C606" s="186">
        <v>62.787592955882658</v>
      </c>
      <c r="D606" s="186">
        <v>96.463634981291705</v>
      </c>
    </row>
    <row r="607" spans="2:4" x14ac:dyDescent="0.2">
      <c r="B607" s="40" t="s">
        <v>34</v>
      </c>
      <c r="C607" s="186">
        <v>63.68705765482747</v>
      </c>
      <c r="D607" s="186">
        <v>97.222738567150415</v>
      </c>
    </row>
    <row r="608" spans="2:4" x14ac:dyDescent="0.2">
      <c r="B608" s="40" t="s">
        <v>35</v>
      </c>
      <c r="C608" s="186">
        <v>62.479006546437112</v>
      </c>
      <c r="D608" s="186">
        <v>97.153528153014136</v>
      </c>
    </row>
    <row r="609" spans="2:7" x14ac:dyDescent="0.2">
      <c r="B609" s="40" t="s">
        <v>36</v>
      </c>
      <c r="C609" s="186">
        <v>61.156785069409459</v>
      </c>
      <c r="D609" s="186">
        <v>94.418687000793014</v>
      </c>
    </row>
    <row r="610" spans="2:7" x14ac:dyDescent="0.2">
      <c r="B610" s="40" t="s">
        <v>37</v>
      </c>
      <c r="C610" s="186">
        <v>62.524010703393927</v>
      </c>
      <c r="D610" s="186">
        <v>97.198067475072634</v>
      </c>
    </row>
    <row r="611" spans="2:7" x14ac:dyDescent="0.2">
      <c r="B611" s="40" t="s">
        <v>38</v>
      </c>
      <c r="C611" s="186">
        <v>59.767590489341387</v>
      </c>
      <c r="D611" s="186">
        <v>93.041684034353565</v>
      </c>
    </row>
    <row r="612" spans="2:7" x14ac:dyDescent="0.2">
      <c r="B612" s="40" t="s">
        <v>39</v>
      </c>
      <c r="C612" s="186">
        <v>58.641690214732535</v>
      </c>
      <c r="D612" s="186">
        <v>93.102284722476057</v>
      </c>
    </row>
    <row r="613" spans="2:7" x14ac:dyDescent="0.2">
      <c r="B613" s="40" t="s">
        <v>12</v>
      </c>
      <c r="C613" s="186">
        <v>57.541327735270343</v>
      </c>
      <c r="D613" s="186">
        <v>91.788836975313401</v>
      </c>
    </row>
    <row r="614" spans="2:7" x14ac:dyDescent="0.2">
      <c r="B614" s="40" t="s">
        <v>40</v>
      </c>
      <c r="C614" s="186">
        <v>58.172879851279198</v>
      </c>
      <c r="D614" s="186">
        <v>94.117407446511521</v>
      </c>
    </row>
    <row r="615" spans="2:7" x14ac:dyDescent="0.2">
      <c r="B615" s="40" t="s">
        <v>15</v>
      </c>
      <c r="C615" s="186">
        <v>59.06868220825541</v>
      </c>
      <c r="D615" s="186">
        <v>97.104412197076869</v>
      </c>
    </row>
    <row r="616" spans="2:7" x14ac:dyDescent="0.2">
      <c r="B616" s="40" t="s">
        <v>41</v>
      </c>
      <c r="C616" s="186">
        <v>59.802976202229708</v>
      </c>
      <c r="D616" s="186">
        <v>99.341681282991104</v>
      </c>
    </row>
    <row r="617" spans="2:7" x14ac:dyDescent="0.2">
      <c r="B617" s="40" t="s">
        <v>42</v>
      </c>
      <c r="C617" s="186">
        <v>58.623378766331868</v>
      </c>
      <c r="D617" s="186">
        <v>96.326586211215087</v>
      </c>
    </row>
    <row r="618" spans="2:7" ht="12" thickBot="1" x14ac:dyDescent="0.25">
      <c r="B618" s="45"/>
      <c r="C618" s="45"/>
      <c r="D618" s="45"/>
    </row>
    <row r="619" spans="2:7" ht="12" thickTop="1" x14ac:dyDescent="0.2">
      <c r="B619" s="3" t="s">
        <v>25</v>
      </c>
    </row>
    <row r="621" spans="2:7" x14ac:dyDescent="0.2">
      <c r="B621" s="409" t="s">
        <v>85</v>
      </c>
      <c r="C621" s="410"/>
      <c r="D621" s="410"/>
      <c r="E621" s="410"/>
      <c r="F621" s="410"/>
      <c r="G621" s="411"/>
    </row>
    <row r="622" spans="2:7" x14ac:dyDescent="0.2">
      <c r="B622" s="409" t="s">
        <v>86</v>
      </c>
      <c r="C622" s="410"/>
      <c r="D622" s="410"/>
      <c r="E622" s="410"/>
      <c r="F622" s="410"/>
      <c r="G622" s="411"/>
    </row>
    <row r="623" spans="2:7" x14ac:dyDescent="0.2">
      <c r="B623" s="409" t="s">
        <v>87</v>
      </c>
      <c r="C623" s="410"/>
      <c r="D623" s="410"/>
      <c r="E623" s="410"/>
      <c r="F623" s="410"/>
      <c r="G623" s="411"/>
    </row>
    <row r="624" spans="2:7" x14ac:dyDescent="0.2">
      <c r="B624" s="409" t="s">
        <v>88</v>
      </c>
      <c r="C624" s="410"/>
      <c r="D624" s="410"/>
      <c r="E624" s="410"/>
      <c r="F624" s="410"/>
      <c r="G624" s="411"/>
    </row>
    <row r="625" spans="2:7" x14ac:dyDescent="0.2">
      <c r="B625" s="412" t="s">
        <v>1014</v>
      </c>
      <c r="C625" s="413"/>
      <c r="D625" s="413"/>
      <c r="E625" s="413"/>
      <c r="F625" s="413"/>
      <c r="G625" s="413"/>
    </row>
    <row r="626" spans="2:7" x14ac:dyDescent="0.2">
      <c r="B626" s="412" t="s">
        <v>1002</v>
      </c>
      <c r="C626" s="413"/>
      <c r="D626" s="413"/>
      <c r="E626" s="413"/>
      <c r="F626" s="413"/>
      <c r="G626" s="413"/>
    </row>
    <row r="627" spans="2:7" x14ac:dyDescent="0.2">
      <c r="B627" s="412" t="s">
        <v>1003</v>
      </c>
      <c r="C627" s="413"/>
      <c r="D627" s="413"/>
      <c r="E627" s="413"/>
      <c r="F627" s="413"/>
      <c r="G627" s="413"/>
    </row>
    <row r="628" spans="2:7" x14ac:dyDescent="0.2">
      <c r="B628" s="412" t="s">
        <v>1004</v>
      </c>
      <c r="C628" s="413"/>
      <c r="D628" s="413"/>
      <c r="E628" s="413"/>
      <c r="F628" s="413"/>
      <c r="G628" s="413"/>
    </row>
    <row r="629" spans="2:7" x14ac:dyDescent="0.2">
      <c r="B629" s="412" t="s">
        <v>1015</v>
      </c>
      <c r="C629" s="413"/>
      <c r="D629" s="413"/>
      <c r="E629" s="413"/>
      <c r="F629" s="413"/>
      <c r="G629" s="413"/>
    </row>
    <row r="630" spans="2:7" x14ac:dyDescent="0.2">
      <c r="B630" s="412" t="s">
        <v>1005</v>
      </c>
      <c r="C630" s="413"/>
      <c r="D630" s="413"/>
      <c r="E630" s="413"/>
      <c r="F630" s="413"/>
      <c r="G630" s="413"/>
    </row>
    <row r="631" spans="2:7" x14ac:dyDescent="0.2">
      <c r="B631" s="412" t="s">
        <v>1016</v>
      </c>
      <c r="C631" s="413"/>
      <c r="D631" s="413"/>
      <c r="E631" s="413"/>
      <c r="F631" s="413"/>
      <c r="G631" s="413"/>
    </row>
    <row r="632" spans="2:7" x14ac:dyDescent="0.2">
      <c r="B632" s="412" t="s">
        <v>1006</v>
      </c>
      <c r="C632" s="413"/>
      <c r="D632" s="413"/>
      <c r="E632" s="413"/>
      <c r="F632" s="413"/>
      <c r="G632" s="413"/>
    </row>
    <row r="633" spans="2:7" x14ac:dyDescent="0.2">
      <c r="B633" s="412" t="s">
        <v>1007</v>
      </c>
      <c r="C633" s="413"/>
      <c r="D633" s="413"/>
      <c r="E633" s="413"/>
      <c r="F633" s="413"/>
      <c r="G633" s="413"/>
    </row>
    <row r="634" spans="2:7" x14ac:dyDescent="0.2">
      <c r="B634" s="412" t="s">
        <v>1008</v>
      </c>
      <c r="C634" s="413"/>
      <c r="D634" s="413"/>
      <c r="E634" s="413"/>
      <c r="F634" s="413"/>
      <c r="G634" s="413"/>
    </row>
    <row r="635" spans="2:7" x14ac:dyDescent="0.2">
      <c r="B635" s="414" t="s">
        <v>1017</v>
      </c>
      <c r="C635" s="414"/>
      <c r="D635" s="414"/>
      <c r="E635" s="414"/>
      <c r="F635" s="414"/>
      <c r="G635" s="414"/>
    </row>
    <row r="636" spans="2:7" x14ac:dyDescent="0.2">
      <c r="B636" s="415" t="s">
        <v>1018</v>
      </c>
      <c r="C636" s="413"/>
      <c r="D636" s="413"/>
      <c r="E636" s="413"/>
      <c r="F636" s="413"/>
      <c r="G636" s="413"/>
    </row>
    <row r="637" spans="2:7" x14ac:dyDescent="0.2">
      <c r="B637" s="415" t="s">
        <v>1009</v>
      </c>
      <c r="C637" s="413"/>
      <c r="D637" s="413"/>
      <c r="E637" s="413"/>
      <c r="F637" s="413"/>
      <c r="G637" s="413"/>
    </row>
    <row r="638" spans="2:7" x14ac:dyDescent="0.2">
      <c r="B638" s="415" t="s">
        <v>1010</v>
      </c>
      <c r="C638" s="413"/>
      <c r="D638" s="413"/>
      <c r="E638" s="413"/>
      <c r="F638" s="413"/>
      <c r="G638" s="413"/>
    </row>
    <row r="639" spans="2:7" x14ac:dyDescent="0.2">
      <c r="B639" s="415" t="s">
        <v>1011</v>
      </c>
      <c r="C639" s="413"/>
      <c r="D639" s="413"/>
      <c r="E639" s="413"/>
      <c r="F639" s="413"/>
      <c r="G639" s="413"/>
    </row>
    <row r="640" spans="2:7" x14ac:dyDescent="0.2">
      <c r="B640" s="415" t="s">
        <v>1012</v>
      </c>
      <c r="C640" s="413"/>
      <c r="D640" s="413"/>
      <c r="E640" s="413"/>
      <c r="F640" s="413"/>
      <c r="G640" s="413"/>
    </row>
    <row r="641" spans="2:7" x14ac:dyDescent="0.2">
      <c r="B641" s="415" t="s">
        <v>1013</v>
      </c>
      <c r="C641" s="413"/>
      <c r="D641" s="413"/>
      <c r="E641" s="413"/>
      <c r="F641" s="413"/>
      <c r="G641" s="413"/>
    </row>
    <row r="642" spans="2:7" x14ac:dyDescent="0.2">
      <c r="B642" s="416" t="s">
        <v>1019</v>
      </c>
      <c r="C642" s="416"/>
      <c r="D642" s="416"/>
      <c r="E642" s="417"/>
      <c r="F642" s="417"/>
      <c r="G642" s="417"/>
    </row>
  </sheetData>
  <hyperlinks>
    <hyperlink ref="B635" r:id="rId1" display="   http://www.sbp.org.pk/departments/stats/Notice/Revision-Study(REER).pdf"/>
    <hyperlink ref="B642" r:id="rId2" display="   https://youtu.be/RX0Oa7oevLg"/>
  </hyperlinks>
  <pageMargins left="0.93" right="0.7" top="0.75" bottom="0.75" header="0.3" footer="0.3"/>
  <pageSetup scale="67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N59"/>
  <sheetViews>
    <sheetView topLeftCell="A31" workbookViewId="0">
      <selection activeCell="M50" sqref="M50"/>
    </sheetView>
  </sheetViews>
  <sheetFormatPr defaultRowHeight="11.25" x14ac:dyDescent="0.2"/>
  <cols>
    <col min="1" max="1" width="7.28515625" style="35" customWidth="1"/>
    <col min="2" max="4" width="9.140625" style="35"/>
    <col min="5" max="5" width="2.28515625" style="35" customWidth="1"/>
    <col min="6" max="9" width="9.140625" style="35"/>
    <col min="10" max="10" width="13.5703125" style="35" bestFit="1" customWidth="1"/>
    <col min="11" max="11" width="11.42578125" style="397" customWidth="1"/>
    <col min="12" max="12" width="6.140625" style="35" customWidth="1"/>
    <col min="13" max="13" width="35.7109375" style="3" customWidth="1"/>
    <col min="14" max="27" width="6.140625" style="35" bestFit="1" customWidth="1"/>
    <col min="28" max="28" width="6.28515625" style="35" bestFit="1" customWidth="1"/>
    <col min="29" max="29" width="6.5703125" style="35" bestFit="1" customWidth="1"/>
    <col min="30" max="30" width="6.140625" style="35" bestFit="1" customWidth="1"/>
    <col min="31" max="32" width="6.28515625" style="35" bestFit="1" customWidth="1"/>
    <col min="33" max="33" width="6.5703125" style="35" bestFit="1" customWidth="1"/>
    <col min="34" max="34" width="7.28515625" style="35" bestFit="1" customWidth="1"/>
    <col min="35" max="35" width="7.5703125" style="35" bestFit="1" customWidth="1"/>
    <col min="36" max="38" width="7.28515625" style="35" bestFit="1" customWidth="1"/>
    <col min="39" max="39" width="7.5703125" style="35" bestFit="1" customWidth="1"/>
    <col min="40" max="222" width="6.140625" style="35" bestFit="1" customWidth="1"/>
    <col min="223" max="223" width="9.140625" style="35"/>
    <col min="224" max="224" width="13.5703125" style="35" bestFit="1" customWidth="1"/>
    <col min="225" max="225" width="9.140625" style="35"/>
    <col min="226" max="226" width="2.140625" style="35" customWidth="1"/>
    <col min="227" max="227" width="2" style="35" customWidth="1"/>
    <col min="228" max="228" width="35.7109375" style="35" customWidth="1"/>
    <col min="229" max="230" width="9.42578125" style="35" bestFit="1" customWidth="1"/>
    <col min="231" max="231" width="1.28515625" style="35" customWidth="1"/>
    <col min="232" max="243" width="9.42578125" style="35" bestFit="1" customWidth="1"/>
    <col min="244" max="244" width="2.5703125" style="35" customWidth="1"/>
    <col min="245" max="245" width="6.28515625" style="35" bestFit="1" customWidth="1"/>
    <col min="246" max="246" width="6.5703125" style="35" bestFit="1" customWidth="1"/>
    <col min="247" max="247" width="6.140625" style="35" bestFit="1" customWidth="1"/>
    <col min="248" max="249" width="6.28515625" style="35" bestFit="1" customWidth="1"/>
    <col min="250" max="250" width="6.5703125" style="35" bestFit="1" customWidth="1"/>
    <col min="251" max="251" width="7.28515625" style="35" bestFit="1" customWidth="1"/>
    <col min="252" max="252" width="7.5703125" style="35" bestFit="1" customWidth="1"/>
    <col min="253" max="255" width="7.28515625" style="35" bestFit="1" customWidth="1"/>
    <col min="256" max="256" width="7.5703125" style="35" bestFit="1" customWidth="1"/>
    <col min="257" max="298" width="9.42578125" style="35" bestFit="1" customWidth="1"/>
    <col min="299" max="370" width="9.28515625" style="35" bestFit="1" customWidth="1"/>
    <col min="371" max="470" width="9.140625" style="35"/>
    <col min="471" max="471" width="3.85546875" style="35" customWidth="1"/>
    <col min="472" max="474" width="9.140625" style="35"/>
    <col min="475" max="475" width="4" style="35" bestFit="1" customWidth="1"/>
    <col min="476" max="479" width="9.140625" style="35"/>
    <col min="480" max="480" width="13.5703125" style="35" bestFit="1" customWidth="1"/>
    <col min="481" max="481" width="9.140625" style="35"/>
    <col min="482" max="482" width="2.140625" style="35" customWidth="1"/>
    <col min="483" max="483" width="2" style="35" customWidth="1"/>
    <col min="484" max="484" width="35.7109375" style="35" customWidth="1"/>
    <col min="485" max="486" width="9.42578125" style="35" bestFit="1" customWidth="1"/>
    <col min="487" max="487" width="1.28515625" style="35" customWidth="1"/>
    <col min="488" max="499" width="9.42578125" style="35" bestFit="1" customWidth="1"/>
    <col min="500" max="500" width="2.5703125" style="35" customWidth="1"/>
    <col min="501" max="501" width="6.28515625" style="35" bestFit="1" customWidth="1"/>
    <col min="502" max="502" width="6.5703125" style="35" bestFit="1" customWidth="1"/>
    <col min="503" max="503" width="6.140625" style="35" bestFit="1" customWidth="1"/>
    <col min="504" max="505" width="6.28515625" style="35" bestFit="1" customWidth="1"/>
    <col min="506" max="506" width="6.5703125" style="35" bestFit="1" customWidth="1"/>
    <col min="507" max="507" width="7.28515625" style="35" bestFit="1" customWidth="1"/>
    <col min="508" max="508" width="7.5703125" style="35" bestFit="1" customWidth="1"/>
    <col min="509" max="511" width="7.28515625" style="35" bestFit="1" customWidth="1"/>
    <col min="512" max="512" width="7.5703125" style="35" bestFit="1" customWidth="1"/>
    <col min="513" max="554" width="9.42578125" style="35" bestFit="1" customWidth="1"/>
    <col min="555" max="626" width="9.28515625" style="35" bestFit="1" customWidth="1"/>
    <col min="627" max="726" width="9.140625" style="35"/>
    <col min="727" max="727" width="3.85546875" style="35" customWidth="1"/>
    <col min="728" max="730" width="9.140625" style="35"/>
    <col min="731" max="731" width="4" style="35" bestFit="1" customWidth="1"/>
    <col min="732" max="735" width="9.140625" style="35"/>
    <col min="736" max="736" width="13.5703125" style="35" bestFit="1" customWidth="1"/>
    <col min="737" max="737" width="9.140625" style="35"/>
    <col min="738" max="738" width="2.140625" style="35" customWidth="1"/>
    <col min="739" max="739" width="2" style="35" customWidth="1"/>
    <col min="740" max="740" width="35.7109375" style="35" customWidth="1"/>
    <col min="741" max="742" width="9.42578125" style="35" bestFit="1" customWidth="1"/>
    <col min="743" max="743" width="1.28515625" style="35" customWidth="1"/>
    <col min="744" max="755" width="9.42578125" style="35" bestFit="1" customWidth="1"/>
    <col min="756" max="756" width="2.5703125" style="35" customWidth="1"/>
    <col min="757" max="757" width="6.28515625" style="35" bestFit="1" customWidth="1"/>
    <col min="758" max="758" width="6.5703125" style="35" bestFit="1" customWidth="1"/>
    <col min="759" max="759" width="6.140625" style="35" bestFit="1" customWidth="1"/>
    <col min="760" max="761" width="6.28515625" style="35" bestFit="1" customWidth="1"/>
    <col min="762" max="762" width="6.5703125" style="35" bestFit="1" customWidth="1"/>
    <col min="763" max="763" width="7.28515625" style="35" bestFit="1" customWidth="1"/>
    <col min="764" max="764" width="7.5703125" style="35" bestFit="1" customWidth="1"/>
    <col min="765" max="767" width="7.28515625" style="35" bestFit="1" customWidth="1"/>
    <col min="768" max="768" width="7.5703125" style="35" bestFit="1" customWidth="1"/>
    <col min="769" max="810" width="9.42578125" style="35" bestFit="1" customWidth="1"/>
    <col min="811" max="882" width="9.28515625" style="35" bestFit="1" customWidth="1"/>
    <col min="883" max="982" width="9.140625" style="35"/>
    <col min="983" max="983" width="3.85546875" style="35" customWidth="1"/>
    <col min="984" max="986" width="9.140625" style="35"/>
    <col min="987" max="987" width="4" style="35" bestFit="1" customWidth="1"/>
    <col min="988" max="991" width="9.140625" style="35"/>
    <col min="992" max="992" width="13.5703125" style="35" bestFit="1" customWidth="1"/>
    <col min="993" max="993" width="9.140625" style="35"/>
    <col min="994" max="994" width="2.140625" style="35" customWidth="1"/>
    <col min="995" max="995" width="2" style="35" customWidth="1"/>
    <col min="996" max="996" width="35.7109375" style="35" customWidth="1"/>
    <col min="997" max="998" width="9.42578125" style="35" bestFit="1" customWidth="1"/>
    <col min="999" max="999" width="1.28515625" style="35" customWidth="1"/>
    <col min="1000" max="1011" width="9.42578125" style="35" bestFit="1" customWidth="1"/>
    <col min="1012" max="1012" width="2.5703125" style="35" customWidth="1"/>
    <col min="1013" max="1013" width="6.28515625" style="35" bestFit="1" customWidth="1"/>
    <col min="1014" max="1014" width="6.5703125" style="35" bestFit="1" customWidth="1"/>
    <col min="1015" max="1015" width="6.140625" style="35" bestFit="1" customWidth="1"/>
    <col min="1016" max="1017" width="6.28515625" style="35" bestFit="1" customWidth="1"/>
    <col min="1018" max="1018" width="6.5703125" style="35" bestFit="1" customWidth="1"/>
    <col min="1019" max="1019" width="7.28515625" style="35" bestFit="1" customWidth="1"/>
    <col min="1020" max="1020" width="7.5703125" style="35" bestFit="1" customWidth="1"/>
    <col min="1021" max="1023" width="7.28515625" style="35" bestFit="1" customWidth="1"/>
    <col min="1024" max="1024" width="7.5703125" style="35" bestFit="1" customWidth="1"/>
    <col min="1025" max="1066" width="9.42578125" style="35" bestFit="1" customWidth="1"/>
    <col min="1067" max="1138" width="9.28515625" style="35" bestFit="1" customWidth="1"/>
    <col min="1139" max="1238" width="9.140625" style="35"/>
    <col min="1239" max="1239" width="3.85546875" style="35" customWidth="1"/>
    <col min="1240" max="1242" width="9.140625" style="35"/>
    <col min="1243" max="1243" width="4" style="35" bestFit="1" customWidth="1"/>
    <col min="1244" max="1247" width="9.140625" style="35"/>
    <col min="1248" max="1248" width="13.5703125" style="35" bestFit="1" customWidth="1"/>
    <col min="1249" max="1249" width="9.140625" style="35"/>
    <col min="1250" max="1250" width="2.140625" style="35" customWidth="1"/>
    <col min="1251" max="1251" width="2" style="35" customWidth="1"/>
    <col min="1252" max="1252" width="35.7109375" style="35" customWidth="1"/>
    <col min="1253" max="1254" width="9.42578125" style="35" bestFit="1" customWidth="1"/>
    <col min="1255" max="1255" width="1.28515625" style="35" customWidth="1"/>
    <col min="1256" max="1267" width="9.42578125" style="35" bestFit="1" customWidth="1"/>
    <col min="1268" max="1268" width="2.5703125" style="35" customWidth="1"/>
    <col min="1269" max="1269" width="6.28515625" style="35" bestFit="1" customWidth="1"/>
    <col min="1270" max="1270" width="6.5703125" style="35" bestFit="1" customWidth="1"/>
    <col min="1271" max="1271" width="6.140625" style="35" bestFit="1" customWidth="1"/>
    <col min="1272" max="1273" width="6.28515625" style="35" bestFit="1" customWidth="1"/>
    <col min="1274" max="1274" width="6.5703125" style="35" bestFit="1" customWidth="1"/>
    <col min="1275" max="1275" width="7.28515625" style="35" bestFit="1" customWidth="1"/>
    <col min="1276" max="1276" width="7.5703125" style="35" bestFit="1" customWidth="1"/>
    <col min="1277" max="1279" width="7.28515625" style="35" bestFit="1" customWidth="1"/>
    <col min="1280" max="1280" width="7.5703125" style="35" bestFit="1" customWidth="1"/>
    <col min="1281" max="1322" width="9.42578125" style="35" bestFit="1" customWidth="1"/>
    <col min="1323" max="1394" width="9.28515625" style="35" bestFit="1" customWidth="1"/>
    <col min="1395" max="1494" width="9.140625" style="35"/>
    <col min="1495" max="1495" width="3.85546875" style="35" customWidth="1"/>
    <col min="1496" max="1498" width="9.140625" style="35"/>
    <col min="1499" max="1499" width="4" style="35" bestFit="1" customWidth="1"/>
    <col min="1500" max="1503" width="9.140625" style="35"/>
    <col min="1504" max="1504" width="13.5703125" style="35" bestFit="1" customWidth="1"/>
    <col min="1505" max="1505" width="9.140625" style="35"/>
    <col min="1506" max="1506" width="2.140625" style="35" customWidth="1"/>
    <col min="1507" max="1507" width="2" style="35" customWidth="1"/>
    <col min="1508" max="1508" width="35.7109375" style="35" customWidth="1"/>
    <col min="1509" max="1510" width="9.42578125" style="35" bestFit="1" customWidth="1"/>
    <col min="1511" max="1511" width="1.28515625" style="35" customWidth="1"/>
    <col min="1512" max="1523" width="9.42578125" style="35" bestFit="1" customWidth="1"/>
    <col min="1524" max="1524" width="2.5703125" style="35" customWidth="1"/>
    <col min="1525" max="1525" width="6.28515625" style="35" bestFit="1" customWidth="1"/>
    <col min="1526" max="1526" width="6.5703125" style="35" bestFit="1" customWidth="1"/>
    <col min="1527" max="1527" width="6.140625" style="35" bestFit="1" customWidth="1"/>
    <col min="1528" max="1529" width="6.28515625" style="35" bestFit="1" customWidth="1"/>
    <col min="1530" max="1530" width="6.5703125" style="35" bestFit="1" customWidth="1"/>
    <col min="1531" max="1531" width="7.28515625" style="35" bestFit="1" customWidth="1"/>
    <col min="1532" max="1532" width="7.5703125" style="35" bestFit="1" customWidth="1"/>
    <col min="1533" max="1535" width="7.28515625" style="35" bestFit="1" customWidth="1"/>
    <col min="1536" max="1536" width="7.5703125" style="35" bestFit="1" customWidth="1"/>
    <col min="1537" max="1578" width="9.42578125" style="35" bestFit="1" customWidth="1"/>
    <col min="1579" max="1650" width="9.28515625" style="35" bestFit="1" customWidth="1"/>
    <col min="1651" max="1750" width="9.140625" style="35"/>
    <col min="1751" max="1751" width="3.85546875" style="35" customWidth="1"/>
    <col min="1752" max="1754" width="9.140625" style="35"/>
    <col min="1755" max="1755" width="4" style="35" bestFit="1" customWidth="1"/>
    <col min="1756" max="1759" width="9.140625" style="35"/>
    <col min="1760" max="1760" width="13.5703125" style="35" bestFit="1" customWidth="1"/>
    <col min="1761" max="1761" width="9.140625" style="35"/>
    <col min="1762" max="1762" width="2.140625" style="35" customWidth="1"/>
    <col min="1763" max="1763" width="2" style="35" customWidth="1"/>
    <col min="1764" max="1764" width="35.7109375" style="35" customWidth="1"/>
    <col min="1765" max="1766" width="9.42578125" style="35" bestFit="1" customWidth="1"/>
    <col min="1767" max="1767" width="1.28515625" style="35" customWidth="1"/>
    <col min="1768" max="1779" width="9.42578125" style="35" bestFit="1" customWidth="1"/>
    <col min="1780" max="1780" width="2.5703125" style="35" customWidth="1"/>
    <col min="1781" max="1781" width="6.28515625" style="35" bestFit="1" customWidth="1"/>
    <col min="1782" max="1782" width="6.5703125" style="35" bestFit="1" customWidth="1"/>
    <col min="1783" max="1783" width="6.140625" style="35" bestFit="1" customWidth="1"/>
    <col min="1784" max="1785" width="6.28515625" style="35" bestFit="1" customWidth="1"/>
    <col min="1786" max="1786" width="6.5703125" style="35" bestFit="1" customWidth="1"/>
    <col min="1787" max="1787" width="7.28515625" style="35" bestFit="1" customWidth="1"/>
    <col min="1788" max="1788" width="7.5703125" style="35" bestFit="1" customWidth="1"/>
    <col min="1789" max="1791" width="7.28515625" style="35" bestFit="1" customWidth="1"/>
    <col min="1792" max="1792" width="7.5703125" style="35" bestFit="1" customWidth="1"/>
    <col min="1793" max="1834" width="9.42578125" style="35" bestFit="1" customWidth="1"/>
    <col min="1835" max="1906" width="9.28515625" style="35" bestFit="1" customWidth="1"/>
    <col min="1907" max="2006" width="9.140625" style="35"/>
    <col min="2007" max="2007" width="3.85546875" style="35" customWidth="1"/>
    <col min="2008" max="2010" width="9.140625" style="35"/>
    <col min="2011" max="2011" width="4" style="35" bestFit="1" customWidth="1"/>
    <col min="2012" max="2015" width="9.140625" style="35"/>
    <col min="2016" max="2016" width="13.5703125" style="35" bestFit="1" customWidth="1"/>
    <col min="2017" max="2017" width="9.140625" style="35"/>
    <col min="2018" max="2018" width="2.140625" style="35" customWidth="1"/>
    <col min="2019" max="2019" width="2" style="35" customWidth="1"/>
    <col min="2020" max="2020" width="35.7109375" style="35" customWidth="1"/>
    <col min="2021" max="2022" width="9.42578125" style="35" bestFit="1" customWidth="1"/>
    <col min="2023" max="2023" width="1.28515625" style="35" customWidth="1"/>
    <col min="2024" max="2035" width="9.42578125" style="35" bestFit="1" customWidth="1"/>
    <col min="2036" max="2036" width="2.5703125" style="35" customWidth="1"/>
    <col min="2037" max="2037" width="6.28515625" style="35" bestFit="1" customWidth="1"/>
    <col min="2038" max="2038" width="6.5703125" style="35" bestFit="1" customWidth="1"/>
    <col min="2039" max="2039" width="6.140625" style="35" bestFit="1" customWidth="1"/>
    <col min="2040" max="2041" width="6.28515625" style="35" bestFit="1" customWidth="1"/>
    <col min="2042" max="2042" width="6.5703125" style="35" bestFit="1" customWidth="1"/>
    <col min="2043" max="2043" width="7.28515625" style="35" bestFit="1" customWidth="1"/>
    <col min="2044" max="2044" width="7.5703125" style="35" bestFit="1" customWidth="1"/>
    <col min="2045" max="2047" width="7.28515625" style="35" bestFit="1" customWidth="1"/>
    <col min="2048" max="2048" width="7.5703125" style="35" bestFit="1" customWidth="1"/>
    <col min="2049" max="2090" width="9.42578125" style="35" bestFit="1" customWidth="1"/>
    <col min="2091" max="2162" width="9.28515625" style="35" bestFit="1" customWidth="1"/>
    <col min="2163" max="2262" width="9.140625" style="35"/>
    <col min="2263" max="2263" width="3.85546875" style="35" customWidth="1"/>
    <col min="2264" max="2266" width="9.140625" style="35"/>
    <col min="2267" max="2267" width="4" style="35" bestFit="1" customWidth="1"/>
    <col min="2268" max="2271" width="9.140625" style="35"/>
    <col min="2272" max="2272" width="13.5703125" style="35" bestFit="1" customWidth="1"/>
    <col min="2273" max="2273" width="9.140625" style="35"/>
    <col min="2274" max="2274" width="2.140625" style="35" customWidth="1"/>
    <col min="2275" max="2275" width="2" style="35" customWidth="1"/>
    <col min="2276" max="2276" width="35.7109375" style="35" customWidth="1"/>
    <col min="2277" max="2278" width="9.42578125" style="35" bestFit="1" customWidth="1"/>
    <col min="2279" max="2279" width="1.28515625" style="35" customWidth="1"/>
    <col min="2280" max="2291" width="9.42578125" style="35" bestFit="1" customWidth="1"/>
    <col min="2292" max="2292" width="2.5703125" style="35" customWidth="1"/>
    <col min="2293" max="2293" width="6.28515625" style="35" bestFit="1" customWidth="1"/>
    <col min="2294" max="2294" width="6.5703125" style="35" bestFit="1" customWidth="1"/>
    <col min="2295" max="2295" width="6.140625" style="35" bestFit="1" customWidth="1"/>
    <col min="2296" max="2297" width="6.28515625" style="35" bestFit="1" customWidth="1"/>
    <col min="2298" max="2298" width="6.5703125" style="35" bestFit="1" customWidth="1"/>
    <col min="2299" max="2299" width="7.28515625" style="35" bestFit="1" customWidth="1"/>
    <col min="2300" max="2300" width="7.5703125" style="35" bestFit="1" customWidth="1"/>
    <col min="2301" max="2303" width="7.28515625" style="35" bestFit="1" customWidth="1"/>
    <col min="2304" max="2304" width="7.5703125" style="35" bestFit="1" customWidth="1"/>
    <col min="2305" max="2346" width="9.42578125" style="35" bestFit="1" customWidth="1"/>
    <col min="2347" max="2418" width="9.28515625" style="35" bestFit="1" customWidth="1"/>
    <col min="2419" max="2518" width="9.140625" style="35"/>
    <col min="2519" max="2519" width="3.85546875" style="35" customWidth="1"/>
    <col min="2520" max="2522" width="9.140625" style="35"/>
    <col min="2523" max="2523" width="4" style="35" bestFit="1" customWidth="1"/>
    <col min="2524" max="2527" width="9.140625" style="35"/>
    <col min="2528" max="2528" width="13.5703125" style="35" bestFit="1" customWidth="1"/>
    <col min="2529" max="2529" width="9.140625" style="35"/>
    <col min="2530" max="2530" width="2.140625" style="35" customWidth="1"/>
    <col min="2531" max="2531" width="2" style="35" customWidth="1"/>
    <col min="2532" max="2532" width="35.7109375" style="35" customWidth="1"/>
    <col min="2533" max="2534" width="9.42578125" style="35" bestFit="1" customWidth="1"/>
    <col min="2535" max="2535" width="1.28515625" style="35" customWidth="1"/>
    <col min="2536" max="2547" width="9.42578125" style="35" bestFit="1" customWidth="1"/>
    <col min="2548" max="2548" width="2.5703125" style="35" customWidth="1"/>
    <col min="2549" max="2549" width="6.28515625" style="35" bestFit="1" customWidth="1"/>
    <col min="2550" max="2550" width="6.5703125" style="35" bestFit="1" customWidth="1"/>
    <col min="2551" max="2551" width="6.140625" style="35" bestFit="1" customWidth="1"/>
    <col min="2552" max="2553" width="6.28515625" style="35" bestFit="1" customWidth="1"/>
    <col min="2554" max="2554" width="6.5703125" style="35" bestFit="1" customWidth="1"/>
    <col min="2555" max="2555" width="7.28515625" style="35" bestFit="1" customWidth="1"/>
    <col min="2556" max="2556" width="7.5703125" style="35" bestFit="1" customWidth="1"/>
    <col min="2557" max="2559" width="7.28515625" style="35" bestFit="1" customWidth="1"/>
    <col min="2560" max="2560" width="7.5703125" style="35" bestFit="1" customWidth="1"/>
    <col min="2561" max="2602" width="9.42578125" style="35" bestFit="1" customWidth="1"/>
    <col min="2603" max="2674" width="9.28515625" style="35" bestFit="1" customWidth="1"/>
    <col min="2675" max="2774" width="9.140625" style="35"/>
    <col min="2775" max="2775" width="3.85546875" style="35" customWidth="1"/>
    <col min="2776" max="2778" width="9.140625" style="35"/>
    <col min="2779" max="2779" width="4" style="35" bestFit="1" customWidth="1"/>
    <col min="2780" max="2783" width="9.140625" style="35"/>
    <col min="2784" max="2784" width="13.5703125" style="35" bestFit="1" customWidth="1"/>
    <col min="2785" max="2785" width="9.140625" style="35"/>
    <col min="2786" max="2786" width="2.140625" style="35" customWidth="1"/>
    <col min="2787" max="2787" width="2" style="35" customWidth="1"/>
    <col min="2788" max="2788" width="35.7109375" style="35" customWidth="1"/>
    <col min="2789" max="2790" width="9.42578125" style="35" bestFit="1" customWidth="1"/>
    <col min="2791" max="2791" width="1.28515625" style="35" customWidth="1"/>
    <col min="2792" max="2803" width="9.42578125" style="35" bestFit="1" customWidth="1"/>
    <col min="2804" max="2804" width="2.5703125" style="35" customWidth="1"/>
    <col min="2805" max="2805" width="6.28515625" style="35" bestFit="1" customWidth="1"/>
    <col min="2806" max="2806" width="6.5703125" style="35" bestFit="1" customWidth="1"/>
    <col min="2807" max="2807" width="6.140625" style="35" bestFit="1" customWidth="1"/>
    <col min="2808" max="2809" width="6.28515625" style="35" bestFit="1" customWidth="1"/>
    <col min="2810" max="2810" width="6.5703125" style="35" bestFit="1" customWidth="1"/>
    <col min="2811" max="2811" width="7.28515625" style="35" bestFit="1" customWidth="1"/>
    <col min="2812" max="2812" width="7.5703125" style="35" bestFit="1" customWidth="1"/>
    <col min="2813" max="2815" width="7.28515625" style="35" bestFit="1" customWidth="1"/>
    <col min="2816" max="2816" width="7.5703125" style="35" bestFit="1" customWidth="1"/>
    <col min="2817" max="2858" width="9.42578125" style="35" bestFit="1" customWidth="1"/>
    <col min="2859" max="2930" width="9.28515625" style="35" bestFit="1" customWidth="1"/>
    <col min="2931" max="3030" width="9.140625" style="35"/>
    <col min="3031" max="3031" width="3.85546875" style="35" customWidth="1"/>
    <col min="3032" max="3034" width="9.140625" style="35"/>
    <col min="3035" max="3035" width="4" style="35" bestFit="1" customWidth="1"/>
    <col min="3036" max="3039" width="9.140625" style="35"/>
    <col min="3040" max="3040" width="13.5703125" style="35" bestFit="1" customWidth="1"/>
    <col min="3041" max="3041" width="9.140625" style="35"/>
    <col min="3042" max="3042" width="2.140625" style="35" customWidth="1"/>
    <col min="3043" max="3043" width="2" style="35" customWidth="1"/>
    <col min="3044" max="3044" width="35.7109375" style="35" customWidth="1"/>
    <col min="3045" max="3046" width="9.42578125" style="35" bestFit="1" customWidth="1"/>
    <col min="3047" max="3047" width="1.28515625" style="35" customWidth="1"/>
    <col min="3048" max="3059" width="9.42578125" style="35" bestFit="1" customWidth="1"/>
    <col min="3060" max="3060" width="2.5703125" style="35" customWidth="1"/>
    <col min="3061" max="3061" width="6.28515625" style="35" bestFit="1" customWidth="1"/>
    <col min="3062" max="3062" width="6.5703125" style="35" bestFit="1" customWidth="1"/>
    <col min="3063" max="3063" width="6.140625" style="35" bestFit="1" customWidth="1"/>
    <col min="3064" max="3065" width="6.28515625" style="35" bestFit="1" customWidth="1"/>
    <col min="3066" max="3066" width="6.5703125" style="35" bestFit="1" customWidth="1"/>
    <col min="3067" max="3067" width="7.28515625" style="35" bestFit="1" customWidth="1"/>
    <col min="3068" max="3068" width="7.5703125" style="35" bestFit="1" customWidth="1"/>
    <col min="3069" max="3071" width="7.28515625" style="35" bestFit="1" customWidth="1"/>
    <col min="3072" max="3072" width="7.5703125" style="35" bestFit="1" customWidth="1"/>
    <col min="3073" max="3114" width="9.42578125" style="35" bestFit="1" customWidth="1"/>
    <col min="3115" max="3186" width="9.28515625" style="35" bestFit="1" customWidth="1"/>
    <col min="3187" max="3286" width="9.140625" style="35"/>
    <col min="3287" max="3287" width="3.85546875" style="35" customWidth="1"/>
    <col min="3288" max="3290" width="9.140625" style="35"/>
    <col min="3291" max="3291" width="4" style="35" bestFit="1" customWidth="1"/>
    <col min="3292" max="3295" width="9.140625" style="35"/>
    <col min="3296" max="3296" width="13.5703125" style="35" bestFit="1" customWidth="1"/>
    <col min="3297" max="3297" width="9.140625" style="35"/>
    <col min="3298" max="3298" width="2.140625" style="35" customWidth="1"/>
    <col min="3299" max="3299" width="2" style="35" customWidth="1"/>
    <col min="3300" max="3300" width="35.7109375" style="35" customWidth="1"/>
    <col min="3301" max="3302" width="9.42578125" style="35" bestFit="1" customWidth="1"/>
    <col min="3303" max="3303" width="1.28515625" style="35" customWidth="1"/>
    <col min="3304" max="3315" width="9.42578125" style="35" bestFit="1" customWidth="1"/>
    <col min="3316" max="3316" width="2.5703125" style="35" customWidth="1"/>
    <col min="3317" max="3317" width="6.28515625" style="35" bestFit="1" customWidth="1"/>
    <col min="3318" max="3318" width="6.5703125" style="35" bestFit="1" customWidth="1"/>
    <col min="3319" max="3319" width="6.140625" style="35" bestFit="1" customWidth="1"/>
    <col min="3320" max="3321" width="6.28515625" style="35" bestFit="1" customWidth="1"/>
    <col min="3322" max="3322" width="6.5703125" style="35" bestFit="1" customWidth="1"/>
    <col min="3323" max="3323" width="7.28515625" style="35" bestFit="1" customWidth="1"/>
    <col min="3324" max="3324" width="7.5703125" style="35" bestFit="1" customWidth="1"/>
    <col min="3325" max="3327" width="7.28515625" style="35" bestFit="1" customWidth="1"/>
    <col min="3328" max="3328" width="7.5703125" style="35" bestFit="1" customWidth="1"/>
    <col min="3329" max="3370" width="9.42578125" style="35" bestFit="1" customWidth="1"/>
    <col min="3371" max="3442" width="9.28515625" style="35" bestFit="1" customWidth="1"/>
    <col min="3443" max="3542" width="9.140625" style="35"/>
    <col min="3543" max="3543" width="3.85546875" style="35" customWidth="1"/>
    <col min="3544" max="3546" width="9.140625" style="35"/>
    <col min="3547" max="3547" width="4" style="35" bestFit="1" customWidth="1"/>
    <col min="3548" max="3551" width="9.140625" style="35"/>
    <col min="3552" max="3552" width="13.5703125" style="35" bestFit="1" customWidth="1"/>
    <col min="3553" max="3553" width="9.140625" style="35"/>
    <col min="3554" max="3554" width="2.140625" style="35" customWidth="1"/>
    <col min="3555" max="3555" width="2" style="35" customWidth="1"/>
    <col min="3556" max="3556" width="35.7109375" style="35" customWidth="1"/>
    <col min="3557" max="3558" width="9.42578125" style="35" bestFit="1" customWidth="1"/>
    <col min="3559" max="3559" width="1.28515625" style="35" customWidth="1"/>
    <col min="3560" max="3571" width="9.42578125" style="35" bestFit="1" customWidth="1"/>
    <col min="3572" max="3572" width="2.5703125" style="35" customWidth="1"/>
    <col min="3573" max="3573" width="6.28515625" style="35" bestFit="1" customWidth="1"/>
    <col min="3574" max="3574" width="6.5703125" style="35" bestFit="1" customWidth="1"/>
    <col min="3575" max="3575" width="6.140625" style="35" bestFit="1" customWidth="1"/>
    <col min="3576" max="3577" width="6.28515625" style="35" bestFit="1" customWidth="1"/>
    <col min="3578" max="3578" width="6.5703125" style="35" bestFit="1" customWidth="1"/>
    <col min="3579" max="3579" width="7.28515625" style="35" bestFit="1" customWidth="1"/>
    <col min="3580" max="3580" width="7.5703125" style="35" bestFit="1" customWidth="1"/>
    <col min="3581" max="3583" width="7.28515625" style="35" bestFit="1" customWidth="1"/>
    <col min="3584" max="3584" width="7.5703125" style="35" bestFit="1" customWidth="1"/>
    <col min="3585" max="3626" width="9.42578125" style="35" bestFit="1" customWidth="1"/>
    <col min="3627" max="3698" width="9.28515625" style="35" bestFit="1" customWidth="1"/>
    <col min="3699" max="3798" width="9.140625" style="35"/>
    <col min="3799" max="3799" width="3.85546875" style="35" customWidth="1"/>
    <col min="3800" max="3802" width="9.140625" style="35"/>
    <col min="3803" max="3803" width="4" style="35" bestFit="1" customWidth="1"/>
    <col min="3804" max="3807" width="9.140625" style="35"/>
    <col min="3808" max="3808" width="13.5703125" style="35" bestFit="1" customWidth="1"/>
    <col min="3809" max="3809" width="9.140625" style="35"/>
    <col min="3810" max="3810" width="2.140625" style="35" customWidth="1"/>
    <col min="3811" max="3811" width="2" style="35" customWidth="1"/>
    <col min="3812" max="3812" width="35.7109375" style="35" customWidth="1"/>
    <col min="3813" max="3814" width="9.42578125" style="35" bestFit="1" customWidth="1"/>
    <col min="3815" max="3815" width="1.28515625" style="35" customWidth="1"/>
    <col min="3816" max="3827" width="9.42578125" style="35" bestFit="1" customWidth="1"/>
    <col min="3828" max="3828" width="2.5703125" style="35" customWidth="1"/>
    <col min="3829" max="3829" width="6.28515625" style="35" bestFit="1" customWidth="1"/>
    <col min="3830" max="3830" width="6.5703125" style="35" bestFit="1" customWidth="1"/>
    <col min="3831" max="3831" width="6.140625" style="35" bestFit="1" customWidth="1"/>
    <col min="3832" max="3833" width="6.28515625" style="35" bestFit="1" customWidth="1"/>
    <col min="3834" max="3834" width="6.5703125" style="35" bestFit="1" customWidth="1"/>
    <col min="3835" max="3835" width="7.28515625" style="35" bestFit="1" customWidth="1"/>
    <col min="3836" max="3836" width="7.5703125" style="35" bestFit="1" customWidth="1"/>
    <col min="3837" max="3839" width="7.28515625" style="35" bestFit="1" customWidth="1"/>
    <col min="3840" max="3840" width="7.5703125" style="35" bestFit="1" customWidth="1"/>
    <col min="3841" max="3882" width="9.42578125" style="35" bestFit="1" customWidth="1"/>
    <col min="3883" max="3954" width="9.28515625" style="35" bestFit="1" customWidth="1"/>
    <col min="3955" max="4054" width="9.140625" style="35"/>
    <col min="4055" max="4055" width="3.85546875" style="35" customWidth="1"/>
    <col min="4056" max="4058" width="9.140625" style="35"/>
    <col min="4059" max="4059" width="4" style="35" bestFit="1" customWidth="1"/>
    <col min="4060" max="4063" width="9.140625" style="35"/>
    <col min="4064" max="4064" width="13.5703125" style="35" bestFit="1" customWidth="1"/>
    <col min="4065" max="4065" width="9.140625" style="35"/>
    <col min="4066" max="4066" width="2.140625" style="35" customWidth="1"/>
    <col min="4067" max="4067" width="2" style="35" customWidth="1"/>
    <col min="4068" max="4068" width="35.7109375" style="35" customWidth="1"/>
    <col min="4069" max="4070" width="9.42578125" style="35" bestFit="1" customWidth="1"/>
    <col min="4071" max="4071" width="1.28515625" style="35" customWidth="1"/>
    <col min="4072" max="4083" width="9.42578125" style="35" bestFit="1" customWidth="1"/>
    <col min="4084" max="4084" width="2.5703125" style="35" customWidth="1"/>
    <col min="4085" max="4085" width="6.28515625" style="35" bestFit="1" customWidth="1"/>
    <col min="4086" max="4086" width="6.5703125" style="35" bestFit="1" customWidth="1"/>
    <col min="4087" max="4087" width="6.140625" style="35" bestFit="1" customWidth="1"/>
    <col min="4088" max="4089" width="6.28515625" style="35" bestFit="1" customWidth="1"/>
    <col min="4090" max="4090" width="6.5703125" style="35" bestFit="1" customWidth="1"/>
    <col min="4091" max="4091" width="7.28515625" style="35" bestFit="1" customWidth="1"/>
    <col min="4092" max="4092" width="7.5703125" style="35" bestFit="1" customWidth="1"/>
    <col min="4093" max="4095" width="7.28515625" style="35" bestFit="1" customWidth="1"/>
    <col min="4096" max="4096" width="7.5703125" style="35" bestFit="1" customWidth="1"/>
    <col min="4097" max="4138" width="9.42578125" style="35" bestFit="1" customWidth="1"/>
    <col min="4139" max="4210" width="9.28515625" style="35" bestFit="1" customWidth="1"/>
    <col min="4211" max="4310" width="9.140625" style="35"/>
    <col min="4311" max="4311" width="3.85546875" style="35" customWidth="1"/>
    <col min="4312" max="4314" width="9.140625" style="35"/>
    <col min="4315" max="4315" width="4" style="35" bestFit="1" customWidth="1"/>
    <col min="4316" max="4319" width="9.140625" style="35"/>
    <col min="4320" max="4320" width="13.5703125" style="35" bestFit="1" customWidth="1"/>
    <col min="4321" max="4321" width="9.140625" style="35"/>
    <col min="4322" max="4322" width="2.140625" style="35" customWidth="1"/>
    <col min="4323" max="4323" width="2" style="35" customWidth="1"/>
    <col min="4324" max="4324" width="35.7109375" style="35" customWidth="1"/>
    <col min="4325" max="4326" width="9.42578125" style="35" bestFit="1" customWidth="1"/>
    <col min="4327" max="4327" width="1.28515625" style="35" customWidth="1"/>
    <col min="4328" max="4339" width="9.42578125" style="35" bestFit="1" customWidth="1"/>
    <col min="4340" max="4340" width="2.5703125" style="35" customWidth="1"/>
    <col min="4341" max="4341" width="6.28515625" style="35" bestFit="1" customWidth="1"/>
    <col min="4342" max="4342" width="6.5703125" style="35" bestFit="1" customWidth="1"/>
    <col min="4343" max="4343" width="6.140625" style="35" bestFit="1" customWidth="1"/>
    <col min="4344" max="4345" width="6.28515625" style="35" bestFit="1" customWidth="1"/>
    <col min="4346" max="4346" width="6.5703125" style="35" bestFit="1" customWidth="1"/>
    <col min="4347" max="4347" width="7.28515625" style="35" bestFit="1" customWidth="1"/>
    <col min="4348" max="4348" width="7.5703125" style="35" bestFit="1" customWidth="1"/>
    <col min="4349" max="4351" width="7.28515625" style="35" bestFit="1" customWidth="1"/>
    <col min="4352" max="4352" width="7.5703125" style="35" bestFit="1" customWidth="1"/>
    <col min="4353" max="4394" width="9.42578125" style="35" bestFit="1" customWidth="1"/>
    <col min="4395" max="4466" width="9.28515625" style="35" bestFit="1" customWidth="1"/>
    <col min="4467" max="4566" width="9.140625" style="35"/>
    <col min="4567" max="4567" width="3.85546875" style="35" customWidth="1"/>
    <col min="4568" max="4570" width="9.140625" style="35"/>
    <col min="4571" max="4571" width="4" style="35" bestFit="1" customWidth="1"/>
    <col min="4572" max="4575" width="9.140625" style="35"/>
    <col min="4576" max="4576" width="13.5703125" style="35" bestFit="1" customWidth="1"/>
    <col min="4577" max="4577" width="9.140625" style="35"/>
    <col min="4578" max="4578" width="2.140625" style="35" customWidth="1"/>
    <col min="4579" max="4579" width="2" style="35" customWidth="1"/>
    <col min="4580" max="4580" width="35.7109375" style="35" customWidth="1"/>
    <col min="4581" max="4582" width="9.42578125" style="35" bestFit="1" customWidth="1"/>
    <col min="4583" max="4583" width="1.28515625" style="35" customWidth="1"/>
    <col min="4584" max="4595" width="9.42578125" style="35" bestFit="1" customWidth="1"/>
    <col min="4596" max="4596" width="2.5703125" style="35" customWidth="1"/>
    <col min="4597" max="4597" width="6.28515625" style="35" bestFit="1" customWidth="1"/>
    <col min="4598" max="4598" width="6.5703125" style="35" bestFit="1" customWidth="1"/>
    <col min="4599" max="4599" width="6.140625" style="35" bestFit="1" customWidth="1"/>
    <col min="4600" max="4601" width="6.28515625" style="35" bestFit="1" customWidth="1"/>
    <col min="4602" max="4602" width="6.5703125" style="35" bestFit="1" customWidth="1"/>
    <col min="4603" max="4603" width="7.28515625" style="35" bestFit="1" customWidth="1"/>
    <col min="4604" max="4604" width="7.5703125" style="35" bestFit="1" customWidth="1"/>
    <col min="4605" max="4607" width="7.28515625" style="35" bestFit="1" customWidth="1"/>
    <col min="4608" max="4608" width="7.5703125" style="35" bestFit="1" customWidth="1"/>
    <col min="4609" max="4650" width="9.42578125" style="35" bestFit="1" customWidth="1"/>
    <col min="4651" max="4722" width="9.28515625" style="35" bestFit="1" customWidth="1"/>
    <col min="4723" max="4822" width="9.140625" style="35"/>
    <col min="4823" max="4823" width="3.85546875" style="35" customWidth="1"/>
    <col min="4824" max="4826" width="9.140625" style="35"/>
    <col min="4827" max="4827" width="4" style="35" bestFit="1" customWidth="1"/>
    <col min="4828" max="4831" width="9.140625" style="35"/>
    <col min="4832" max="4832" width="13.5703125" style="35" bestFit="1" customWidth="1"/>
    <col min="4833" max="4833" width="9.140625" style="35"/>
    <col min="4834" max="4834" width="2.140625" style="35" customWidth="1"/>
    <col min="4835" max="4835" width="2" style="35" customWidth="1"/>
    <col min="4836" max="4836" width="35.7109375" style="35" customWidth="1"/>
    <col min="4837" max="4838" width="9.42578125" style="35" bestFit="1" customWidth="1"/>
    <col min="4839" max="4839" width="1.28515625" style="35" customWidth="1"/>
    <col min="4840" max="4851" width="9.42578125" style="35" bestFit="1" customWidth="1"/>
    <col min="4852" max="4852" width="2.5703125" style="35" customWidth="1"/>
    <col min="4853" max="4853" width="6.28515625" style="35" bestFit="1" customWidth="1"/>
    <col min="4854" max="4854" width="6.5703125" style="35" bestFit="1" customWidth="1"/>
    <col min="4855" max="4855" width="6.140625" style="35" bestFit="1" customWidth="1"/>
    <col min="4856" max="4857" width="6.28515625" style="35" bestFit="1" customWidth="1"/>
    <col min="4858" max="4858" width="6.5703125" style="35" bestFit="1" customWidth="1"/>
    <col min="4859" max="4859" width="7.28515625" style="35" bestFit="1" customWidth="1"/>
    <col min="4860" max="4860" width="7.5703125" style="35" bestFit="1" customWidth="1"/>
    <col min="4861" max="4863" width="7.28515625" style="35" bestFit="1" customWidth="1"/>
    <col min="4864" max="4864" width="7.5703125" style="35" bestFit="1" customWidth="1"/>
    <col min="4865" max="4906" width="9.42578125" style="35" bestFit="1" customWidth="1"/>
    <col min="4907" max="4978" width="9.28515625" style="35" bestFit="1" customWidth="1"/>
    <col min="4979" max="5078" width="9.140625" style="35"/>
    <col min="5079" max="5079" width="3.85546875" style="35" customWidth="1"/>
    <col min="5080" max="5082" width="9.140625" style="35"/>
    <col min="5083" max="5083" width="4" style="35" bestFit="1" customWidth="1"/>
    <col min="5084" max="5087" width="9.140625" style="35"/>
    <col min="5088" max="5088" width="13.5703125" style="35" bestFit="1" customWidth="1"/>
    <col min="5089" max="5089" width="9.140625" style="35"/>
    <col min="5090" max="5090" width="2.140625" style="35" customWidth="1"/>
    <col min="5091" max="5091" width="2" style="35" customWidth="1"/>
    <col min="5092" max="5092" width="35.7109375" style="35" customWidth="1"/>
    <col min="5093" max="5094" width="9.42578125" style="35" bestFit="1" customWidth="1"/>
    <col min="5095" max="5095" width="1.28515625" style="35" customWidth="1"/>
    <col min="5096" max="5107" width="9.42578125" style="35" bestFit="1" customWidth="1"/>
    <col min="5108" max="5108" width="2.5703125" style="35" customWidth="1"/>
    <col min="5109" max="5109" width="6.28515625" style="35" bestFit="1" customWidth="1"/>
    <col min="5110" max="5110" width="6.5703125" style="35" bestFit="1" customWidth="1"/>
    <col min="5111" max="5111" width="6.140625" style="35" bestFit="1" customWidth="1"/>
    <col min="5112" max="5113" width="6.28515625" style="35" bestFit="1" customWidth="1"/>
    <col min="5114" max="5114" width="6.5703125" style="35" bestFit="1" customWidth="1"/>
    <col min="5115" max="5115" width="7.28515625" style="35" bestFit="1" customWidth="1"/>
    <col min="5116" max="5116" width="7.5703125" style="35" bestFit="1" customWidth="1"/>
    <col min="5117" max="5119" width="7.28515625" style="35" bestFit="1" customWidth="1"/>
    <col min="5120" max="5120" width="7.5703125" style="35" bestFit="1" customWidth="1"/>
    <col min="5121" max="5162" width="9.42578125" style="35" bestFit="1" customWidth="1"/>
    <col min="5163" max="5234" width="9.28515625" style="35" bestFit="1" customWidth="1"/>
    <col min="5235" max="5334" width="9.140625" style="35"/>
    <col min="5335" max="5335" width="3.85546875" style="35" customWidth="1"/>
    <col min="5336" max="5338" width="9.140625" style="35"/>
    <col min="5339" max="5339" width="4" style="35" bestFit="1" customWidth="1"/>
    <col min="5340" max="5343" width="9.140625" style="35"/>
    <col min="5344" max="5344" width="13.5703125" style="35" bestFit="1" customWidth="1"/>
    <col min="5345" max="5345" width="9.140625" style="35"/>
    <col min="5346" max="5346" width="2.140625" style="35" customWidth="1"/>
    <col min="5347" max="5347" width="2" style="35" customWidth="1"/>
    <col min="5348" max="5348" width="35.7109375" style="35" customWidth="1"/>
    <col min="5349" max="5350" width="9.42578125" style="35" bestFit="1" customWidth="1"/>
    <col min="5351" max="5351" width="1.28515625" style="35" customWidth="1"/>
    <col min="5352" max="5363" width="9.42578125" style="35" bestFit="1" customWidth="1"/>
    <col min="5364" max="5364" width="2.5703125" style="35" customWidth="1"/>
    <col min="5365" max="5365" width="6.28515625" style="35" bestFit="1" customWidth="1"/>
    <col min="5366" max="5366" width="6.5703125" style="35" bestFit="1" customWidth="1"/>
    <col min="5367" max="5367" width="6.140625" style="35" bestFit="1" customWidth="1"/>
    <col min="5368" max="5369" width="6.28515625" style="35" bestFit="1" customWidth="1"/>
    <col min="5370" max="5370" width="6.5703125" style="35" bestFit="1" customWidth="1"/>
    <col min="5371" max="5371" width="7.28515625" style="35" bestFit="1" customWidth="1"/>
    <col min="5372" max="5372" width="7.5703125" style="35" bestFit="1" customWidth="1"/>
    <col min="5373" max="5375" width="7.28515625" style="35" bestFit="1" customWidth="1"/>
    <col min="5376" max="5376" width="7.5703125" style="35" bestFit="1" customWidth="1"/>
    <col min="5377" max="5418" width="9.42578125" style="35" bestFit="1" customWidth="1"/>
    <col min="5419" max="5490" width="9.28515625" style="35" bestFit="1" customWidth="1"/>
    <col min="5491" max="5590" width="9.140625" style="35"/>
    <col min="5591" max="5591" width="3.85546875" style="35" customWidth="1"/>
    <col min="5592" max="5594" width="9.140625" style="35"/>
    <col min="5595" max="5595" width="4" style="35" bestFit="1" customWidth="1"/>
    <col min="5596" max="5599" width="9.140625" style="35"/>
    <col min="5600" max="5600" width="13.5703125" style="35" bestFit="1" customWidth="1"/>
    <col min="5601" max="5601" width="9.140625" style="35"/>
    <col min="5602" max="5602" width="2.140625" style="35" customWidth="1"/>
    <col min="5603" max="5603" width="2" style="35" customWidth="1"/>
    <col min="5604" max="5604" width="35.7109375" style="35" customWidth="1"/>
    <col min="5605" max="5606" width="9.42578125" style="35" bestFit="1" customWidth="1"/>
    <col min="5607" max="5607" width="1.28515625" style="35" customWidth="1"/>
    <col min="5608" max="5619" width="9.42578125" style="35" bestFit="1" customWidth="1"/>
    <col min="5620" max="5620" width="2.5703125" style="35" customWidth="1"/>
    <col min="5621" max="5621" width="6.28515625" style="35" bestFit="1" customWidth="1"/>
    <col min="5622" max="5622" width="6.5703125" style="35" bestFit="1" customWidth="1"/>
    <col min="5623" max="5623" width="6.140625" style="35" bestFit="1" customWidth="1"/>
    <col min="5624" max="5625" width="6.28515625" style="35" bestFit="1" customWidth="1"/>
    <col min="5626" max="5626" width="6.5703125" style="35" bestFit="1" customWidth="1"/>
    <col min="5627" max="5627" width="7.28515625" style="35" bestFit="1" customWidth="1"/>
    <col min="5628" max="5628" width="7.5703125" style="35" bestFit="1" customWidth="1"/>
    <col min="5629" max="5631" width="7.28515625" style="35" bestFit="1" customWidth="1"/>
    <col min="5632" max="5632" width="7.5703125" style="35" bestFit="1" customWidth="1"/>
    <col min="5633" max="5674" width="9.42578125" style="35" bestFit="1" customWidth="1"/>
    <col min="5675" max="5746" width="9.28515625" style="35" bestFit="1" customWidth="1"/>
    <col min="5747" max="5846" width="9.140625" style="35"/>
    <col min="5847" max="5847" width="3.85546875" style="35" customWidth="1"/>
    <col min="5848" max="5850" width="9.140625" style="35"/>
    <col min="5851" max="5851" width="4" style="35" bestFit="1" customWidth="1"/>
    <col min="5852" max="5855" width="9.140625" style="35"/>
    <col min="5856" max="5856" width="13.5703125" style="35" bestFit="1" customWidth="1"/>
    <col min="5857" max="5857" width="9.140625" style="35"/>
    <col min="5858" max="5858" width="2.140625" style="35" customWidth="1"/>
    <col min="5859" max="5859" width="2" style="35" customWidth="1"/>
    <col min="5860" max="5860" width="35.7109375" style="35" customWidth="1"/>
    <col min="5861" max="5862" width="9.42578125" style="35" bestFit="1" customWidth="1"/>
    <col min="5863" max="5863" width="1.28515625" style="35" customWidth="1"/>
    <col min="5864" max="5875" width="9.42578125" style="35" bestFit="1" customWidth="1"/>
    <col min="5876" max="5876" width="2.5703125" style="35" customWidth="1"/>
    <col min="5877" max="5877" width="6.28515625" style="35" bestFit="1" customWidth="1"/>
    <col min="5878" max="5878" width="6.5703125" style="35" bestFit="1" customWidth="1"/>
    <col min="5879" max="5879" width="6.140625" style="35" bestFit="1" customWidth="1"/>
    <col min="5880" max="5881" width="6.28515625" style="35" bestFit="1" customWidth="1"/>
    <col min="5882" max="5882" width="6.5703125" style="35" bestFit="1" customWidth="1"/>
    <col min="5883" max="5883" width="7.28515625" style="35" bestFit="1" customWidth="1"/>
    <col min="5884" max="5884" width="7.5703125" style="35" bestFit="1" customWidth="1"/>
    <col min="5885" max="5887" width="7.28515625" style="35" bestFit="1" customWidth="1"/>
    <col min="5888" max="5888" width="7.5703125" style="35" bestFit="1" customWidth="1"/>
    <col min="5889" max="5930" width="9.42578125" style="35" bestFit="1" customWidth="1"/>
    <col min="5931" max="6002" width="9.28515625" style="35" bestFit="1" customWidth="1"/>
    <col min="6003" max="6102" width="9.140625" style="35"/>
    <col min="6103" max="6103" width="3.85546875" style="35" customWidth="1"/>
    <col min="6104" max="6106" width="9.140625" style="35"/>
    <col min="6107" max="6107" width="4" style="35" bestFit="1" customWidth="1"/>
    <col min="6108" max="6111" width="9.140625" style="35"/>
    <col min="6112" max="6112" width="13.5703125" style="35" bestFit="1" customWidth="1"/>
    <col min="6113" max="6113" width="9.140625" style="35"/>
    <col min="6114" max="6114" width="2.140625" style="35" customWidth="1"/>
    <col min="6115" max="6115" width="2" style="35" customWidth="1"/>
    <col min="6116" max="6116" width="35.7109375" style="35" customWidth="1"/>
    <col min="6117" max="6118" width="9.42578125" style="35" bestFit="1" customWidth="1"/>
    <col min="6119" max="6119" width="1.28515625" style="35" customWidth="1"/>
    <col min="6120" max="6131" width="9.42578125" style="35" bestFit="1" customWidth="1"/>
    <col min="6132" max="6132" width="2.5703125" style="35" customWidth="1"/>
    <col min="6133" max="6133" width="6.28515625" style="35" bestFit="1" customWidth="1"/>
    <col min="6134" max="6134" width="6.5703125" style="35" bestFit="1" customWidth="1"/>
    <col min="6135" max="6135" width="6.140625" style="35" bestFit="1" customWidth="1"/>
    <col min="6136" max="6137" width="6.28515625" style="35" bestFit="1" customWidth="1"/>
    <col min="6138" max="6138" width="6.5703125" style="35" bestFit="1" customWidth="1"/>
    <col min="6139" max="6139" width="7.28515625" style="35" bestFit="1" customWidth="1"/>
    <col min="6140" max="6140" width="7.5703125" style="35" bestFit="1" customWidth="1"/>
    <col min="6141" max="6143" width="7.28515625" style="35" bestFit="1" customWidth="1"/>
    <col min="6144" max="6144" width="7.5703125" style="35" bestFit="1" customWidth="1"/>
    <col min="6145" max="6186" width="9.42578125" style="35" bestFit="1" customWidth="1"/>
    <col min="6187" max="6258" width="9.28515625" style="35" bestFit="1" customWidth="1"/>
    <col min="6259" max="6358" width="9.140625" style="35"/>
    <col min="6359" max="6359" width="3.85546875" style="35" customWidth="1"/>
    <col min="6360" max="6362" width="9.140625" style="35"/>
    <col min="6363" max="6363" width="4" style="35" bestFit="1" customWidth="1"/>
    <col min="6364" max="6367" width="9.140625" style="35"/>
    <col min="6368" max="6368" width="13.5703125" style="35" bestFit="1" customWidth="1"/>
    <col min="6369" max="6369" width="9.140625" style="35"/>
    <col min="6370" max="6370" width="2.140625" style="35" customWidth="1"/>
    <col min="6371" max="6371" width="2" style="35" customWidth="1"/>
    <col min="6372" max="6372" width="35.7109375" style="35" customWidth="1"/>
    <col min="6373" max="6374" width="9.42578125" style="35" bestFit="1" customWidth="1"/>
    <col min="6375" max="6375" width="1.28515625" style="35" customWidth="1"/>
    <col min="6376" max="6387" width="9.42578125" style="35" bestFit="1" customWidth="1"/>
    <col min="6388" max="6388" width="2.5703125" style="35" customWidth="1"/>
    <col min="6389" max="6389" width="6.28515625" style="35" bestFit="1" customWidth="1"/>
    <col min="6390" max="6390" width="6.5703125" style="35" bestFit="1" customWidth="1"/>
    <col min="6391" max="6391" width="6.140625" style="35" bestFit="1" customWidth="1"/>
    <col min="6392" max="6393" width="6.28515625" style="35" bestFit="1" customWidth="1"/>
    <col min="6394" max="6394" width="6.5703125" style="35" bestFit="1" customWidth="1"/>
    <col min="6395" max="6395" width="7.28515625" style="35" bestFit="1" customWidth="1"/>
    <col min="6396" max="6396" width="7.5703125" style="35" bestFit="1" customWidth="1"/>
    <col min="6397" max="6399" width="7.28515625" style="35" bestFit="1" customWidth="1"/>
    <col min="6400" max="6400" width="7.5703125" style="35" bestFit="1" customWidth="1"/>
    <col min="6401" max="6442" width="9.42578125" style="35" bestFit="1" customWidth="1"/>
    <col min="6443" max="6514" width="9.28515625" style="35" bestFit="1" customWidth="1"/>
    <col min="6515" max="6614" width="9.140625" style="35"/>
    <col min="6615" max="6615" width="3.85546875" style="35" customWidth="1"/>
    <col min="6616" max="6618" width="9.140625" style="35"/>
    <col min="6619" max="6619" width="4" style="35" bestFit="1" customWidth="1"/>
    <col min="6620" max="6623" width="9.140625" style="35"/>
    <col min="6624" max="6624" width="13.5703125" style="35" bestFit="1" customWidth="1"/>
    <col min="6625" max="6625" width="9.140625" style="35"/>
    <col min="6626" max="6626" width="2.140625" style="35" customWidth="1"/>
    <col min="6627" max="6627" width="2" style="35" customWidth="1"/>
    <col min="6628" max="6628" width="35.7109375" style="35" customWidth="1"/>
    <col min="6629" max="6630" width="9.42578125" style="35" bestFit="1" customWidth="1"/>
    <col min="6631" max="6631" width="1.28515625" style="35" customWidth="1"/>
    <col min="6632" max="6643" width="9.42578125" style="35" bestFit="1" customWidth="1"/>
    <col min="6644" max="6644" width="2.5703125" style="35" customWidth="1"/>
    <col min="6645" max="6645" width="6.28515625" style="35" bestFit="1" customWidth="1"/>
    <col min="6646" max="6646" width="6.5703125" style="35" bestFit="1" customWidth="1"/>
    <col min="6647" max="6647" width="6.140625" style="35" bestFit="1" customWidth="1"/>
    <col min="6648" max="6649" width="6.28515625" style="35" bestFit="1" customWidth="1"/>
    <col min="6650" max="6650" width="6.5703125" style="35" bestFit="1" customWidth="1"/>
    <col min="6651" max="6651" width="7.28515625" style="35" bestFit="1" customWidth="1"/>
    <col min="6652" max="6652" width="7.5703125" style="35" bestFit="1" customWidth="1"/>
    <col min="6653" max="6655" width="7.28515625" style="35" bestFit="1" customWidth="1"/>
    <col min="6656" max="6656" width="7.5703125" style="35" bestFit="1" customWidth="1"/>
    <col min="6657" max="6698" width="9.42578125" style="35" bestFit="1" customWidth="1"/>
    <col min="6699" max="6770" width="9.28515625" style="35" bestFit="1" customWidth="1"/>
    <col min="6771" max="6870" width="9.140625" style="35"/>
    <col min="6871" max="6871" width="3.85546875" style="35" customWidth="1"/>
    <col min="6872" max="6874" width="9.140625" style="35"/>
    <col min="6875" max="6875" width="4" style="35" bestFit="1" customWidth="1"/>
    <col min="6876" max="6879" width="9.140625" style="35"/>
    <col min="6880" max="6880" width="13.5703125" style="35" bestFit="1" customWidth="1"/>
    <col min="6881" max="6881" width="9.140625" style="35"/>
    <col min="6882" max="6882" width="2.140625" style="35" customWidth="1"/>
    <col min="6883" max="6883" width="2" style="35" customWidth="1"/>
    <col min="6884" max="6884" width="35.7109375" style="35" customWidth="1"/>
    <col min="6885" max="6886" width="9.42578125" style="35" bestFit="1" customWidth="1"/>
    <col min="6887" max="6887" width="1.28515625" style="35" customWidth="1"/>
    <col min="6888" max="6899" width="9.42578125" style="35" bestFit="1" customWidth="1"/>
    <col min="6900" max="6900" width="2.5703125" style="35" customWidth="1"/>
    <col min="6901" max="6901" width="6.28515625" style="35" bestFit="1" customWidth="1"/>
    <col min="6902" max="6902" width="6.5703125" style="35" bestFit="1" customWidth="1"/>
    <col min="6903" max="6903" width="6.140625" style="35" bestFit="1" customWidth="1"/>
    <col min="6904" max="6905" width="6.28515625" style="35" bestFit="1" customWidth="1"/>
    <col min="6906" max="6906" width="6.5703125" style="35" bestFit="1" customWidth="1"/>
    <col min="6907" max="6907" width="7.28515625" style="35" bestFit="1" customWidth="1"/>
    <col min="6908" max="6908" width="7.5703125" style="35" bestFit="1" customWidth="1"/>
    <col min="6909" max="6911" width="7.28515625" style="35" bestFit="1" customWidth="1"/>
    <col min="6912" max="6912" width="7.5703125" style="35" bestFit="1" customWidth="1"/>
    <col min="6913" max="6954" width="9.42578125" style="35" bestFit="1" customWidth="1"/>
    <col min="6955" max="7026" width="9.28515625" style="35" bestFit="1" customWidth="1"/>
    <col min="7027" max="7126" width="9.140625" style="35"/>
    <col min="7127" max="7127" width="3.85546875" style="35" customWidth="1"/>
    <col min="7128" max="7130" width="9.140625" style="35"/>
    <col min="7131" max="7131" width="4" style="35" bestFit="1" customWidth="1"/>
    <col min="7132" max="7135" width="9.140625" style="35"/>
    <col min="7136" max="7136" width="13.5703125" style="35" bestFit="1" customWidth="1"/>
    <col min="7137" max="7137" width="9.140625" style="35"/>
    <col min="7138" max="7138" width="2.140625" style="35" customWidth="1"/>
    <col min="7139" max="7139" width="2" style="35" customWidth="1"/>
    <col min="7140" max="7140" width="35.7109375" style="35" customWidth="1"/>
    <col min="7141" max="7142" width="9.42578125" style="35" bestFit="1" customWidth="1"/>
    <col min="7143" max="7143" width="1.28515625" style="35" customWidth="1"/>
    <col min="7144" max="7155" width="9.42578125" style="35" bestFit="1" customWidth="1"/>
    <col min="7156" max="7156" width="2.5703125" style="35" customWidth="1"/>
    <col min="7157" max="7157" width="6.28515625" style="35" bestFit="1" customWidth="1"/>
    <col min="7158" max="7158" width="6.5703125" style="35" bestFit="1" customWidth="1"/>
    <col min="7159" max="7159" width="6.140625" style="35" bestFit="1" customWidth="1"/>
    <col min="7160" max="7161" width="6.28515625" style="35" bestFit="1" customWidth="1"/>
    <col min="7162" max="7162" width="6.5703125" style="35" bestFit="1" customWidth="1"/>
    <col min="7163" max="7163" width="7.28515625" style="35" bestFit="1" customWidth="1"/>
    <col min="7164" max="7164" width="7.5703125" style="35" bestFit="1" customWidth="1"/>
    <col min="7165" max="7167" width="7.28515625" style="35" bestFit="1" customWidth="1"/>
    <col min="7168" max="7168" width="7.5703125" style="35" bestFit="1" customWidth="1"/>
    <col min="7169" max="7210" width="9.42578125" style="35" bestFit="1" customWidth="1"/>
    <col min="7211" max="7282" width="9.28515625" style="35" bestFit="1" customWidth="1"/>
    <col min="7283" max="7382" width="9.140625" style="35"/>
    <col min="7383" max="7383" width="3.85546875" style="35" customWidth="1"/>
    <col min="7384" max="7386" width="9.140625" style="35"/>
    <col min="7387" max="7387" width="4" style="35" bestFit="1" customWidth="1"/>
    <col min="7388" max="7391" width="9.140625" style="35"/>
    <col min="7392" max="7392" width="13.5703125" style="35" bestFit="1" customWidth="1"/>
    <col min="7393" max="7393" width="9.140625" style="35"/>
    <col min="7394" max="7394" width="2.140625" style="35" customWidth="1"/>
    <col min="7395" max="7395" width="2" style="35" customWidth="1"/>
    <col min="7396" max="7396" width="35.7109375" style="35" customWidth="1"/>
    <col min="7397" max="7398" width="9.42578125" style="35" bestFit="1" customWidth="1"/>
    <col min="7399" max="7399" width="1.28515625" style="35" customWidth="1"/>
    <col min="7400" max="7411" width="9.42578125" style="35" bestFit="1" customWidth="1"/>
    <col min="7412" max="7412" width="2.5703125" style="35" customWidth="1"/>
    <col min="7413" max="7413" width="6.28515625" style="35" bestFit="1" customWidth="1"/>
    <col min="7414" max="7414" width="6.5703125" style="35" bestFit="1" customWidth="1"/>
    <col min="7415" max="7415" width="6.140625" style="35" bestFit="1" customWidth="1"/>
    <col min="7416" max="7417" width="6.28515625" style="35" bestFit="1" customWidth="1"/>
    <col min="7418" max="7418" width="6.5703125" style="35" bestFit="1" customWidth="1"/>
    <col min="7419" max="7419" width="7.28515625" style="35" bestFit="1" customWidth="1"/>
    <col min="7420" max="7420" width="7.5703125" style="35" bestFit="1" customWidth="1"/>
    <col min="7421" max="7423" width="7.28515625" style="35" bestFit="1" customWidth="1"/>
    <col min="7424" max="7424" width="7.5703125" style="35" bestFit="1" customWidth="1"/>
    <col min="7425" max="7466" width="9.42578125" style="35" bestFit="1" customWidth="1"/>
    <col min="7467" max="7538" width="9.28515625" style="35" bestFit="1" customWidth="1"/>
    <col min="7539" max="7638" width="9.140625" style="35"/>
    <col min="7639" max="7639" width="3.85546875" style="35" customWidth="1"/>
    <col min="7640" max="7642" width="9.140625" style="35"/>
    <col min="7643" max="7643" width="4" style="35" bestFit="1" customWidth="1"/>
    <col min="7644" max="7647" width="9.140625" style="35"/>
    <col min="7648" max="7648" width="13.5703125" style="35" bestFit="1" customWidth="1"/>
    <col min="7649" max="7649" width="9.140625" style="35"/>
    <col min="7650" max="7650" width="2.140625" style="35" customWidth="1"/>
    <col min="7651" max="7651" width="2" style="35" customWidth="1"/>
    <col min="7652" max="7652" width="35.7109375" style="35" customWidth="1"/>
    <col min="7653" max="7654" width="9.42578125" style="35" bestFit="1" customWidth="1"/>
    <col min="7655" max="7655" width="1.28515625" style="35" customWidth="1"/>
    <col min="7656" max="7667" width="9.42578125" style="35" bestFit="1" customWidth="1"/>
    <col min="7668" max="7668" width="2.5703125" style="35" customWidth="1"/>
    <col min="7669" max="7669" width="6.28515625" style="35" bestFit="1" customWidth="1"/>
    <col min="7670" max="7670" width="6.5703125" style="35" bestFit="1" customWidth="1"/>
    <col min="7671" max="7671" width="6.140625" style="35" bestFit="1" customWidth="1"/>
    <col min="7672" max="7673" width="6.28515625" style="35" bestFit="1" customWidth="1"/>
    <col min="7674" max="7674" width="6.5703125" style="35" bestFit="1" customWidth="1"/>
    <col min="7675" max="7675" width="7.28515625" style="35" bestFit="1" customWidth="1"/>
    <col min="7676" max="7676" width="7.5703125" style="35" bestFit="1" customWidth="1"/>
    <col min="7677" max="7679" width="7.28515625" style="35" bestFit="1" customWidth="1"/>
    <col min="7680" max="7680" width="7.5703125" style="35" bestFit="1" customWidth="1"/>
    <col min="7681" max="7722" width="9.42578125" style="35" bestFit="1" customWidth="1"/>
    <col min="7723" max="7794" width="9.28515625" style="35" bestFit="1" customWidth="1"/>
    <col min="7795" max="7894" width="9.140625" style="35"/>
    <col min="7895" max="7895" width="3.85546875" style="35" customWidth="1"/>
    <col min="7896" max="7898" width="9.140625" style="35"/>
    <col min="7899" max="7899" width="4" style="35" bestFit="1" customWidth="1"/>
    <col min="7900" max="7903" width="9.140625" style="35"/>
    <col min="7904" max="7904" width="13.5703125" style="35" bestFit="1" customWidth="1"/>
    <col min="7905" max="7905" width="9.140625" style="35"/>
    <col min="7906" max="7906" width="2.140625" style="35" customWidth="1"/>
    <col min="7907" max="7907" width="2" style="35" customWidth="1"/>
    <col min="7908" max="7908" width="35.7109375" style="35" customWidth="1"/>
    <col min="7909" max="7910" width="9.42578125" style="35" bestFit="1" customWidth="1"/>
    <col min="7911" max="7911" width="1.28515625" style="35" customWidth="1"/>
    <col min="7912" max="7923" width="9.42578125" style="35" bestFit="1" customWidth="1"/>
    <col min="7924" max="7924" width="2.5703125" style="35" customWidth="1"/>
    <col min="7925" max="7925" width="6.28515625" style="35" bestFit="1" customWidth="1"/>
    <col min="7926" max="7926" width="6.5703125" style="35" bestFit="1" customWidth="1"/>
    <col min="7927" max="7927" width="6.140625" style="35" bestFit="1" customWidth="1"/>
    <col min="7928" max="7929" width="6.28515625" style="35" bestFit="1" customWidth="1"/>
    <col min="7930" max="7930" width="6.5703125" style="35" bestFit="1" customWidth="1"/>
    <col min="7931" max="7931" width="7.28515625" style="35" bestFit="1" customWidth="1"/>
    <col min="7932" max="7932" width="7.5703125" style="35" bestFit="1" customWidth="1"/>
    <col min="7933" max="7935" width="7.28515625" style="35" bestFit="1" customWidth="1"/>
    <col min="7936" max="7936" width="7.5703125" style="35" bestFit="1" customWidth="1"/>
    <col min="7937" max="7978" width="9.42578125" style="35" bestFit="1" customWidth="1"/>
    <col min="7979" max="8050" width="9.28515625" style="35" bestFit="1" customWidth="1"/>
    <col min="8051" max="8150" width="9.140625" style="35"/>
    <col min="8151" max="8151" width="3.85546875" style="35" customWidth="1"/>
    <col min="8152" max="8154" width="9.140625" style="35"/>
    <col min="8155" max="8155" width="4" style="35" bestFit="1" customWidth="1"/>
    <col min="8156" max="8159" width="9.140625" style="35"/>
    <col min="8160" max="8160" width="13.5703125" style="35" bestFit="1" customWidth="1"/>
    <col min="8161" max="8161" width="9.140625" style="35"/>
    <col min="8162" max="8162" width="2.140625" style="35" customWidth="1"/>
    <col min="8163" max="8163" width="2" style="35" customWidth="1"/>
    <col min="8164" max="8164" width="35.7109375" style="35" customWidth="1"/>
    <col min="8165" max="8166" width="9.42578125" style="35" bestFit="1" customWidth="1"/>
    <col min="8167" max="8167" width="1.28515625" style="35" customWidth="1"/>
    <col min="8168" max="8179" width="9.42578125" style="35" bestFit="1" customWidth="1"/>
    <col min="8180" max="8180" width="2.5703125" style="35" customWidth="1"/>
    <col min="8181" max="8181" width="6.28515625" style="35" bestFit="1" customWidth="1"/>
    <col min="8182" max="8182" width="6.5703125" style="35" bestFit="1" customWidth="1"/>
    <col min="8183" max="8183" width="6.140625" style="35" bestFit="1" customWidth="1"/>
    <col min="8184" max="8185" width="6.28515625" style="35" bestFit="1" customWidth="1"/>
    <col min="8186" max="8186" width="6.5703125" style="35" bestFit="1" customWidth="1"/>
    <col min="8187" max="8187" width="7.28515625" style="35" bestFit="1" customWidth="1"/>
    <col min="8188" max="8188" width="7.5703125" style="35" bestFit="1" customWidth="1"/>
    <col min="8189" max="8191" width="7.28515625" style="35" bestFit="1" customWidth="1"/>
    <col min="8192" max="8192" width="7.5703125" style="35" bestFit="1" customWidth="1"/>
    <col min="8193" max="8234" width="9.42578125" style="35" bestFit="1" customWidth="1"/>
    <col min="8235" max="8306" width="9.28515625" style="35" bestFit="1" customWidth="1"/>
    <col min="8307" max="8406" width="9.140625" style="35"/>
    <col min="8407" max="8407" width="3.85546875" style="35" customWidth="1"/>
    <col min="8408" max="8410" width="9.140625" style="35"/>
    <col min="8411" max="8411" width="4" style="35" bestFit="1" customWidth="1"/>
    <col min="8412" max="8415" width="9.140625" style="35"/>
    <col min="8416" max="8416" width="13.5703125" style="35" bestFit="1" customWidth="1"/>
    <col min="8417" max="8417" width="9.140625" style="35"/>
    <col min="8418" max="8418" width="2.140625" style="35" customWidth="1"/>
    <col min="8419" max="8419" width="2" style="35" customWidth="1"/>
    <col min="8420" max="8420" width="35.7109375" style="35" customWidth="1"/>
    <col min="8421" max="8422" width="9.42578125" style="35" bestFit="1" customWidth="1"/>
    <col min="8423" max="8423" width="1.28515625" style="35" customWidth="1"/>
    <col min="8424" max="8435" width="9.42578125" style="35" bestFit="1" customWidth="1"/>
    <col min="8436" max="8436" width="2.5703125" style="35" customWidth="1"/>
    <col min="8437" max="8437" width="6.28515625" style="35" bestFit="1" customWidth="1"/>
    <col min="8438" max="8438" width="6.5703125" style="35" bestFit="1" customWidth="1"/>
    <col min="8439" max="8439" width="6.140625" style="35" bestFit="1" customWidth="1"/>
    <col min="8440" max="8441" width="6.28515625" style="35" bestFit="1" customWidth="1"/>
    <col min="8442" max="8442" width="6.5703125" style="35" bestFit="1" customWidth="1"/>
    <col min="8443" max="8443" width="7.28515625" style="35" bestFit="1" customWidth="1"/>
    <col min="8444" max="8444" width="7.5703125" style="35" bestFit="1" customWidth="1"/>
    <col min="8445" max="8447" width="7.28515625" style="35" bestFit="1" customWidth="1"/>
    <col min="8448" max="8448" width="7.5703125" style="35" bestFit="1" customWidth="1"/>
    <col min="8449" max="8490" width="9.42578125" style="35" bestFit="1" customWidth="1"/>
    <col min="8491" max="8562" width="9.28515625" style="35" bestFit="1" customWidth="1"/>
    <col min="8563" max="8662" width="9.140625" style="35"/>
    <col min="8663" max="8663" width="3.85546875" style="35" customWidth="1"/>
    <col min="8664" max="8666" width="9.140625" style="35"/>
    <col min="8667" max="8667" width="4" style="35" bestFit="1" customWidth="1"/>
    <col min="8668" max="8671" width="9.140625" style="35"/>
    <col min="8672" max="8672" width="13.5703125" style="35" bestFit="1" customWidth="1"/>
    <col min="8673" max="8673" width="9.140625" style="35"/>
    <col min="8674" max="8674" width="2.140625" style="35" customWidth="1"/>
    <col min="8675" max="8675" width="2" style="35" customWidth="1"/>
    <col min="8676" max="8676" width="35.7109375" style="35" customWidth="1"/>
    <col min="8677" max="8678" width="9.42578125" style="35" bestFit="1" customWidth="1"/>
    <col min="8679" max="8679" width="1.28515625" style="35" customWidth="1"/>
    <col min="8680" max="8691" width="9.42578125" style="35" bestFit="1" customWidth="1"/>
    <col min="8692" max="8692" width="2.5703125" style="35" customWidth="1"/>
    <col min="8693" max="8693" width="6.28515625" style="35" bestFit="1" customWidth="1"/>
    <col min="8694" max="8694" width="6.5703125" style="35" bestFit="1" customWidth="1"/>
    <col min="8695" max="8695" width="6.140625" style="35" bestFit="1" customWidth="1"/>
    <col min="8696" max="8697" width="6.28515625" style="35" bestFit="1" customWidth="1"/>
    <col min="8698" max="8698" width="6.5703125" style="35" bestFit="1" customWidth="1"/>
    <col min="8699" max="8699" width="7.28515625" style="35" bestFit="1" customWidth="1"/>
    <col min="8700" max="8700" width="7.5703125" style="35" bestFit="1" customWidth="1"/>
    <col min="8701" max="8703" width="7.28515625" style="35" bestFit="1" customWidth="1"/>
    <col min="8704" max="8704" width="7.5703125" style="35" bestFit="1" customWidth="1"/>
    <col min="8705" max="8746" width="9.42578125" style="35" bestFit="1" customWidth="1"/>
    <col min="8747" max="8818" width="9.28515625" style="35" bestFit="1" customWidth="1"/>
    <col min="8819" max="8918" width="9.140625" style="35"/>
    <col min="8919" max="8919" width="3.85546875" style="35" customWidth="1"/>
    <col min="8920" max="8922" width="9.140625" style="35"/>
    <col min="8923" max="8923" width="4" style="35" bestFit="1" customWidth="1"/>
    <col min="8924" max="8927" width="9.140625" style="35"/>
    <col min="8928" max="8928" width="13.5703125" style="35" bestFit="1" customWidth="1"/>
    <col min="8929" max="8929" width="9.140625" style="35"/>
    <col min="8930" max="8930" width="2.140625" style="35" customWidth="1"/>
    <col min="8931" max="8931" width="2" style="35" customWidth="1"/>
    <col min="8932" max="8932" width="35.7109375" style="35" customWidth="1"/>
    <col min="8933" max="8934" width="9.42578125" style="35" bestFit="1" customWidth="1"/>
    <col min="8935" max="8935" width="1.28515625" style="35" customWidth="1"/>
    <col min="8936" max="8947" width="9.42578125" style="35" bestFit="1" customWidth="1"/>
    <col min="8948" max="8948" width="2.5703125" style="35" customWidth="1"/>
    <col min="8949" max="8949" width="6.28515625" style="35" bestFit="1" customWidth="1"/>
    <col min="8950" max="8950" width="6.5703125" style="35" bestFit="1" customWidth="1"/>
    <col min="8951" max="8951" width="6.140625" style="35" bestFit="1" customWidth="1"/>
    <col min="8952" max="8953" width="6.28515625" style="35" bestFit="1" customWidth="1"/>
    <col min="8954" max="8954" width="6.5703125" style="35" bestFit="1" customWidth="1"/>
    <col min="8955" max="8955" width="7.28515625" style="35" bestFit="1" customWidth="1"/>
    <col min="8956" max="8956" width="7.5703125" style="35" bestFit="1" customWidth="1"/>
    <col min="8957" max="8959" width="7.28515625" style="35" bestFit="1" customWidth="1"/>
    <col min="8960" max="8960" width="7.5703125" style="35" bestFit="1" customWidth="1"/>
    <col min="8961" max="9002" width="9.42578125" style="35" bestFit="1" customWidth="1"/>
    <col min="9003" max="9074" width="9.28515625" style="35" bestFit="1" customWidth="1"/>
    <col min="9075" max="9174" width="9.140625" style="35"/>
    <col min="9175" max="9175" width="3.85546875" style="35" customWidth="1"/>
    <col min="9176" max="9178" width="9.140625" style="35"/>
    <col min="9179" max="9179" width="4" style="35" bestFit="1" customWidth="1"/>
    <col min="9180" max="9183" width="9.140625" style="35"/>
    <col min="9184" max="9184" width="13.5703125" style="35" bestFit="1" customWidth="1"/>
    <col min="9185" max="9185" width="9.140625" style="35"/>
    <col min="9186" max="9186" width="2.140625" style="35" customWidth="1"/>
    <col min="9187" max="9187" width="2" style="35" customWidth="1"/>
    <col min="9188" max="9188" width="35.7109375" style="35" customWidth="1"/>
    <col min="9189" max="9190" width="9.42578125" style="35" bestFit="1" customWidth="1"/>
    <col min="9191" max="9191" width="1.28515625" style="35" customWidth="1"/>
    <col min="9192" max="9203" width="9.42578125" style="35" bestFit="1" customWidth="1"/>
    <col min="9204" max="9204" width="2.5703125" style="35" customWidth="1"/>
    <col min="9205" max="9205" width="6.28515625" style="35" bestFit="1" customWidth="1"/>
    <col min="9206" max="9206" width="6.5703125" style="35" bestFit="1" customWidth="1"/>
    <col min="9207" max="9207" width="6.140625" style="35" bestFit="1" customWidth="1"/>
    <col min="9208" max="9209" width="6.28515625" style="35" bestFit="1" customWidth="1"/>
    <col min="9210" max="9210" width="6.5703125" style="35" bestFit="1" customWidth="1"/>
    <col min="9211" max="9211" width="7.28515625" style="35" bestFit="1" customWidth="1"/>
    <col min="9212" max="9212" width="7.5703125" style="35" bestFit="1" customWidth="1"/>
    <col min="9213" max="9215" width="7.28515625" style="35" bestFit="1" customWidth="1"/>
    <col min="9216" max="9216" width="7.5703125" style="35" bestFit="1" customWidth="1"/>
    <col min="9217" max="9258" width="9.42578125" style="35" bestFit="1" customWidth="1"/>
    <col min="9259" max="9330" width="9.28515625" style="35" bestFit="1" customWidth="1"/>
    <col min="9331" max="9430" width="9.140625" style="35"/>
    <col min="9431" max="9431" width="3.85546875" style="35" customWidth="1"/>
    <col min="9432" max="9434" width="9.140625" style="35"/>
    <col min="9435" max="9435" width="4" style="35" bestFit="1" customWidth="1"/>
    <col min="9436" max="9439" width="9.140625" style="35"/>
    <col min="9440" max="9440" width="13.5703125" style="35" bestFit="1" customWidth="1"/>
    <col min="9441" max="9441" width="9.140625" style="35"/>
    <col min="9442" max="9442" width="2.140625" style="35" customWidth="1"/>
    <col min="9443" max="9443" width="2" style="35" customWidth="1"/>
    <col min="9444" max="9444" width="35.7109375" style="35" customWidth="1"/>
    <col min="9445" max="9446" width="9.42578125" style="35" bestFit="1" customWidth="1"/>
    <col min="9447" max="9447" width="1.28515625" style="35" customWidth="1"/>
    <col min="9448" max="9459" width="9.42578125" style="35" bestFit="1" customWidth="1"/>
    <col min="9460" max="9460" width="2.5703125" style="35" customWidth="1"/>
    <col min="9461" max="9461" width="6.28515625" style="35" bestFit="1" customWidth="1"/>
    <col min="9462" max="9462" width="6.5703125" style="35" bestFit="1" customWidth="1"/>
    <col min="9463" max="9463" width="6.140625" style="35" bestFit="1" customWidth="1"/>
    <col min="9464" max="9465" width="6.28515625" style="35" bestFit="1" customWidth="1"/>
    <col min="9466" max="9466" width="6.5703125" style="35" bestFit="1" customWidth="1"/>
    <col min="9467" max="9467" width="7.28515625" style="35" bestFit="1" customWidth="1"/>
    <col min="9468" max="9468" width="7.5703125" style="35" bestFit="1" customWidth="1"/>
    <col min="9469" max="9471" width="7.28515625" style="35" bestFit="1" customWidth="1"/>
    <col min="9472" max="9472" width="7.5703125" style="35" bestFit="1" customWidth="1"/>
    <col min="9473" max="9514" width="9.42578125" style="35" bestFit="1" customWidth="1"/>
    <col min="9515" max="9586" width="9.28515625" style="35" bestFit="1" customWidth="1"/>
    <col min="9587" max="9686" width="9.140625" style="35"/>
    <col min="9687" max="9687" width="3.85546875" style="35" customWidth="1"/>
    <col min="9688" max="9690" width="9.140625" style="35"/>
    <col min="9691" max="9691" width="4" style="35" bestFit="1" customWidth="1"/>
    <col min="9692" max="9695" width="9.140625" style="35"/>
    <col min="9696" max="9696" width="13.5703125" style="35" bestFit="1" customWidth="1"/>
    <col min="9697" max="9697" width="9.140625" style="35"/>
    <col min="9698" max="9698" width="2.140625" style="35" customWidth="1"/>
    <col min="9699" max="9699" width="2" style="35" customWidth="1"/>
    <col min="9700" max="9700" width="35.7109375" style="35" customWidth="1"/>
    <col min="9701" max="9702" width="9.42578125" style="35" bestFit="1" customWidth="1"/>
    <col min="9703" max="9703" width="1.28515625" style="35" customWidth="1"/>
    <col min="9704" max="9715" width="9.42578125" style="35" bestFit="1" customWidth="1"/>
    <col min="9716" max="9716" width="2.5703125" style="35" customWidth="1"/>
    <col min="9717" max="9717" width="6.28515625" style="35" bestFit="1" customWidth="1"/>
    <col min="9718" max="9718" width="6.5703125" style="35" bestFit="1" customWidth="1"/>
    <col min="9719" max="9719" width="6.140625" style="35" bestFit="1" customWidth="1"/>
    <col min="9720" max="9721" width="6.28515625" style="35" bestFit="1" customWidth="1"/>
    <col min="9722" max="9722" width="6.5703125" style="35" bestFit="1" customWidth="1"/>
    <col min="9723" max="9723" width="7.28515625" style="35" bestFit="1" customWidth="1"/>
    <col min="9724" max="9724" width="7.5703125" style="35" bestFit="1" customWidth="1"/>
    <col min="9725" max="9727" width="7.28515625" style="35" bestFit="1" customWidth="1"/>
    <col min="9728" max="9728" width="7.5703125" style="35" bestFit="1" customWidth="1"/>
    <col min="9729" max="9770" width="9.42578125" style="35" bestFit="1" customWidth="1"/>
    <col min="9771" max="9842" width="9.28515625" style="35" bestFit="1" customWidth="1"/>
    <col min="9843" max="9942" width="9.140625" style="35"/>
    <col min="9943" max="9943" width="3.85546875" style="35" customWidth="1"/>
    <col min="9944" max="9946" width="9.140625" style="35"/>
    <col min="9947" max="9947" width="4" style="35" bestFit="1" customWidth="1"/>
    <col min="9948" max="9951" width="9.140625" style="35"/>
    <col min="9952" max="9952" width="13.5703125" style="35" bestFit="1" customWidth="1"/>
    <col min="9953" max="9953" width="9.140625" style="35"/>
    <col min="9954" max="9954" width="2.140625" style="35" customWidth="1"/>
    <col min="9955" max="9955" width="2" style="35" customWidth="1"/>
    <col min="9956" max="9956" width="35.7109375" style="35" customWidth="1"/>
    <col min="9957" max="9958" width="9.42578125" style="35" bestFit="1" customWidth="1"/>
    <col min="9959" max="9959" width="1.28515625" style="35" customWidth="1"/>
    <col min="9960" max="9971" width="9.42578125" style="35" bestFit="1" customWidth="1"/>
    <col min="9972" max="9972" width="2.5703125" style="35" customWidth="1"/>
    <col min="9973" max="9973" width="6.28515625" style="35" bestFit="1" customWidth="1"/>
    <col min="9974" max="9974" width="6.5703125" style="35" bestFit="1" customWidth="1"/>
    <col min="9975" max="9975" width="6.140625" style="35" bestFit="1" customWidth="1"/>
    <col min="9976" max="9977" width="6.28515625" style="35" bestFit="1" customWidth="1"/>
    <col min="9978" max="9978" width="6.5703125" style="35" bestFit="1" customWidth="1"/>
    <col min="9979" max="9979" width="7.28515625" style="35" bestFit="1" customWidth="1"/>
    <col min="9980" max="9980" width="7.5703125" style="35" bestFit="1" customWidth="1"/>
    <col min="9981" max="9983" width="7.28515625" style="35" bestFit="1" customWidth="1"/>
    <col min="9984" max="9984" width="7.5703125" style="35" bestFit="1" customWidth="1"/>
    <col min="9985" max="10026" width="9.42578125" style="35" bestFit="1" customWidth="1"/>
    <col min="10027" max="10098" width="9.28515625" style="35" bestFit="1" customWidth="1"/>
    <col min="10099" max="10198" width="9.140625" style="35"/>
    <col min="10199" max="10199" width="3.85546875" style="35" customWidth="1"/>
    <col min="10200" max="10202" width="9.140625" style="35"/>
    <col min="10203" max="10203" width="4" style="35" bestFit="1" customWidth="1"/>
    <col min="10204" max="10207" width="9.140625" style="35"/>
    <col min="10208" max="10208" width="13.5703125" style="35" bestFit="1" customWidth="1"/>
    <col min="10209" max="10209" width="9.140625" style="35"/>
    <col min="10210" max="10210" width="2.140625" style="35" customWidth="1"/>
    <col min="10211" max="10211" width="2" style="35" customWidth="1"/>
    <col min="10212" max="10212" width="35.7109375" style="35" customWidth="1"/>
    <col min="10213" max="10214" width="9.42578125" style="35" bestFit="1" customWidth="1"/>
    <col min="10215" max="10215" width="1.28515625" style="35" customWidth="1"/>
    <col min="10216" max="10227" width="9.42578125" style="35" bestFit="1" customWidth="1"/>
    <col min="10228" max="10228" width="2.5703125" style="35" customWidth="1"/>
    <col min="10229" max="10229" width="6.28515625" style="35" bestFit="1" customWidth="1"/>
    <col min="10230" max="10230" width="6.5703125" style="35" bestFit="1" customWidth="1"/>
    <col min="10231" max="10231" width="6.140625" style="35" bestFit="1" customWidth="1"/>
    <col min="10232" max="10233" width="6.28515625" style="35" bestFit="1" customWidth="1"/>
    <col min="10234" max="10234" width="6.5703125" style="35" bestFit="1" customWidth="1"/>
    <col min="10235" max="10235" width="7.28515625" style="35" bestFit="1" customWidth="1"/>
    <col min="10236" max="10236" width="7.5703125" style="35" bestFit="1" customWidth="1"/>
    <col min="10237" max="10239" width="7.28515625" style="35" bestFit="1" customWidth="1"/>
    <col min="10240" max="10240" width="7.5703125" style="35" bestFit="1" customWidth="1"/>
    <col min="10241" max="10282" width="9.42578125" style="35" bestFit="1" customWidth="1"/>
    <col min="10283" max="10354" width="9.28515625" style="35" bestFit="1" customWidth="1"/>
    <col min="10355" max="10454" width="9.140625" style="35"/>
    <col min="10455" max="10455" width="3.85546875" style="35" customWidth="1"/>
    <col min="10456" max="10458" width="9.140625" style="35"/>
    <col min="10459" max="10459" width="4" style="35" bestFit="1" customWidth="1"/>
    <col min="10460" max="10463" width="9.140625" style="35"/>
    <col min="10464" max="10464" width="13.5703125" style="35" bestFit="1" customWidth="1"/>
    <col min="10465" max="10465" width="9.140625" style="35"/>
    <col min="10466" max="10466" width="2.140625" style="35" customWidth="1"/>
    <col min="10467" max="10467" width="2" style="35" customWidth="1"/>
    <col min="10468" max="10468" width="35.7109375" style="35" customWidth="1"/>
    <col min="10469" max="10470" width="9.42578125" style="35" bestFit="1" customWidth="1"/>
    <col min="10471" max="10471" width="1.28515625" style="35" customWidth="1"/>
    <col min="10472" max="10483" width="9.42578125" style="35" bestFit="1" customWidth="1"/>
    <col min="10484" max="10484" width="2.5703125" style="35" customWidth="1"/>
    <col min="10485" max="10485" width="6.28515625" style="35" bestFit="1" customWidth="1"/>
    <col min="10486" max="10486" width="6.5703125" style="35" bestFit="1" customWidth="1"/>
    <col min="10487" max="10487" width="6.140625" style="35" bestFit="1" customWidth="1"/>
    <col min="10488" max="10489" width="6.28515625" style="35" bestFit="1" customWidth="1"/>
    <col min="10490" max="10490" width="6.5703125" style="35" bestFit="1" customWidth="1"/>
    <col min="10491" max="10491" width="7.28515625" style="35" bestFit="1" customWidth="1"/>
    <col min="10492" max="10492" width="7.5703125" style="35" bestFit="1" customWidth="1"/>
    <col min="10493" max="10495" width="7.28515625" style="35" bestFit="1" customWidth="1"/>
    <col min="10496" max="10496" width="7.5703125" style="35" bestFit="1" customWidth="1"/>
    <col min="10497" max="10538" width="9.42578125" style="35" bestFit="1" customWidth="1"/>
    <col min="10539" max="10610" width="9.28515625" style="35" bestFit="1" customWidth="1"/>
    <col min="10611" max="10710" width="9.140625" style="35"/>
    <col min="10711" max="10711" width="3.85546875" style="35" customWidth="1"/>
    <col min="10712" max="10714" width="9.140625" style="35"/>
    <col min="10715" max="10715" width="4" style="35" bestFit="1" customWidth="1"/>
    <col min="10716" max="10719" width="9.140625" style="35"/>
    <col min="10720" max="10720" width="13.5703125" style="35" bestFit="1" customWidth="1"/>
    <col min="10721" max="10721" width="9.140625" style="35"/>
    <col min="10722" max="10722" width="2.140625" style="35" customWidth="1"/>
    <col min="10723" max="10723" width="2" style="35" customWidth="1"/>
    <col min="10724" max="10724" width="35.7109375" style="35" customWidth="1"/>
    <col min="10725" max="10726" width="9.42578125" style="35" bestFit="1" customWidth="1"/>
    <col min="10727" max="10727" width="1.28515625" style="35" customWidth="1"/>
    <col min="10728" max="10739" width="9.42578125" style="35" bestFit="1" customWidth="1"/>
    <col min="10740" max="10740" width="2.5703125" style="35" customWidth="1"/>
    <col min="10741" max="10741" width="6.28515625" style="35" bestFit="1" customWidth="1"/>
    <col min="10742" max="10742" width="6.5703125" style="35" bestFit="1" customWidth="1"/>
    <col min="10743" max="10743" width="6.140625" style="35" bestFit="1" customWidth="1"/>
    <col min="10744" max="10745" width="6.28515625" style="35" bestFit="1" customWidth="1"/>
    <col min="10746" max="10746" width="6.5703125" style="35" bestFit="1" customWidth="1"/>
    <col min="10747" max="10747" width="7.28515625" style="35" bestFit="1" customWidth="1"/>
    <col min="10748" max="10748" width="7.5703125" style="35" bestFit="1" customWidth="1"/>
    <col min="10749" max="10751" width="7.28515625" style="35" bestFit="1" customWidth="1"/>
    <col min="10752" max="10752" width="7.5703125" style="35" bestFit="1" customWidth="1"/>
    <col min="10753" max="10794" width="9.42578125" style="35" bestFit="1" customWidth="1"/>
    <col min="10795" max="10866" width="9.28515625" style="35" bestFit="1" customWidth="1"/>
    <col min="10867" max="10966" width="9.140625" style="35"/>
    <col min="10967" max="10967" width="3.85546875" style="35" customWidth="1"/>
    <col min="10968" max="10970" width="9.140625" style="35"/>
    <col min="10971" max="10971" width="4" style="35" bestFit="1" customWidth="1"/>
    <col min="10972" max="10975" width="9.140625" style="35"/>
    <col min="10976" max="10976" width="13.5703125" style="35" bestFit="1" customWidth="1"/>
    <col min="10977" max="10977" width="9.140625" style="35"/>
    <col min="10978" max="10978" width="2.140625" style="35" customWidth="1"/>
    <col min="10979" max="10979" width="2" style="35" customWidth="1"/>
    <col min="10980" max="10980" width="35.7109375" style="35" customWidth="1"/>
    <col min="10981" max="10982" width="9.42578125" style="35" bestFit="1" customWidth="1"/>
    <col min="10983" max="10983" width="1.28515625" style="35" customWidth="1"/>
    <col min="10984" max="10995" width="9.42578125" style="35" bestFit="1" customWidth="1"/>
    <col min="10996" max="10996" width="2.5703125" style="35" customWidth="1"/>
    <col min="10997" max="10997" width="6.28515625" style="35" bestFit="1" customWidth="1"/>
    <col min="10998" max="10998" width="6.5703125" style="35" bestFit="1" customWidth="1"/>
    <col min="10999" max="10999" width="6.140625" style="35" bestFit="1" customWidth="1"/>
    <col min="11000" max="11001" width="6.28515625" style="35" bestFit="1" customWidth="1"/>
    <col min="11002" max="11002" width="6.5703125" style="35" bestFit="1" customWidth="1"/>
    <col min="11003" max="11003" width="7.28515625" style="35" bestFit="1" customWidth="1"/>
    <col min="11004" max="11004" width="7.5703125" style="35" bestFit="1" customWidth="1"/>
    <col min="11005" max="11007" width="7.28515625" style="35" bestFit="1" customWidth="1"/>
    <col min="11008" max="11008" width="7.5703125" style="35" bestFit="1" customWidth="1"/>
    <col min="11009" max="11050" width="9.42578125" style="35" bestFit="1" customWidth="1"/>
    <col min="11051" max="11122" width="9.28515625" style="35" bestFit="1" customWidth="1"/>
    <col min="11123" max="11222" width="9.140625" style="35"/>
    <col min="11223" max="11223" width="3.85546875" style="35" customWidth="1"/>
    <col min="11224" max="11226" width="9.140625" style="35"/>
    <col min="11227" max="11227" width="4" style="35" bestFit="1" customWidth="1"/>
    <col min="11228" max="11231" width="9.140625" style="35"/>
    <col min="11232" max="11232" width="13.5703125" style="35" bestFit="1" customWidth="1"/>
    <col min="11233" max="11233" width="9.140625" style="35"/>
    <col min="11234" max="11234" width="2.140625" style="35" customWidth="1"/>
    <col min="11235" max="11235" width="2" style="35" customWidth="1"/>
    <col min="11236" max="11236" width="35.7109375" style="35" customWidth="1"/>
    <col min="11237" max="11238" width="9.42578125" style="35" bestFit="1" customWidth="1"/>
    <col min="11239" max="11239" width="1.28515625" style="35" customWidth="1"/>
    <col min="11240" max="11251" width="9.42578125" style="35" bestFit="1" customWidth="1"/>
    <col min="11252" max="11252" width="2.5703125" style="35" customWidth="1"/>
    <col min="11253" max="11253" width="6.28515625" style="35" bestFit="1" customWidth="1"/>
    <col min="11254" max="11254" width="6.5703125" style="35" bestFit="1" customWidth="1"/>
    <col min="11255" max="11255" width="6.140625" style="35" bestFit="1" customWidth="1"/>
    <col min="11256" max="11257" width="6.28515625" style="35" bestFit="1" customWidth="1"/>
    <col min="11258" max="11258" width="6.5703125" style="35" bestFit="1" customWidth="1"/>
    <col min="11259" max="11259" width="7.28515625" style="35" bestFit="1" customWidth="1"/>
    <col min="11260" max="11260" width="7.5703125" style="35" bestFit="1" customWidth="1"/>
    <col min="11261" max="11263" width="7.28515625" style="35" bestFit="1" customWidth="1"/>
    <col min="11264" max="11264" width="7.5703125" style="35" bestFit="1" customWidth="1"/>
    <col min="11265" max="11306" width="9.42578125" style="35" bestFit="1" customWidth="1"/>
    <col min="11307" max="11378" width="9.28515625" style="35" bestFit="1" customWidth="1"/>
    <col min="11379" max="11478" width="9.140625" style="35"/>
    <col min="11479" max="11479" width="3.85546875" style="35" customWidth="1"/>
    <col min="11480" max="11482" width="9.140625" style="35"/>
    <col min="11483" max="11483" width="4" style="35" bestFit="1" customWidth="1"/>
    <col min="11484" max="11487" width="9.140625" style="35"/>
    <col min="11488" max="11488" width="13.5703125" style="35" bestFit="1" customWidth="1"/>
    <col min="11489" max="11489" width="9.140625" style="35"/>
    <col min="11490" max="11490" width="2.140625" style="35" customWidth="1"/>
    <col min="11491" max="11491" width="2" style="35" customWidth="1"/>
    <col min="11492" max="11492" width="35.7109375" style="35" customWidth="1"/>
    <col min="11493" max="11494" width="9.42578125" style="35" bestFit="1" customWidth="1"/>
    <col min="11495" max="11495" width="1.28515625" style="35" customWidth="1"/>
    <col min="11496" max="11507" width="9.42578125" style="35" bestFit="1" customWidth="1"/>
    <col min="11508" max="11508" width="2.5703125" style="35" customWidth="1"/>
    <col min="11509" max="11509" width="6.28515625" style="35" bestFit="1" customWidth="1"/>
    <col min="11510" max="11510" width="6.5703125" style="35" bestFit="1" customWidth="1"/>
    <col min="11511" max="11511" width="6.140625" style="35" bestFit="1" customWidth="1"/>
    <col min="11512" max="11513" width="6.28515625" style="35" bestFit="1" customWidth="1"/>
    <col min="11514" max="11514" width="6.5703125" style="35" bestFit="1" customWidth="1"/>
    <col min="11515" max="11515" width="7.28515625" style="35" bestFit="1" customWidth="1"/>
    <col min="11516" max="11516" width="7.5703125" style="35" bestFit="1" customWidth="1"/>
    <col min="11517" max="11519" width="7.28515625" style="35" bestFit="1" customWidth="1"/>
    <col min="11520" max="11520" width="7.5703125" style="35" bestFit="1" customWidth="1"/>
    <col min="11521" max="11562" width="9.42578125" style="35" bestFit="1" customWidth="1"/>
    <col min="11563" max="11634" width="9.28515625" style="35" bestFit="1" customWidth="1"/>
    <col min="11635" max="11734" width="9.140625" style="35"/>
    <col min="11735" max="11735" width="3.85546875" style="35" customWidth="1"/>
    <col min="11736" max="11738" width="9.140625" style="35"/>
    <col min="11739" max="11739" width="4" style="35" bestFit="1" customWidth="1"/>
    <col min="11740" max="11743" width="9.140625" style="35"/>
    <col min="11744" max="11744" width="13.5703125" style="35" bestFit="1" customWidth="1"/>
    <col min="11745" max="11745" width="9.140625" style="35"/>
    <col min="11746" max="11746" width="2.140625" style="35" customWidth="1"/>
    <col min="11747" max="11747" width="2" style="35" customWidth="1"/>
    <col min="11748" max="11748" width="35.7109375" style="35" customWidth="1"/>
    <col min="11749" max="11750" width="9.42578125" style="35" bestFit="1" customWidth="1"/>
    <col min="11751" max="11751" width="1.28515625" style="35" customWidth="1"/>
    <col min="11752" max="11763" width="9.42578125" style="35" bestFit="1" customWidth="1"/>
    <col min="11764" max="11764" width="2.5703125" style="35" customWidth="1"/>
    <col min="11765" max="11765" width="6.28515625" style="35" bestFit="1" customWidth="1"/>
    <col min="11766" max="11766" width="6.5703125" style="35" bestFit="1" customWidth="1"/>
    <col min="11767" max="11767" width="6.140625" style="35" bestFit="1" customWidth="1"/>
    <col min="11768" max="11769" width="6.28515625" style="35" bestFit="1" customWidth="1"/>
    <col min="11770" max="11770" width="6.5703125" style="35" bestFit="1" customWidth="1"/>
    <col min="11771" max="11771" width="7.28515625" style="35" bestFit="1" customWidth="1"/>
    <col min="11772" max="11772" width="7.5703125" style="35" bestFit="1" customWidth="1"/>
    <col min="11773" max="11775" width="7.28515625" style="35" bestFit="1" customWidth="1"/>
    <col min="11776" max="11776" width="7.5703125" style="35" bestFit="1" customWidth="1"/>
    <col min="11777" max="11818" width="9.42578125" style="35" bestFit="1" customWidth="1"/>
    <col min="11819" max="11890" width="9.28515625" style="35" bestFit="1" customWidth="1"/>
    <col min="11891" max="11990" width="9.140625" style="35"/>
    <col min="11991" max="11991" width="3.85546875" style="35" customWidth="1"/>
    <col min="11992" max="11994" width="9.140625" style="35"/>
    <col min="11995" max="11995" width="4" style="35" bestFit="1" customWidth="1"/>
    <col min="11996" max="11999" width="9.140625" style="35"/>
    <col min="12000" max="12000" width="13.5703125" style="35" bestFit="1" customWidth="1"/>
    <col min="12001" max="12001" width="9.140625" style="35"/>
    <col min="12002" max="12002" width="2.140625" style="35" customWidth="1"/>
    <col min="12003" max="12003" width="2" style="35" customWidth="1"/>
    <col min="12004" max="12004" width="35.7109375" style="35" customWidth="1"/>
    <col min="12005" max="12006" width="9.42578125" style="35" bestFit="1" customWidth="1"/>
    <col min="12007" max="12007" width="1.28515625" style="35" customWidth="1"/>
    <col min="12008" max="12019" width="9.42578125" style="35" bestFit="1" customWidth="1"/>
    <col min="12020" max="12020" width="2.5703125" style="35" customWidth="1"/>
    <col min="12021" max="12021" width="6.28515625" style="35" bestFit="1" customWidth="1"/>
    <col min="12022" max="12022" width="6.5703125" style="35" bestFit="1" customWidth="1"/>
    <col min="12023" max="12023" width="6.140625" style="35" bestFit="1" customWidth="1"/>
    <col min="12024" max="12025" width="6.28515625" style="35" bestFit="1" customWidth="1"/>
    <col min="12026" max="12026" width="6.5703125" style="35" bestFit="1" customWidth="1"/>
    <col min="12027" max="12027" width="7.28515625" style="35" bestFit="1" customWidth="1"/>
    <col min="12028" max="12028" width="7.5703125" style="35" bestFit="1" customWidth="1"/>
    <col min="12029" max="12031" width="7.28515625" style="35" bestFit="1" customWidth="1"/>
    <col min="12032" max="12032" width="7.5703125" style="35" bestFit="1" customWidth="1"/>
    <col min="12033" max="12074" width="9.42578125" style="35" bestFit="1" customWidth="1"/>
    <col min="12075" max="12146" width="9.28515625" style="35" bestFit="1" customWidth="1"/>
    <col min="12147" max="12246" width="9.140625" style="35"/>
    <col min="12247" max="12247" width="3.85546875" style="35" customWidth="1"/>
    <col min="12248" max="12250" width="9.140625" style="35"/>
    <col min="12251" max="12251" width="4" style="35" bestFit="1" customWidth="1"/>
    <col min="12252" max="12255" width="9.140625" style="35"/>
    <col min="12256" max="12256" width="13.5703125" style="35" bestFit="1" customWidth="1"/>
    <col min="12257" max="12257" width="9.140625" style="35"/>
    <col min="12258" max="12258" width="2.140625" style="35" customWidth="1"/>
    <col min="12259" max="12259" width="2" style="35" customWidth="1"/>
    <col min="12260" max="12260" width="35.7109375" style="35" customWidth="1"/>
    <col min="12261" max="12262" width="9.42578125" style="35" bestFit="1" customWidth="1"/>
    <col min="12263" max="12263" width="1.28515625" style="35" customWidth="1"/>
    <col min="12264" max="12275" width="9.42578125" style="35" bestFit="1" customWidth="1"/>
    <col min="12276" max="12276" width="2.5703125" style="35" customWidth="1"/>
    <col min="12277" max="12277" width="6.28515625" style="35" bestFit="1" customWidth="1"/>
    <col min="12278" max="12278" width="6.5703125" style="35" bestFit="1" customWidth="1"/>
    <col min="12279" max="12279" width="6.140625" style="35" bestFit="1" customWidth="1"/>
    <col min="12280" max="12281" width="6.28515625" style="35" bestFit="1" customWidth="1"/>
    <col min="12282" max="12282" width="6.5703125" style="35" bestFit="1" customWidth="1"/>
    <col min="12283" max="12283" width="7.28515625" style="35" bestFit="1" customWidth="1"/>
    <col min="12284" max="12284" width="7.5703125" style="35" bestFit="1" customWidth="1"/>
    <col min="12285" max="12287" width="7.28515625" style="35" bestFit="1" customWidth="1"/>
    <col min="12288" max="12288" width="7.5703125" style="35" bestFit="1" customWidth="1"/>
    <col min="12289" max="12330" width="9.42578125" style="35" bestFit="1" customWidth="1"/>
    <col min="12331" max="12402" width="9.28515625" style="35" bestFit="1" customWidth="1"/>
    <col min="12403" max="12502" width="9.140625" style="35"/>
    <col min="12503" max="12503" width="3.85546875" style="35" customWidth="1"/>
    <col min="12504" max="12506" width="9.140625" style="35"/>
    <col min="12507" max="12507" width="4" style="35" bestFit="1" customWidth="1"/>
    <col min="12508" max="12511" width="9.140625" style="35"/>
    <col min="12512" max="12512" width="13.5703125" style="35" bestFit="1" customWidth="1"/>
    <col min="12513" max="12513" width="9.140625" style="35"/>
    <col min="12514" max="12514" width="2.140625" style="35" customWidth="1"/>
    <col min="12515" max="12515" width="2" style="35" customWidth="1"/>
    <col min="12516" max="12516" width="35.7109375" style="35" customWidth="1"/>
    <col min="12517" max="12518" width="9.42578125" style="35" bestFit="1" customWidth="1"/>
    <col min="12519" max="12519" width="1.28515625" style="35" customWidth="1"/>
    <col min="12520" max="12531" width="9.42578125" style="35" bestFit="1" customWidth="1"/>
    <col min="12532" max="12532" width="2.5703125" style="35" customWidth="1"/>
    <col min="12533" max="12533" width="6.28515625" style="35" bestFit="1" customWidth="1"/>
    <col min="12534" max="12534" width="6.5703125" style="35" bestFit="1" customWidth="1"/>
    <col min="12535" max="12535" width="6.140625" style="35" bestFit="1" customWidth="1"/>
    <col min="12536" max="12537" width="6.28515625" style="35" bestFit="1" customWidth="1"/>
    <col min="12538" max="12538" width="6.5703125" style="35" bestFit="1" customWidth="1"/>
    <col min="12539" max="12539" width="7.28515625" style="35" bestFit="1" customWidth="1"/>
    <col min="12540" max="12540" width="7.5703125" style="35" bestFit="1" customWidth="1"/>
    <col min="12541" max="12543" width="7.28515625" style="35" bestFit="1" customWidth="1"/>
    <col min="12544" max="12544" width="7.5703125" style="35" bestFit="1" customWidth="1"/>
    <col min="12545" max="12586" width="9.42578125" style="35" bestFit="1" customWidth="1"/>
    <col min="12587" max="12658" width="9.28515625" style="35" bestFit="1" customWidth="1"/>
    <col min="12659" max="12758" width="9.140625" style="35"/>
    <col min="12759" max="12759" width="3.85546875" style="35" customWidth="1"/>
    <col min="12760" max="12762" width="9.140625" style="35"/>
    <col min="12763" max="12763" width="4" style="35" bestFit="1" customWidth="1"/>
    <col min="12764" max="12767" width="9.140625" style="35"/>
    <col min="12768" max="12768" width="13.5703125" style="35" bestFit="1" customWidth="1"/>
    <col min="12769" max="12769" width="9.140625" style="35"/>
    <col min="12770" max="12770" width="2.140625" style="35" customWidth="1"/>
    <col min="12771" max="12771" width="2" style="35" customWidth="1"/>
    <col min="12772" max="12772" width="35.7109375" style="35" customWidth="1"/>
    <col min="12773" max="12774" width="9.42578125" style="35" bestFit="1" customWidth="1"/>
    <col min="12775" max="12775" width="1.28515625" style="35" customWidth="1"/>
    <col min="12776" max="12787" width="9.42578125" style="35" bestFit="1" customWidth="1"/>
    <col min="12788" max="12788" width="2.5703125" style="35" customWidth="1"/>
    <col min="12789" max="12789" width="6.28515625" style="35" bestFit="1" customWidth="1"/>
    <col min="12790" max="12790" width="6.5703125" style="35" bestFit="1" customWidth="1"/>
    <col min="12791" max="12791" width="6.140625" style="35" bestFit="1" customWidth="1"/>
    <col min="12792" max="12793" width="6.28515625" style="35" bestFit="1" customWidth="1"/>
    <col min="12794" max="12794" width="6.5703125" style="35" bestFit="1" customWidth="1"/>
    <col min="12795" max="12795" width="7.28515625" style="35" bestFit="1" customWidth="1"/>
    <col min="12796" max="12796" width="7.5703125" style="35" bestFit="1" customWidth="1"/>
    <col min="12797" max="12799" width="7.28515625" style="35" bestFit="1" customWidth="1"/>
    <col min="12800" max="12800" width="7.5703125" style="35" bestFit="1" customWidth="1"/>
    <col min="12801" max="12842" width="9.42578125" style="35" bestFit="1" customWidth="1"/>
    <col min="12843" max="12914" width="9.28515625" style="35" bestFit="1" customWidth="1"/>
    <col min="12915" max="13014" width="9.140625" style="35"/>
    <col min="13015" max="13015" width="3.85546875" style="35" customWidth="1"/>
    <col min="13016" max="13018" width="9.140625" style="35"/>
    <col min="13019" max="13019" width="4" style="35" bestFit="1" customWidth="1"/>
    <col min="13020" max="13023" width="9.140625" style="35"/>
    <col min="13024" max="13024" width="13.5703125" style="35" bestFit="1" customWidth="1"/>
    <col min="13025" max="13025" width="9.140625" style="35"/>
    <col min="13026" max="13026" width="2.140625" style="35" customWidth="1"/>
    <col min="13027" max="13027" width="2" style="35" customWidth="1"/>
    <col min="13028" max="13028" width="35.7109375" style="35" customWidth="1"/>
    <col min="13029" max="13030" width="9.42578125" style="35" bestFit="1" customWidth="1"/>
    <col min="13031" max="13031" width="1.28515625" style="35" customWidth="1"/>
    <col min="13032" max="13043" width="9.42578125" style="35" bestFit="1" customWidth="1"/>
    <col min="13044" max="13044" width="2.5703125" style="35" customWidth="1"/>
    <col min="13045" max="13045" width="6.28515625" style="35" bestFit="1" customWidth="1"/>
    <col min="13046" max="13046" width="6.5703125" style="35" bestFit="1" customWidth="1"/>
    <col min="13047" max="13047" width="6.140625" style="35" bestFit="1" customWidth="1"/>
    <col min="13048" max="13049" width="6.28515625" style="35" bestFit="1" customWidth="1"/>
    <col min="13050" max="13050" width="6.5703125" style="35" bestFit="1" customWidth="1"/>
    <col min="13051" max="13051" width="7.28515625" style="35" bestFit="1" customWidth="1"/>
    <col min="13052" max="13052" width="7.5703125" style="35" bestFit="1" customWidth="1"/>
    <col min="13053" max="13055" width="7.28515625" style="35" bestFit="1" customWidth="1"/>
    <col min="13056" max="13056" width="7.5703125" style="35" bestFit="1" customWidth="1"/>
    <col min="13057" max="13098" width="9.42578125" style="35" bestFit="1" customWidth="1"/>
    <col min="13099" max="13170" width="9.28515625" style="35" bestFit="1" customWidth="1"/>
    <col min="13171" max="13270" width="9.140625" style="35"/>
    <col min="13271" max="13271" width="3.85546875" style="35" customWidth="1"/>
    <col min="13272" max="13274" width="9.140625" style="35"/>
    <col min="13275" max="13275" width="4" style="35" bestFit="1" customWidth="1"/>
    <col min="13276" max="13279" width="9.140625" style="35"/>
    <col min="13280" max="13280" width="13.5703125" style="35" bestFit="1" customWidth="1"/>
    <col min="13281" max="13281" width="9.140625" style="35"/>
    <col min="13282" max="13282" width="2.140625" style="35" customWidth="1"/>
    <col min="13283" max="13283" width="2" style="35" customWidth="1"/>
    <col min="13284" max="13284" width="35.7109375" style="35" customWidth="1"/>
    <col min="13285" max="13286" width="9.42578125" style="35" bestFit="1" customWidth="1"/>
    <col min="13287" max="13287" width="1.28515625" style="35" customWidth="1"/>
    <col min="13288" max="13299" width="9.42578125" style="35" bestFit="1" customWidth="1"/>
    <col min="13300" max="13300" width="2.5703125" style="35" customWidth="1"/>
    <col min="13301" max="13301" width="6.28515625" style="35" bestFit="1" customWidth="1"/>
    <col min="13302" max="13302" width="6.5703125" style="35" bestFit="1" customWidth="1"/>
    <col min="13303" max="13303" width="6.140625" style="35" bestFit="1" customWidth="1"/>
    <col min="13304" max="13305" width="6.28515625" style="35" bestFit="1" customWidth="1"/>
    <col min="13306" max="13306" width="6.5703125" style="35" bestFit="1" customWidth="1"/>
    <col min="13307" max="13307" width="7.28515625" style="35" bestFit="1" customWidth="1"/>
    <col min="13308" max="13308" width="7.5703125" style="35" bestFit="1" customWidth="1"/>
    <col min="13309" max="13311" width="7.28515625" style="35" bestFit="1" customWidth="1"/>
    <col min="13312" max="13312" width="7.5703125" style="35" bestFit="1" customWidth="1"/>
    <col min="13313" max="13354" width="9.42578125" style="35" bestFit="1" customWidth="1"/>
    <col min="13355" max="13426" width="9.28515625" style="35" bestFit="1" customWidth="1"/>
    <col min="13427" max="13526" width="9.140625" style="35"/>
    <col min="13527" max="13527" width="3.85546875" style="35" customWidth="1"/>
    <col min="13528" max="13530" width="9.140625" style="35"/>
    <col min="13531" max="13531" width="4" style="35" bestFit="1" customWidth="1"/>
    <col min="13532" max="13535" width="9.140625" style="35"/>
    <col min="13536" max="13536" width="13.5703125" style="35" bestFit="1" customWidth="1"/>
    <col min="13537" max="13537" width="9.140625" style="35"/>
    <col min="13538" max="13538" width="2.140625" style="35" customWidth="1"/>
    <col min="13539" max="13539" width="2" style="35" customWidth="1"/>
    <col min="13540" max="13540" width="35.7109375" style="35" customWidth="1"/>
    <col min="13541" max="13542" width="9.42578125" style="35" bestFit="1" customWidth="1"/>
    <col min="13543" max="13543" width="1.28515625" style="35" customWidth="1"/>
    <col min="13544" max="13555" width="9.42578125" style="35" bestFit="1" customWidth="1"/>
    <col min="13556" max="13556" width="2.5703125" style="35" customWidth="1"/>
    <col min="13557" max="13557" width="6.28515625" style="35" bestFit="1" customWidth="1"/>
    <col min="13558" max="13558" width="6.5703125" style="35" bestFit="1" customWidth="1"/>
    <col min="13559" max="13559" width="6.140625" style="35" bestFit="1" customWidth="1"/>
    <col min="13560" max="13561" width="6.28515625" style="35" bestFit="1" customWidth="1"/>
    <col min="13562" max="13562" width="6.5703125" style="35" bestFit="1" customWidth="1"/>
    <col min="13563" max="13563" width="7.28515625" style="35" bestFit="1" customWidth="1"/>
    <col min="13564" max="13564" width="7.5703125" style="35" bestFit="1" customWidth="1"/>
    <col min="13565" max="13567" width="7.28515625" style="35" bestFit="1" customWidth="1"/>
    <col min="13568" max="13568" width="7.5703125" style="35" bestFit="1" customWidth="1"/>
    <col min="13569" max="13610" width="9.42578125" style="35" bestFit="1" customWidth="1"/>
    <col min="13611" max="13682" width="9.28515625" style="35" bestFit="1" customWidth="1"/>
    <col min="13683" max="13782" width="9.140625" style="35"/>
    <col min="13783" max="13783" width="3.85546875" style="35" customWidth="1"/>
    <col min="13784" max="13786" width="9.140625" style="35"/>
    <col min="13787" max="13787" width="4" style="35" bestFit="1" customWidth="1"/>
    <col min="13788" max="13791" width="9.140625" style="35"/>
    <col min="13792" max="13792" width="13.5703125" style="35" bestFit="1" customWidth="1"/>
    <col min="13793" max="13793" width="9.140625" style="35"/>
    <col min="13794" max="13794" width="2.140625" style="35" customWidth="1"/>
    <col min="13795" max="13795" width="2" style="35" customWidth="1"/>
    <col min="13796" max="13796" width="35.7109375" style="35" customWidth="1"/>
    <col min="13797" max="13798" width="9.42578125" style="35" bestFit="1" customWidth="1"/>
    <col min="13799" max="13799" width="1.28515625" style="35" customWidth="1"/>
    <col min="13800" max="13811" width="9.42578125" style="35" bestFit="1" customWidth="1"/>
    <col min="13812" max="13812" width="2.5703125" style="35" customWidth="1"/>
    <col min="13813" max="13813" width="6.28515625" style="35" bestFit="1" customWidth="1"/>
    <col min="13814" max="13814" width="6.5703125" style="35" bestFit="1" customWidth="1"/>
    <col min="13815" max="13815" width="6.140625" style="35" bestFit="1" customWidth="1"/>
    <col min="13816" max="13817" width="6.28515625" style="35" bestFit="1" customWidth="1"/>
    <col min="13818" max="13818" width="6.5703125" style="35" bestFit="1" customWidth="1"/>
    <col min="13819" max="13819" width="7.28515625" style="35" bestFit="1" customWidth="1"/>
    <col min="13820" max="13820" width="7.5703125" style="35" bestFit="1" customWidth="1"/>
    <col min="13821" max="13823" width="7.28515625" style="35" bestFit="1" customWidth="1"/>
    <col min="13824" max="13824" width="7.5703125" style="35" bestFit="1" customWidth="1"/>
    <col min="13825" max="13866" width="9.42578125" style="35" bestFit="1" customWidth="1"/>
    <col min="13867" max="13938" width="9.28515625" style="35" bestFit="1" customWidth="1"/>
    <col min="13939" max="14038" width="9.140625" style="35"/>
    <col min="14039" max="14039" width="3.85546875" style="35" customWidth="1"/>
    <col min="14040" max="14042" width="9.140625" style="35"/>
    <col min="14043" max="14043" width="4" style="35" bestFit="1" customWidth="1"/>
    <col min="14044" max="14047" width="9.140625" style="35"/>
    <col min="14048" max="14048" width="13.5703125" style="35" bestFit="1" customWidth="1"/>
    <col min="14049" max="14049" width="9.140625" style="35"/>
    <col min="14050" max="14050" width="2.140625" style="35" customWidth="1"/>
    <col min="14051" max="14051" width="2" style="35" customWidth="1"/>
    <col min="14052" max="14052" width="35.7109375" style="35" customWidth="1"/>
    <col min="14053" max="14054" width="9.42578125" style="35" bestFit="1" customWidth="1"/>
    <col min="14055" max="14055" width="1.28515625" style="35" customWidth="1"/>
    <col min="14056" max="14067" width="9.42578125" style="35" bestFit="1" customWidth="1"/>
    <col min="14068" max="14068" width="2.5703125" style="35" customWidth="1"/>
    <col min="14069" max="14069" width="6.28515625" style="35" bestFit="1" customWidth="1"/>
    <col min="14070" max="14070" width="6.5703125" style="35" bestFit="1" customWidth="1"/>
    <col min="14071" max="14071" width="6.140625" style="35" bestFit="1" customWidth="1"/>
    <col min="14072" max="14073" width="6.28515625" style="35" bestFit="1" customWidth="1"/>
    <col min="14074" max="14074" width="6.5703125" style="35" bestFit="1" customWidth="1"/>
    <col min="14075" max="14075" width="7.28515625" style="35" bestFit="1" customWidth="1"/>
    <col min="14076" max="14076" width="7.5703125" style="35" bestFit="1" customWidth="1"/>
    <col min="14077" max="14079" width="7.28515625" style="35" bestFit="1" customWidth="1"/>
    <col min="14080" max="14080" width="7.5703125" style="35" bestFit="1" customWidth="1"/>
    <col min="14081" max="14122" width="9.42578125" style="35" bestFit="1" customWidth="1"/>
    <col min="14123" max="14194" width="9.28515625" style="35" bestFit="1" customWidth="1"/>
    <col min="14195" max="14294" width="9.140625" style="35"/>
    <col min="14295" max="14295" width="3.85546875" style="35" customWidth="1"/>
    <col min="14296" max="14298" width="9.140625" style="35"/>
    <col min="14299" max="14299" width="4" style="35" bestFit="1" customWidth="1"/>
    <col min="14300" max="14303" width="9.140625" style="35"/>
    <col min="14304" max="14304" width="13.5703125" style="35" bestFit="1" customWidth="1"/>
    <col min="14305" max="14305" width="9.140625" style="35"/>
    <col min="14306" max="14306" width="2.140625" style="35" customWidth="1"/>
    <col min="14307" max="14307" width="2" style="35" customWidth="1"/>
    <col min="14308" max="14308" width="35.7109375" style="35" customWidth="1"/>
    <col min="14309" max="14310" width="9.42578125" style="35" bestFit="1" customWidth="1"/>
    <col min="14311" max="14311" width="1.28515625" style="35" customWidth="1"/>
    <col min="14312" max="14323" width="9.42578125" style="35" bestFit="1" customWidth="1"/>
    <col min="14324" max="14324" width="2.5703125" style="35" customWidth="1"/>
    <col min="14325" max="14325" width="6.28515625" style="35" bestFit="1" customWidth="1"/>
    <col min="14326" max="14326" width="6.5703125" style="35" bestFit="1" customWidth="1"/>
    <col min="14327" max="14327" width="6.140625" style="35" bestFit="1" customWidth="1"/>
    <col min="14328" max="14329" width="6.28515625" style="35" bestFit="1" customWidth="1"/>
    <col min="14330" max="14330" width="6.5703125" style="35" bestFit="1" customWidth="1"/>
    <col min="14331" max="14331" width="7.28515625" style="35" bestFit="1" customWidth="1"/>
    <col min="14332" max="14332" width="7.5703125" style="35" bestFit="1" customWidth="1"/>
    <col min="14333" max="14335" width="7.28515625" style="35" bestFit="1" customWidth="1"/>
    <col min="14336" max="14336" width="7.5703125" style="35" bestFit="1" customWidth="1"/>
    <col min="14337" max="14378" width="9.42578125" style="35" bestFit="1" customWidth="1"/>
    <col min="14379" max="14450" width="9.28515625" style="35" bestFit="1" customWidth="1"/>
    <col min="14451" max="14550" width="9.140625" style="35"/>
    <col min="14551" max="14551" width="3.85546875" style="35" customWidth="1"/>
    <col min="14552" max="14554" width="9.140625" style="35"/>
    <col min="14555" max="14555" width="4" style="35" bestFit="1" customWidth="1"/>
    <col min="14556" max="14559" width="9.140625" style="35"/>
    <col min="14560" max="14560" width="13.5703125" style="35" bestFit="1" customWidth="1"/>
    <col min="14561" max="14561" width="9.140625" style="35"/>
    <col min="14562" max="14562" width="2.140625" style="35" customWidth="1"/>
    <col min="14563" max="14563" width="2" style="35" customWidth="1"/>
    <col min="14564" max="14564" width="35.7109375" style="35" customWidth="1"/>
    <col min="14565" max="14566" width="9.42578125" style="35" bestFit="1" customWidth="1"/>
    <col min="14567" max="14567" width="1.28515625" style="35" customWidth="1"/>
    <col min="14568" max="14579" width="9.42578125" style="35" bestFit="1" customWidth="1"/>
    <col min="14580" max="14580" width="2.5703125" style="35" customWidth="1"/>
    <col min="14581" max="14581" width="6.28515625" style="35" bestFit="1" customWidth="1"/>
    <col min="14582" max="14582" width="6.5703125" style="35" bestFit="1" customWidth="1"/>
    <col min="14583" max="14583" width="6.140625" style="35" bestFit="1" customWidth="1"/>
    <col min="14584" max="14585" width="6.28515625" style="35" bestFit="1" customWidth="1"/>
    <col min="14586" max="14586" width="6.5703125" style="35" bestFit="1" customWidth="1"/>
    <col min="14587" max="14587" width="7.28515625" style="35" bestFit="1" customWidth="1"/>
    <col min="14588" max="14588" width="7.5703125" style="35" bestFit="1" customWidth="1"/>
    <col min="14589" max="14591" width="7.28515625" style="35" bestFit="1" customWidth="1"/>
    <col min="14592" max="14592" width="7.5703125" style="35" bestFit="1" customWidth="1"/>
    <col min="14593" max="14634" width="9.42578125" style="35" bestFit="1" customWidth="1"/>
    <col min="14635" max="14706" width="9.28515625" style="35" bestFit="1" customWidth="1"/>
    <col min="14707" max="14806" width="9.140625" style="35"/>
    <col min="14807" max="14807" width="3.85546875" style="35" customWidth="1"/>
    <col min="14808" max="14810" width="9.140625" style="35"/>
    <col min="14811" max="14811" width="4" style="35" bestFit="1" customWidth="1"/>
    <col min="14812" max="14815" width="9.140625" style="35"/>
    <col min="14816" max="14816" width="13.5703125" style="35" bestFit="1" customWidth="1"/>
    <col min="14817" max="14817" width="9.140625" style="35"/>
    <col min="14818" max="14818" width="2.140625" style="35" customWidth="1"/>
    <col min="14819" max="14819" width="2" style="35" customWidth="1"/>
    <col min="14820" max="14820" width="35.7109375" style="35" customWidth="1"/>
    <col min="14821" max="14822" width="9.42578125" style="35" bestFit="1" customWidth="1"/>
    <col min="14823" max="14823" width="1.28515625" style="35" customWidth="1"/>
    <col min="14824" max="14835" width="9.42578125" style="35" bestFit="1" customWidth="1"/>
    <col min="14836" max="14836" width="2.5703125" style="35" customWidth="1"/>
    <col min="14837" max="14837" width="6.28515625" style="35" bestFit="1" customWidth="1"/>
    <col min="14838" max="14838" width="6.5703125" style="35" bestFit="1" customWidth="1"/>
    <col min="14839" max="14839" width="6.140625" style="35" bestFit="1" customWidth="1"/>
    <col min="14840" max="14841" width="6.28515625" style="35" bestFit="1" customWidth="1"/>
    <col min="14842" max="14842" width="6.5703125" style="35" bestFit="1" customWidth="1"/>
    <col min="14843" max="14843" width="7.28515625" style="35" bestFit="1" customWidth="1"/>
    <col min="14844" max="14844" width="7.5703125" style="35" bestFit="1" customWidth="1"/>
    <col min="14845" max="14847" width="7.28515625" style="35" bestFit="1" customWidth="1"/>
    <col min="14848" max="14848" width="7.5703125" style="35" bestFit="1" customWidth="1"/>
    <col min="14849" max="14890" width="9.42578125" style="35" bestFit="1" customWidth="1"/>
    <col min="14891" max="14962" width="9.28515625" style="35" bestFit="1" customWidth="1"/>
    <col min="14963" max="15062" width="9.140625" style="35"/>
    <col min="15063" max="15063" width="3.85546875" style="35" customWidth="1"/>
    <col min="15064" max="15066" width="9.140625" style="35"/>
    <col min="15067" max="15067" width="4" style="35" bestFit="1" customWidth="1"/>
    <col min="15068" max="15071" width="9.140625" style="35"/>
    <col min="15072" max="15072" width="13.5703125" style="35" bestFit="1" customWidth="1"/>
    <col min="15073" max="15073" width="9.140625" style="35"/>
    <col min="15074" max="15074" width="2.140625" style="35" customWidth="1"/>
    <col min="15075" max="15075" width="2" style="35" customWidth="1"/>
    <col min="15076" max="15076" width="35.7109375" style="35" customWidth="1"/>
    <col min="15077" max="15078" width="9.42578125" style="35" bestFit="1" customWidth="1"/>
    <col min="15079" max="15079" width="1.28515625" style="35" customWidth="1"/>
    <col min="15080" max="15091" width="9.42578125" style="35" bestFit="1" customWidth="1"/>
    <col min="15092" max="15092" width="2.5703125" style="35" customWidth="1"/>
    <col min="15093" max="15093" width="6.28515625" style="35" bestFit="1" customWidth="1"/>
    <col min="15094" max="15094" width="6.5703125" style="35" bestFit="1" customWidth="1"/>
    <col min="15095" max="15095" width="6.140625" style="35" bestFit="1" customWidth="1"/>
    <col min="15096" max="15097" width="6.28515625" style="35" bestFit="1" customWidth="1"/>
    <col min="15098" max="15098" width="6.5703125" style="35" bestFit="1" customWidth="1"/>
    <col min="15099" max="15099" width="7.28515625" style="35" bestFit="1" customWidth="1"/>
    <col min="15100" max="15100" width="7.5703125" style="35" bestFit="1" customWidth="1"/>
    <col min="15101" max="15103" width="7.28515625" style="35" bestFit="1" customWidth="1"/>
    <col min="15104" max="15104" width="7.5703125" style="35" bestFit="1" customWidth="1"/>
    <col min="15105" max="15146" width="9.42578125" style="35" bestFit="1" customWidth="1"/>
    <col min="15147" max="15218" width="9.28515625" style="35" bestFit="1" customWidth="1"/>
    <col min="15219" max="15318" width="9.140625" style="35"/>
    <col min="15319" max="15319" width="3.85546875" style="35" customWidth="1"/>
    <col min="15320" max="15322" width="9.140625" style="35"/>
    <col min="15323" max="15323" width="4" style="35" bestFit="1" customWidth="1"/>
    <col min="15324" max="15327" width="9.140625" style="35"/>
    <col min="15328" max="15328" width="13.5703125" style="35" bestFit="1" customWidth="1"/>
    <col min="15329" max="15329" width="9.140625" style="35"/>
    <col min="15330" max="15330" width="2.140625" style="35" customWidth="1"/>
    <col min="15331" max="15331" width="2" style="35" customWidth="1"/>
    <col min="15332" max="15332" width="35.7109375" style="35" customWidth="1"/>
    <col min="15333" max="15334" width="9.42578125" style="35" bestFit="1" customWidth="1"/>
    <col min="15335" max="15335" width="1.28515625" style="35" customWidth="1"/>
    <col min="15336" max="15347" width="9.42578125" style="35" bestFit="1" customWidth="1"/>
    <col min="15348" max="15348" width="2.5703125" style="35" customWidth="1"/>
    <col min="15349" max="15349" width="6.28515625" style="35" bestFit="1" customWidth="1"/>
    <col min="15350" max="15350" width="6.5703125" style="35" bestFit="1" customWidth="1"/>
    <col min="15351" max="15351" width="6.140625" style="35" bestFit="1" customWidth="1"/>
    <col min="15352" max="15353" width="6.28515625" style="35" bestFit="1" customWidth="1"/>
    <col min="15354" max="15354" width="6.5703125" style="35" bestFit="1" customWidth="1"/>
    <col min="15355" max="15355" width="7.28515625" style="35" bestFit="1" customWidth="1"/>
    <col min="15356" max="15356" width="7.5703125" style="35" bestFit="1" customWidth="1"/>
    <col min="15357" max="15359" width="7.28515625" style="35" bestFit="1" customWidth="1"/>
    <col min="15360" max="15360" width="7.5703125" style="35" bestFit="1" customWidth="1"/>
    <col min="15361" max="15402" width="9.42578125" style="35" bestFit="1" customWidth="1"/>
    <col min="15403" max="15474" width="9.28515625" style="35" bestFit="1" customWidth="1"/>
    <col min="15475" max="15574" width="9.140625" style="35"/>
    <col min="15575" max="15575" width="3.85546875" style="35" customWidth="1"/>
    <col min="15576" max="15578" width="9.140625" style="35"/>
    <col min="15579" max="15579" width="4" style="35" bestFit="1" customWidth="1"/>
    <col min="15580" max="15583" width="9.140625" style="35"/>
    <col min="15584" max="15584" width="13.5703125" style="35" bestFit="1" customWidth="1"/>
    <col min="15585" max="15585" width="9.140625" style="35"/>
    <col min="15586" max="15586" width="2.140625" style="35" customWidth="1"/>
    <col min="15587" max="15587" width="2" style="35" customWidth="1"/>
    <col min="15588" max="15588" width="35.7109375" style="35" customWidth="1"/>
    <col min="15589" max="15590" width="9.42578125" style="35" bestFit="1" customWidth="1"/>
    <col min="15591" max="15591" width="1.28515625" style="35" customWidth="1"/>
    <col min="15592" max="15603" width="9.42578125" style="35" bestFit="1" customWidth="1"/>
    <col min="15604" max="15604" width="2.5703125" style="35" customWidth="1"/>
    <col min="15605" max="15605" width="6.28515625" style="35" bestFit="1" customWidth="1"/>
    <col min="15606" max="15606" width="6.5703125" style="35" bestFit="1" customWidth="1"/>
    <col min="15607" max="15607" width="6.140625" style="35" bestFit="1" customWidth="1"/>
    <col min="15608" max="15609" width="6.28515625" style="35" bestFit="1" customWidth="1"/>
    <col min="15610" max="15610" width="6.5703125" style="35" bestFit="1" customWidth="1"/>
    <col min="15611" max="15611" width="7.28515625" style="35" bestFit="1" customWidth="1"/>
    <col min="15612" max="15612" width="7.5703125" style="35" bestFit="1" customWidth="1"/>
    <col min="15613" max="15615" width="7.28515625" style="35" bestFit="1" customWidth="1"/>
    <col min="15616" max="15616" width="7.5703125" style="35" bestFit="1" customWidth="1"/>
    <col min="15617" max="15658" width="9.42578125" style="35" bestFit="1" customWidth="1"/>
    <col min="15659" max="15730" width="9.28515625" style="35" bestFit="1" customWidth="1"/>
    <col min="15731" max="15830" width="9.140625" style="35"/>
    <col min="15831" max="15831" width="3.85546875" style="35" customWidth="1"/>
    <col min="15832" max="15834" width="9.140625" style="35"/>
    <col min="15835" max="15835" width="4" style="35" bestFit="1" customWidth="1"/>
    <col min="15836" max="15839" width="9.140625" style="35"/>
    <col min="15840" max="15840" width="13.5703125" style="35" bestFit="1" customWidth="1"/>
    <col min="15841" max="15841" width="9.140625" style="35"/>
    <col min="15842" max="15842" width="2.140625" style="35" customWidth="1"/>
    <col min="15843" max="15843" width="2" style="35" customWidth="1"/>
    <col min="15844" max="15844" width="35.7109375" style="35" customWidth="1"/>
    <col min="15845" max="15846" width="9.42578125" style="35" bestFit="1" customWidth="1"/>
    <col min="15847" max="15847" width="1.28515625" style="35" customWidth="1"/>
    <col min="15848" max="15859" width="9.42578125" style="35" bestFit="1" customWidth="1"/>
    <col min="15860" max="15860" width="2.5703125" style="35" customWidth="1"/>
    <col min="15861" max="15861" width="6.28515625" style="35" bestFit="1" customWidth="1"/>
    <col min="15862" max="15862" width="6.5703125" style="35" bestFit="1" customWidth="1"/>
    <col min="15863" max="15863" width="6.140625" style="35" bestFit="1" customWidth="1"/>
    <col min="15864" max="15865" width="6.28515625" style="35" bestFit="1" customWidth="1"/>
    <col min="15866" max="15866" width="6.5703125" style="35" bestFit="1" customWidth="1"/>
    <col min="15867" max="15867" width="7.28515625" style="35" bestFit="1" customWidth="1"/>
    <col min="15868" max="15868" width="7.5703125" style="35" bestFit="1" customWidth="1"/>
    <col min="15869" max="15871" width="7.28515625" style="35" bestFit="1" customWidth="1"/>
    <col min="15872" max="15872" width="7.5703125" style="35" bestFit="1" customWidth="1"/>
    <col min="15873" max="15914" width="9.42578125" style="35" bestFit="1" customWidth="1"/>
    <col min="15915" max="15986" width="9.28515625" style="35" bestFit="1" customWidth="1"/>
    <col min="15987" max="16086" width="9.140625" style="35"/>
    <col min="16087" max="16087" width="3.85546875" style="35" customWidth="1"/>
    <col min="16088" max="16090" width="9.140625" style="35"/>
    <col min="16091" max="16091" width="4" style="35" bestFit="1" customWidth="1"/>
    <col min="16092" max="16095" width="9.140625" style="35"/>
    <col min="16096" max="16096" width="13.5703125" style="35" bestFit="1" customWidth="1"/>
    <col min="16097" max="16097" width="9.140625" style="35"/>
    <col min="16098" max="16098" width="2.140625" style="35" customWidth="1"/>
    <col min="16099" max="16099" width="2" style="35" customWidth="1"/>
    <col min="16100" max="16100" width="35.7109375" style="35" customWidth="1"/>
    <col min="16101" max="16102" width="9.42578125" style="35" bestFit="1" customWidth="1"/>
    <col min="16103" max="16103" width="1.28515625" style="35" customWidth="1"/>
    <col min="16104" max="16115" width="9.42578125" style="35" bestFit="1" customWidth="1"/>
    <col min="16116" max="16116" width="2.5703125" style="35" customWidth="1"/>
    <col min="16117" max="16117" width="6.28515625" style="35" bestFit="1" customWidth="1"/>
    <col min="16118" max="16118" width="6.5703125" style="35" bestFit="1" customWidth="1"/>
    <col min="16119" max="16119" width="6.140625" style="35" bestFit="1" customWidth="1"/>
    <col min="16120" max="16121" width="6.28515625" style="35" bestFit="1" customWidth="1"/>
    <col min="16122" max="16122" width="6.5703125" style="35" bestFit="1" customWidth="1"/>
    <col min="16123" max="16123" width="7.28515625" style="35" bestFit="1" customWidth="1"/>
    <col min="16124" max="16124" width="7.5703125" style="35" bestFit="1" customWidth="1"/>
    <col min="16125" max="16127" width="7.28515625" style="35" bestFit="1" customWidth="1"/>
    <col min="16128" max="16128" width="7.5703125" style="35" bestFit="1" customWidth="1"/>
    <col min="16129" max="16170" width="9.42578125" style="35" bestFit="1" customWidth="1"/>
    <col min="16171" max="16242" width="9.28515625" style="35" bestFit="1" customWidth="1"/>
    <col min="16243" max="16384" width="9.140625" style="35"/>
  </cols>
  <sheetData>
    <row r="2" spans="2:222" s="189" customFormat="1" ht="18.75" x14ac:dyDescent="0.3">
      <c r="B2" s="188" t="s">
        <v>855</v>
      </c>
      <c r="C2" s="97"/>
      <c r="D2" s="97"/>
      <c r="E2" s="97"/>
      <c r="F2" s="97"/>
      <c r="G2" s="97"/>
      <c r="H2" s="97"/>
      <c r="I2" s="97"/>
      <c r="J2" s="97"/>
      <c r="K2" s="431"/>
      <c r="M2" s="188" t="s">
        <v>626</v>
      </c>
      <c r="N2" s="188"/>
      <c r="O2" s="188"/>
      <c r="P2" s="188"/>
      <c r="Q2" s="188"/>
      <c r="R2" s="188"/>
      <c r="S2" s="188"/>
      <c r="T2" s="188"/>
      <c r="U2" s="188"/>
      <c r="V2" s="188"/>
      <c r="W2" s="188"/>
    </row>
    <row r="3" spans="2:222" ht="15" customHeight="1" x14ac:dyDescent="0.2">
      <c r="B3" s="190"/>
      <c r="C3" s="190"/>
      <c r="D3" s="190"/>
      <c r="E3" s="190"/>
      <c r="F3" s="190"/>
      <c r="G3" s="190"/>
      <c r="H3" s="190"/>
      <c r="I3" s="190"/>
      <c r="J3" s="190"/>
      <c r="K3" s="432"/>
    </row>
    <row r="4" spans="2:222" ht="12" thickBot="1" x14ac:dyDescent="0.25">
      <c r="B4" s="191" t="s">
        <v>627</v>
      </c>
      <c r="C4" s="161"/>
      <c r="D4" s="161"/>
      <c r="E4" s="161"/>
      <c r="F4" s="161"/>
      <c r="G4" s="161"/>
      <c r="H4" s="161"/>
      <c r="I4" s="161"/>
      <c r="M4" s="95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</row>
    <row r="5" spans="2:222" ht="12.75" thickTop="1" thickBot="1" x14ac:dyDescent="0.25">
      <c r="B5" s="469" t="s">
        <v>2</v>
      </c>
      <c r="C5" s="471" t="s">
        <v>628</v>
      </c>
      <c r="D5" s="471"/>
      <c r="E5" s="471"/>
      <c r="F5" s="471"/>
      <c r="G5" s="471"/>
      <c r="H5" s="471"/>
      <c r="I5" s="471"/>
      <c r="J5" s="469" t="s">
        <v>629</v>
      </c>
      <c r="K5" s="478" t="s">
        <v>630</v>
      </c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</row>
    <row r="6" spans="2:222" ht="15.75" customHeight="1" thickBot="1" x14ac:dyDescent="0.25">
      <c r="B6" s="472"/>
      <c r="C6" s="474" t="s">
        <v>631</v>
      </c>
      <c r="D6" s="474"/>
      <c r="E6" s="474"/>
      <c r="F6" s="474"/>
      <c r="G6" s="474"/>
      <c r="H6" s="475" t="s">
        <v>632</v>
      </c>
      <c r="I6" s="475" t="s">
        <v>224</v>
      </c>
      <c r="J6" s="472"/>
      <c r="K6" s="479"/>
      <c r="M6" s="35" t="s">
        <v>627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</row>
    <row r="7" spans="2:222" ht="16.5" customHeight="1" thickTop="1" thickBot="1" x14ac:dyDescent="0.25">
      <c r="B7" s="472"/>
      <c r="C7" s="481" t="s">
        <v>633</v>
      </c>
      <c r="D7" s="481"/>
      <c r="E7" s="192"/>
      <c r="F7" s="481" t="s">
        <v>634</v>
      </c>
      <c r="G7" s="481"/>
      <c r="H7" s="472"/>
      <c r="I7" s="472"/>
      <c r="J7" s="472"/>
      <c r="K7" s="479"/>
      <c r="M7" s="476" t="s">
        <v>635</v>
      </c>
      <c r="N7" s="470" t="s">
        <v>636</v>
      </c>
      <c r="O7" s="447"/>
      <c r="P7" s="470">
        <v>2004</v>
      </c>
      <c r="Q7" s="471"/>
      <c r="R7" s="471"/>
      <c r="S7" s="471"/>
      <c r="T7" s="471"/>
      <c r="U7" s="471"/>
      <c r="V7" s="471"/>
      <c r="W7" s="471"/>
      <c r="X7" s="471"/>
      <c r="Y7" s="471"/>
      <c r="Z7" s="471"/>
      <c r="AA7" s="447"/>
      <c r="AB7" s="470">
        <v>2005</v>
      </c>
      <c r="AC7" s="471"/>
      <c r="AD7" s="471"/>
      <c r="AE7" s="471"/>
      <c r="AF7" s="471"/>
      <c r="AG7" s="471"/>
      <c r="AH7" s="471"/>
      <c r="AI7" s="471"/>
      <c r="AJ7" s="471"/>
      <c r="AK7" s="471"/>
      <c r="AL7" s="471"/>
      <c r="AM7" s="447"/>
      <c r="AN7" s="470">
        <v>2006</v>
      </c>
      <c r="AO7" s="471"/>
      <c r="AP7" s="471"/>
      <c r="AQ7" s="471"/>
      <c r="AR7" s="471"/>
      <c r="AS7" s="471"/>
      <c r="AT7" s="471"/>
      <c r="AU7" s="471"/>
      <c r="AV7" s="471"/>
      <c r="AW7" s="471"/>
      <c r="AX7" s="471"/>
      <c r="AY7" s="447"/>
      <c r="AZ7" s="470">
        <v>2007</v>
      </c>
      <c r="BA7" s="471"/>
      <c r="BB7" s="471"/>
      <c r="BC7" s="471"/>
      <c r="BD7" s="471"/>
      <c r="BE7" s="471"/>
      <c r="BF7" s="471"/>
      <c r="BG7" s="471"/>
      <c r="BH7" s="471"/>
      <c r="BI7" s="471"/>
      <c r="BJ7" s="471"/>
      <c r="BK7" s="447"/>
      <c r="BL7" s="470">
        <v>2008</v>
      </c>
      <c r="BM7" s="471"/>
      <c r="BN7" s="471"/>
      <c r="BO7" s="471"/>
      <c r="BP7" s="471"/>
      <c r="BQ7" s="471"/>
      <c r="BR7" s="471"/>
      <c r="BS7" s="471"/>
      <c r="BT7" s="471"/>
      <c r="BU7" s="471"/>
      <c r="BV7" s="471"/>
      <c r="BW7" s="447"/>
      <c r="BX7" s="468">
        <v>2009</v>
      </c>
      <c r="BY7" s="469"/>
      <c r="BZ7" s="469"/>
      <c r="CA7" s="469"/>
      <c r="CB7" s="469"/>
      <c r="CC7" s="469"/>
      <c r="CD7" s="469"/>
      <c r="CE7" s="469"/>
      <c r="CF7" s="469"/>
      <c r="CG7" s="469"/>
      <c r="CH7" s="469"/>
      <c r="CI7" s="441"/>
      <c r="CJ7" s="468">
        <v>2010</v>
      </c>
      <c r="CK7" s="469"/>
      <c r="CL7" s="469"/>
      <c r="CM7" s="469"/>
      <c r="CN7" s="469"/>
      <c r="CO7" s="469"/>
      <c r="CP7" s="469"/>
      <c r="CQ7" s="469"/>
      <c r="CR7" s="469"/>
      <c r="CS7" s="469"/>
      <c r="CT7" s="469"/>
      <c r="CU7" s="441"/>
      <c r="CV7" s="468">
        <v>2011</v>
      </c>
      <c r="CW7" s="469"/>
      <c r="CX7" s="469"/>
      <c r="CY7" s="469"/>
      <c r="CZ7" s="469"/>
      <c r="DA7" s="469"/>
      <c r="DB7" s="469"/>
      <c r="DC7" s="469"/>
      <c r="DD7" s="469"/>
      <c r="DE7" s="469"/>
      <c r="DF7" s="469"/>
      <c r="DG7" s="441"/>
      <c r="DH7" s="468">
        <v>2012</v>
      </c>
      <c r="DI7" s="469"/>
      <c r="DJ7" s="469"/>
      <c r="DK7" s="469"/>
      <c r="DL7" s="469"/>
      <c r="DM7" s="469"/>
      <c r="DN7" s="469"/>
      <c r="DO7" s="469"/>
      <c r="DP7" s="469"/>
      <c r="DQ7" s="469"/>
      <c r="DR7" s="469"/>
      <c r="DS7" s="441"/>
      <c r="DT7" s="468">
        <v>2013</v>
      </c>
      <c r="DU7" s="469"/>
      <c r="DV7" s="469"/>
      <c r="DW7" s="469"/>
      <c r="DX7" s="469"/>
      <c r="DY7" s="469"/>
      <c r="DZ7" s="469"/>
      <c r="EA7" s="469"/>
      <c r="EB7" s="469"/>
      <c r="EC7" s="469"/>
      <c r="ED7" s="469"/>
      <c r="EE7" s="441"/>
      <c r="EF7" s="468">
        <v>2014</v>
      </c>
      <c r="EG7" s="469"/>
      <c r="EH7" s="469"/>
      <c r="EI7" s="469"/>
      <c r="EJ7" s="469"/>
      <c r="EK7" s="469"/>
      <c r="EL7" s="469"/>
      <c r="EM7" s="469"/>
      <c r="EN7" s="469"/>
      <c r="EO7" s="469"/>
      <c r="EP7" s="469"/>
      <c r="EQ7" s="441"/>
      <c r="ER7" s="468">
        <v>2015</v>
      </c>
      <c r="ES7" s="469"/>
      <c r="ET7" s="469"/>
      <c r="EU7" s="469"/>
      <c r="EV7" s="469"/>
      <c r="EW7" s="469"/>
      <c r="EX7" s="469"/>
      <c r="EY7" s="469"/>
      <c r="EZ7" s="469"/>
      <c r="FA7" s="469"/>
      <c r="FB7" s="469"/>
      <c r="FC7" s="441"/>
      <c r="FD7" s="468">
        <v>2016</v>
      </c>
      <c r="FE7" s="469"/>
      <c r="FF7" s="469"/>
      <c r="FG7" s="469"/>
      <c r="FH7" s="469"/>
      <c r="FI7" s="469"/>
      <c r="FJ7" s="469"/>
      <c r="FK7" s="469"/>
      <c r="FL7" s="469"/>
      <c r="FM7" s="469"/>
      <c r="FN7" s="469"/>
      <c r="FO7" s="441"/>
      <c r="FP7" s="468">
        <v>2017</v>
      </c>
      <c r="FQ7" s="469"/>
      <c r="FR7" s="469"/>
      <c r="FS7" s="469"/>
      <c r="FT7" s="469"/>
      <c r="FU7" s="469"/>
      <c r="FV7" s="469"/>
      <c r="FW7" s="469"/>
      <c r="FX7" s="469"/>
      <c r="FY7" s="469"/>
      <c r="FZ7" s="469"/>
      <c r="GA7" s="441"/>
      <c r="GB7" s="468">
        <v>2018</v>
      </c>
      <c r="GC7" s="469"/>
      <c r="GD7" s="469"/>
      <c r="GE7" s="469"/>
      <c r="GF7" s="469"/>
      <c r="GG7" s="469"/>
      <c r="GH7" s="469"/>
      <c r="GI7" s="469"/>
      <c r="GJ7" s="469"/>
      <c r="GK7" s="469"/>
      <c r="GL7" s="469"/>
      <c r="GM7" s="441"/>
      <c r="GN7" s="468">
        <v>2019</v>
      </c>
      <c r="GO7" s="469"/>
      <c r="GP7" s="469"/>
      <c r="GQ7" s="469"/>
      <c r="GR7" s="469"/>
      <c r="GS7" s="469"/>
      <c r="GT7" s="469"/>
      <c r="GU7" s="469"/>
      <c r="GV7" s="469"/>
      <c r="GW7" s="469"/>
      <c r="GX7" s="469"/>
      <c r="GY7" s="441"/>
      <c r="GZ7" s="468">
        <v>2020</v>
      </c>
      <c r="HA7" s="469"/>
      <c r="HB7" s="469"/>
      <c r="HC7" s="469"/>
      <c r="HD7" s="469"/>
      <c r="HE7" s="469"/>
      <c r="HF7" s="469"/>
      <c r="HG7" s="469"/>
      <c r="HH7" s="469"/>
      <c r="HI7" s="469"/>
      <c r="HJ7" s="469"/>
      <c r="HK7" s="441"/>
      <c r="HL7" s="468">
        <v>2021</v>
      </c>
      <c r="HM7" s="469"/>
      <c r="HN7" s="469"/>
    </row>
    <row r="8" spans="2:222" ht="18" customHeight="1" thickBot="1" x14ac:dyDescent="0.25">
      <c r="B8" s="473"/>
      <c r="C8" s="192" t="s">
        <v>637</v>
      </c>
      <c r="D8" s="192" t="s">
        <v>223</v>
      </c>
      <c r="E8" s="193"/>
      <c r="F8" s="194" t="s">
        <v>637</v>
      </c>
      <c r="G8" s="194" t="s">
        <v>223</v>
      </c>
      <c r="H8" s="473"/>
      <c r="I8" s="473"/>
      <c r="J8" s="473"/>
      <c r="K8" s="480"/>
      <c r="M8" s="477"/>
      <c r="N8" s="195" t="s">
        <v>23</v>
      </c>
      <c r="O8" s="196" t="s">
        <v>17</v>
      </c>
      <c r="P8" s="195" t="s">
        <v>18</v>
      </c>
      <c r="Q8" s="197" t="s">
        <v>19</v>
      </c>
      <c r="R8" s="198" t="s">
        <v>20</v>
      </c>
      <c r="S8" s="197" t="s">
        <v>21</v>
      </c>
      <c r="T8" s="197" t="s">
        <v>22</v>
      </c>
      <c r="U8" s="197" t="s">
        <v>23</v>
      </c>
      <c r="V8" s="198" t="s">
        <v>24</v>
      </c>
      <c r="W8" s="198" t="s">
        <v>12</v>
      </c>
      <c r="X8" s="198" t="s">
        <v>638</v>
      </c>
      <c r="Y8" s="198" t="s">
        <v>15</v>
      </c>
      <c r="Z8" s="198" t="s">
        <v>16</v>
      </c>
      <c r="AA8" s="199" t="s">
        <v>17</v>
      </c>
      <c r="AB8" s="153" t="s">
        <v>18</v>
      </c>
      <c r="AC8" s="198" t="s">
        <v>19</v>
      </c>
      <c r="AD8" s="198" t="s">
        <v>20</v>
      </c>
      <c r="AE8" s="198" t="s">
        <v>21</v>
      </c>
      <c r="AF8" s="198" t="s">
        <v>22</v>
      </c>
      <c r="AG8" s="198" t="s">
        <v>23</v>
      </c>
      <c r="AH8" s="198" t="s">
        <v>24</v>
      </c>
      <c r="AI8" s="198" t="s">
        <v>12</v>
      </c>
      <c r="AJ8" s="198" t="s">
        <v>638</v>
      </c>
      <c r="AK8" s="198" t="s">
        <v>15</v>
      </c>
      <c r="AL8" s="198" t="s">
        <v>16</v>
      </c>
      <c r="AM8" s="199" t="s">
        <v>17</v>
      </c>
      <c r="AN8" s="153" t="s">
        <v>18</v>
      </c>
      <c r="AO8" s="198" t="s">
        <v>19</v>
      </c>
      <c r="AP8" s="198" t="s">
        <v>20</v>
      </c>
      <c r="AQ8" s="198" t="s">
        <v>21</v>
      </c>
      <c r="AR8" s="198" t="s">
        <v>22</v>
      </c>
      <c r="AS8" s="198" t="s">
        <v>23</v>
      </c>
      <c r="AT8" s="198" t="s">
        <v>24</v>
      </c>
      <c r="AU8" s="197" t="s">
        <v>12</v>
      </c>
      <c r="AV8" s="198" t="s">
        <v>638</v>
      </c>
      <c r="AW8" s="197" t="s">
        <v>15</v>
      </c>
      <c r="AX8" s="197" t="s">
        <v>16</v>
      </c>
      <c r="AY8" s="199" t="s">
        <v>17</v>
      </c>
      <c r="AZ8" s="198" t="s">
        <v>18</v>
      </c>
      <c r="BA8" s="198" t="s">
        <v>19</v>
      </c>
      <c r="BB8" s="198" t="s">
        <v>20</v>
      </c>
      <c r="BC8" s="198" t="s">
        <v>21</v>
      </c>
      <c r="BD8" s="198" t="s">
        <v>22</v>
      </c>
      <c r="BE8" s="198" t="s">
        <v>23</v>
      </c>
      <c r="BF8" s="198" t="s">
        <v>24</v>
      </c>
      <c r="BG8" s="197" t="s">
        <v>12</v>
      </c>
      <c r="BH8" s="198" t="s">
        <v>638</v>
      </c>
      <c r="BI8" s="197" t="s">
        <v>15</v>
      </c>
      <c r="BJ8" s="197" t="s">
        <v>16</v>
      </c>
      <c r="BK8" s="198" t="s">
        <v>17</v>
      </c>
      <c r="BL8" s="195" t="s">
        <v>18</v>
      </c>
      <c r="BM8" s="197" t="s">
        <v>19</v>
      </c>
      <c r="BN8" s="197" t="s">
        <v>20</v>
      </c>
      <c r="BO8" s="197" t="s">
        <v>21</v>
      </c>
      <c r="BP8" s="197" t="s">
        <v>22</v>
      </c>
      <c r="BQ8" s="197" t="s">
        <v>23</v>
      </c>
      <c r="BR8" s="197" t="s">
        <v>24</v>
      </c>
      <c r="BS8" s="197" t="s">
        <v>12</v>
      </c>
      <c r="BT8" s="197" t="s">
        <v>638</v>
      </c>
      <c r="BU8" s="197" t="s">
        <v>15</v>
      </c>
      <c r="BV8" s="197" t="s">
        <v>16</v>
      </c>
      <c r="BW8" s="197" t="s">
        <v>17</v>
      </c>
      <c r="BX8" s="195" t="s">
        <v>18</v>
      </c>
      <c r="BY8" s="197" t="s">
        <v>19</v>
      </c>
      <c r="BZ8" s="197" t="s">
        <v>20</v>
      </c>
      <c r="CA8" s="197" t="s">
        <v>21</v>
      </c>
      <c r="CB8" s="197" t="s">
        <v>22</v>
      </c>
      <c r="CC8" s="197" t="s">
        <v>23</v>
      </c>
      <c r="CD8" s="197" t="s">
        <v>24</v>
      </c>
      <c r="CE8" s="197" t="s">
        <v>12</v>
      </c>
      <c r="CF8" s="197" t="s">
        <v>638</v>
      </c>
      <c r="CG8" s="197" t="s">
        <v>15</v>
      </c>
      <c r="CH8" s="197" t="s">
        <v>16</v>
      </c>
      <c r="CI8" s="200" t="s">
        <v>17</v>
      </c>
      <c r="CJ8" s="195" t="s">
        <v>18</v>
      </c>
      <c r="CK8" s="197" t="s">
        <v>19</v>
      </c>
      <c r="CL8" s="197" t="s">
        <v>20</v>
      </c>
      <c r="CM8" s="197" t="s">
        <v>21</v>
      </c>
      <c r="CN8" s="197" t="s">
        <v>22</v>
      </c>
      <c r="CO8" s="197" t="s">
        <v>23</v>
      </c>
      <c r="CP8" s="197" t="s">
        <v>24</v>
      </c>
      <c r="CQ8" s="197" t="s">
        <v>12</v>
      </c>
      <c r="CR8" s="197" t="s">
        <v>638</v>
      </c>
      <c r="CS8" s="197" t="s">
        <v>15</v>
      </c>
      <c r="CT8" s="197" t="s">
        <v>16</v>
      </c>
      <c r="CU8" s="200" t="s">
        <v>17</v>
      </c>
      <c r="CV8" s="195" t="s">
        <v>18</v>
      </c>
      <c r="CW8" s="197" t="s">
        <v>19</v>
      </c>
      <c r="CX8" s="197" t="s">
        <v>20</v>
      </c>
      <c r="CY8" s="197" t="s">
        <v>21</v>
      </c>
      <c r="CZ8" s="197" t="s">
        <v>22</v>
      </c>
      <c r="DA8" s="197" t="s">
        <v>23</v>
      </c>
      <c r="DB8" s="197" t="s">
        <v>24</v>
      </c>
      <c r="DC8" s="197" t="s">
        <v>12</v>
      </c>
      <c r="DD8" s="197" t="s">
        <v>638</v>
      </c>
      <c r="DE8" s="197" t="s">
        <v>15</v>
      </c>
      <c r="DF8" s="197" t="s">
        <v>16</v>
      </c>
      <c r="DG8" s="200" t="s">
        <v>17</v>
      </c>
      <c r="DH8" s="195" t="s">
        <v>18</v>
      </c>
      <c r="DI8" s="197" t="s">
        <v>19</v>
      </c>
      <c r="DJ8" s="197" t="s">
        <v>20</v>
      </c>
      <c r="DK8" s="197" t="s">
        <v>21</v>
      </c>
      <c r="DL8" s="197" t="s">
        <v>22</v>
      </c>
      <c r="DM8" s="197" t="s">
        <v>23</v>
      </c>
      <c r="DN8" s="197" t="s">
        <v>24</v>
      </c>
      <c r="DO8" s="197" t="s">
        <v>12</v>
      </c>
      <c r="DP8" s="197" t="s">
        <v>638</v>
      </c>
      <c r="DQ8" s="197" t="s">
        <v>15</v>
      </c>
      <c r="DR8" s="197" t="s">
        <v>16</v>
      </c>
      <c r="DS8" s="200" t="s">
        <v>17</v>
      </c>
      <c r="DT8" s="195" t="s">
        <v>18</v>
      </c>
      <c r="DU8" s="197" t="s">
        <v>19</v>
      </c>
      <c r="DV8" s="197" t="s">
        <v>20</v>
      </c>
      <c r="DW8" s="197" t="s">
        <v>21</v>
      </c>
      <c r="DX8" s="197" t="s">
        <v>22</v>
      </c>
      <c r="DY8" s="197" t="s">
        <v>23</v>
      </c>
      <c r="DZ8" s="197" t="s">
        <v>24</v>
      </c>
      <c r="EA8" s="197" t="s">
        <v>12</v>
      </c>
      <c r="EB8" s="197" t="s">
        <v>638</v>
      </c>
      <c r="EC8" s="197" t="s">
        <v>15</v>
      </c>
      <c r="ED8" s="197" t="s">
        <v>16</v>
      </c>
      <c r="EE8" s="200" t="s">
        <v>17</v>
      </c>
      <c r="EF8" s="195" t="s">
        <v>18</v>
      </c>
      <c r="EG8" s="197" t="s">
        <v>19</v>
      </c>
      <c r="EH8" s="197" t="s">
        <v>20</v>
      </c>
      <c r="EI8" s="197" t="s">
        <v>21</v>
      </c>
      <c r="EJ8" s="197" t="s">
        <v>22</v>
      </c>
      <c r="EK8" s="197" t="s">
        <v>23</v>
      </c>
      <c r="EL8" s="197" t="s">
        <v>24</v>
      </c>
      <c r="EM8" s="197" t="s">
        <v>12</v>
      </c>
      <c r="EN8" s="197" t="s">
        <v>638</v>
      </c>
      <c r="EO8" s="197" t="s">
        <v>15</v>
      </c>
      <c r="EP8" s="197" t="s">
        <v>16</v>
      </c>
      <c r="EQ8" s="200" t="s">
        <v>17</v>
      </c>
      <c r="ER8" s="195" t="s">
        <v>702</v>
      </c>
      <c r="ES8" s="197" t="s">
        <v>703</v>
      </c>
      <c r="ET8" s="197" t="s">
        <v>704</v>
      </c>
      <c r="EU8" s="197" t="s">
        <v>705</v>
      </c>
      <c r="EV8" s="197" t="s">
        <v>22</v>
      </c>
      <c r="EW8" s="197" t="s">
        <v>695</v>
      </c>
      <c r="EX8" s="197" t="s">
        <v>696</v>
      </c>
      <c r="EY8" s="197" t="s">
        <v>697</v>
      </c>
      <c r="EZ8" s="197" t="s">
        <v>698</v>
      </c>
      <c r="FA8" s="197" t="s">
        <v>699</v>
      </c>
      <c r="FB8" s="197" t="s">
        <v>700</v>
      </c>
      <c r="FC8" s="200" t="s">
        <v>701</v>
      </c>
      <c r="FD8" s="195" t="s">
        <v>702</v>
      </c>
      <c r="FE8" s="197" t="s">
        <v>703</v>
      </c>
      <c r="FF8" s="197" t="s">
        <v>704</v>
      </c>
      <c r="FG8" s="197" t="s">
        <v>705</v>
      </c>
      <c r="FH8" s="197" t="s">
        <v>22</v>
      </c>
      <c r="FI8" s="197" t="s">
        <v>695</v>
      </c>
      <c r="FJ8" s="197" t="s">
        <v>696</v>
      </c>
      <c r="FK8" s="197" t="s">
        <v>697</v>
      </c>
      <c r="FL8" s="197" t="s">
        <v>698</v>
      </c>
      <c r="FM8" s="197" t="s">
        <v>699</v>
      </c>
      <c r="FN8" s="197" t="s">
        <v>700</v>
      </c>
      <c r="FO8" s="200" t="s">
        <v>701</v>
      </c>
      <c r="FP8" s="195" t="s">
        <v>702</v>
      </c>
      <c r="FQ8" s="197" t="s">
        <v>703</v>
      </c>
      <c r="FR8" s="197" t="s">
        <v>704</v>
      </c>
      <c r="FS8" s="197" t="s">
        <v>705</v>
      </c>
      <c r="FT8" s="197" t="s">
        <v>22</v>
      </c>
      <c r="FU8" s="197" t="s">
        <v>695</v>
      </c>
      <c r="FV8" s="197" t="s">
        <v>696</v>
      </c>
      <c r="FW8" s="197" t="s">
        <v>697</v>
      </c>
      <c r="FX8" s="197" t="s">
        <v>698</v>
      </c>
      <c r="FY8" s="197" t="s">
        <v>699</v>
      </c>
      <c r="FZ8" s="197" t="s">
        <v>700</v>
      </c>
      <c r="GA8" s="200" t="s">
        <v>701</v>
      </c>
      <c r="GB8" s="195" t="s">
        <v>702</v>
      </c>
      <c r="GC8" s="197" t="s">
        <v>703</v>
      </c>
      <c r="GD8" s="197" t="s">
        <v>704</v>
      </c>
      <c r="GE8" s="197" t="s">
        <v>705</v>
      </c>
      <c r="GF8" s="197" t="s">
        <v>22</v>
      </c>
      <c r="GG8" s="197" t="s">
        <v>695</v>
      </c>
      <c r="GH8" s="197" t="s">
        <v>696</v>
      </c>
      <c r="GI8" s="197" t="s">
        <v>697</v>
      </c>
      <c r="GJ8" s="197" t="s">
        <v>698</v>
      </c>
      <c r="GK8" s="197" t="s">
        <v>699</v>
      </c>
      <c r="GL8" s="197" t="s">
        <v>700</v>
      </c>
      <c r="GM8" s="200" t="s">
        <v>701</v>
      </c>
      <c r="GN8" s="195" t="s">
        <v>702</v>
      </c>
      <c r="GO8" s="197" t="s">
        <v>703</v>
      </c>
      <c r="GP8" s="197" t="s">
        <v>704</v>
      </c>
      <c r="GQ8" s="197" t="s">
        <v>705</v>
      </c>
      <c r="GR8" s="197" t="s">
        <v>22</v>
      </c>
      <c r="GS8" s="197" t="s">
        <v>695</v>
      </c>
      <c r="GT8" s="197" t="s">
        <v>696</v>
      </c>
      <c r="GU8" s="197" t="s">
        <v>697</v>
      </c>
      <c r="GV8" s="197" t="s">
        <v>698</v>
      </c>
      <c r="GW8" s="197" t="s">
        <v>699</v>
      </c>
      <c r="GX8" s="197" t="s">
        <v>700</v>
      </c>
      <c r="GY8" s="200" t="s">
        <v>701</v>
      </c>
      <c r="GZ8" s="195" t="s">
        <v>702</v>
      </c>
      <c r="HA8" s="197" t="s">
        <v>703</v>
      </c>
      <c r="HB8" s="197" t="s">
        <v>704</v>
      </c>
      <c r="HC8" s="197" t="s">
        <v>705</v>
      </c>
      <c r="HD8" s="197" t="s">
        <v>22</v>
      </c>
      <c r="HE8" s="197" t="s">
        <v>695</v>
      </c>
      <c r="HF8" s="197" t="s">
        <v>696</v>
      </c>
      <c r="HG8" s="197" t="s">
        <v>697</v>
      </c>
      <c r="HH8" s="197" t="s">
        <v>698</v>
      </c>
      <c r="HI8" s="197" t="s">
        <v>699</v>
      </c>
      <c r="HJ8" s="197" t="s">
        <v>700</v>
      </c>
      <c r="HK8" s="200" t="s">
        <v>701</v>
      </c>
      <c r="HL8" s="195" t="s">
        <v>702</v>
      </c>
      <c r="HM8" s="197" t="s">
        <v>703</v>
      </c>
      <c r="HN8" s="197" t="s">
        <v>704</v>
      </c>
    </row>
    <row r="9" spans="2:222" ht="12" thickTop="1" x14ac:dyDescent="0.2">
      <c r="B9" s="201"/>
      <c r="C9" s="202"/>
      <c r="D9" s="203"/>
      <c r="E9" s="203"/>
      <c r="F9" s="202"/>
      <c r="G9" s="202"/>
      <c r="H9" s="202"/>
      <c r="I9" s="202"/>
      <c r="J9" s="202"/>
      <c r="K9" s="433"/>
      <c r="M9" s="204"/>
      <c r="N9" s="72"/>
      <c r="O9" s="72"/>
      <c r="P9" s="85"/>
      <c r="Q9" s="85"/>
      <c r="S9" s="49"/>
      <c r="T9" s="49"/>
      <c r="U9" s="49"/>
      <c r="X9" s="72"/>
      <c r="Y9" s="72"/>
      <c r="Z9" s="72"/>
      <c r="AA9" s="72"/>
      <c r="AT9" s="72"/>
      <c r="AU9" s="72"/>
      <c r="AV9" s="72"/>
      <c r="AW9" s="72"/>
      <c r="AX9" s="72"/>
      <c r="AZ9" s="190"/>
      <c r="BE9" s="190"/>
      <c r="BF9" s="18"/>
      <c r="BG9" s="18"/>
      <c r="BH9" s="18"/>
      <c r="BI9" s="18"/>
      <c r="BJ9" s="18"/>
      <c r="BK9" s="20"/>
      <c r="BL9" s="205"/>
      <c r="BM9" s="20"/>
      <c r="BN9" s="20"/>
      <c r="BO9" s="20"/>
      <c r="BP9" s="20"/>
      <c r="BQ9" s="205"/>
      <c r="BR9" s="72"/>
      <c r="BS9" s="72"/>
      <c r="BT9" s="72"/>
      <c r="BU9" s="72"/>
      <c r="BV9" s="72"/>
      <c r="BX9" s="190"/>
      <c r="CC9" s="190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</row>
    <row r="10" spans="2:222" x14ac:dyDescent="0.2">
      <c r="B10" s="89" t="s">
        <v>92</v>
      </c>
      <c r="C10" s="29" t="s">
        <v>13</v>
      </c>
      <c r="D10" s="157">
        <v>26.1</v>
      </c>
      <c r="E10" s="157"/>
      <c r="F10" s="77" t="s">
        <v>13</v>
      </c>
      <c r="G10" s="77" t="s">
        <v>13</v>
      </c>
      <c r="H10" s="77" t="s">
        <v>13</v>
      </c>
      <c r="I10" s="77">
        <v>26.1</v>
      </c>
      <c r="J10" s="77" t="s">
        <v>13</v>
      </c>
      <c r="K10" s="434">
        <v>26.1</v>
      </c>
      <c r="M10" s="33" t="s">
        <v>639</v>
      </c>
      <c r="N10" s="79">
        <v>2296.4</v>
      </c>
      <c r="O10" s="79">
        <v>2510</v>
      </c>
      <c r="P10" s="79">
        <v>2508.9</v>
      </c>
      <c r="Q10" s="79">
        <v>2738.7</v>
      </c>
      <c r="R10" s="79">
        <v>2565.3000000000002</v>
      </c>
      <c r="S10" s="79">
        <v>2624</v>
      </c>
      <c r="T10" s="79">
        <v>2634.8</v>
      </c>
      <c r="U10" s="79">
        <v>2671</v>
      </c>
      <c r="V10" s="79">
        <v>2806.1</v>
      </c>
      <c r="W10" s="79">
        <v>2828.8</v>
      </c>
      <c r="X10" s="79">
        <v>2837</v>
      </c>
      <c r="Y10" s="79">
        <v>2940</v>
      </c>
      <c r="Z10" s="79">
        <v>3009</v>
      </c>
      <c r="AA10" s="79">
        <v>3115</v>
      </c>
      <c r="AB10" s="160">
        <v>3130</v>
      </c>
      <c r="AC10" s="160">
        <v>3249</v>
      </c>
      <c r="AD10" s="160">
        <v>3110</v>
      </c>
      <c r="AE10" s="160">
        <v>3142</v>
      </c>
      <c r="AF10" s="160">
        <v>3105</v>
      </c>
      <c r="AG10" s="160">
        <v>3282</v>
      </c>
      <c r="AH10" s="160">
        <v>3301.6</v>
      </c>
      <c r="AI10" s="160">
        <v>3263.5</v>
      </c>
      <c r="AJ10" s="160">
        <v>3219</v>
      </c>
      <c r="AK10" s="160">
        <v>3291.8</v>
      </c>
      <c r="AL10" s="160">
        <v>3353.1</v>
      </c>
      <c r="AM10" s="160">
        <v>3507</v>
      </c>
      <c r="AN10" s="79">
        <v>3130</v>
      </c>
      <c r="AO10" s="79">
        <v>3249</v>
      </c>
      <c r="AP10" s="79">
        <v>3110</v>
      </c>
      <c r="AQ10" s="79">
        <v>3142</v>
      </c>
      <c r="AR10" s="79">
        <v>3105</v>
      </c>
      <c r="AS10" s="79">
        <v>3282</v>
      </c>
      <c r="AT10" s="79">
        <v>3552.7</v>
      </c>
      <c r="AU10" s="79">
        <v>3487.3</v>
      </c>
      <c r="AV10" s="79">
        <v>3488.7</v>
      </c>
      <c r="AW10" s="79">
        <v>3485.4</v>
      </c>
      <c r="AX10" s="79">
        <v>3509.3</v>
      </c>
      <c r="AY10" s="79">
        <v>3606</v>
      </c>
      <c r="AZ10" s="79">
        <v>3638.6</v>
      </c>
      <c r="BA10" s="79">
        <v>3604.6</v>
      </c>
      <c r="BB10" s="79">
        <v>3662.2</v>
      </c>
      <c r="BC10" s="79">
        <v>3625.5</v>
      </c>
      <c r="BD10" s="79">
        <v>3663.9</v>
      </c>
      <c r="BE10" s="79">
        <v>3755.3</v>
      </c>
      <c r="BF10" s="79">
        <v>3780.6</v>
      </c>
      <c r="BG10" s="79">
        <v>3789.9</v>
      </c>
      <c r="BH10" s="79">
        <v>3830.1</v>
      </c>
      <c r="BI10" s="79">
        <v>3921.1</v>
      </c>
      <c r="BJ10" s="79">
        <v>3927.7</v>
      </c>
      <c r="BK10" s="79">
        <v>3998.4</v>
      </c>
      <c r="BL10" s="79">
        <v>4000.7</v>
      </c>
      <c r="BM10" s="79">
        <v>3988.3</v>
      </c>
      <c r="BN10" s="79">
        <v>4027.1</v>
      </c>
      <c r="BO10" s="79">
        <v>4059.2</v>
      </c>
      <c r="BP10" s="79">
        <v>4097.8999999999996</v>
      </c>
      <c r="BQ10" s="79">
        <v>4167.8</v>
      </c>
      <c r="BR10" s="79">
        <v>4167.8</v>
      </c>
      <c r="BS10" s="79">
        <v>4253.2</v>
      </c>
      <c r="BT10" s="79">
        <v>4207.8999999999996</v>
      </c>
      <c r="BU10" s="79">
        <v>4125.8999999999996</v>
      </c>
      <c r="BV10" s="79">
        <v>3818.6</v>
      </c>
      <c r="BW10" s="79">
        <v>3775.4</v>
      </c>
      <c r="BX10" s="79">
        <v>3941</v>
      </c>
      <c r="BY10" s="79">
        <v>3983.4</v>
      </c>
      <c r="BZ10" s="79">
        <v>3897.6</v>
      </c>
      <c r="CA10" s="79">
        <v>3888.8</v>
      </c>
      <c r="CB10" s="79">
        <v>3901.3</v>
      </c>
      <c r="CC10" s="79">
        <v>3881.2</v>
      </c>
      <c r="CD10" s="160">
        <v>3988.7</v>
      </c>
      <c r="CE10" s="160">
        <v>3970.9</v>
      </c>
      <c r="CF10" s="160">
        <v>4087.3</v>
      </c>
      <c r="CG10" s="160">
        <v>4084.1</v>
      </c>
      <c r="CH10" s="160">
        <v>4115.5</v>
      </c>
      <c r="CI10" s="160">
        <v>4258</v>
      </c>
      <c r="CJ10" s="160">
        <v>4300.3999999999996</v>
      </c>
      <c r="CK10" s="160">
        <v>4346.1000000000004</v>
      </c>
      <c r="CL10" s="160">
        <v>4414.6000000000004</v>
      </c>
      <c r="CM10" s="160">
        <v>4460.1000000000004</v>
      </c>
      <c r="CN10" s="160">
        <v>4373.6000000000004</v>
      </c>
      <c r="CO10" s="160">
        <v>4508.7</v>
      </c>
      <c r="CP10" s="160">
        <v>4533.2</v>
      </c>
      <c r="CQ10" s="160">
        <v>4536.8</v>
      </c>
      <c r="CR10" s="160">
        <v>4627.8</v>
      </c>
      <c r="CS10" s="160">
        <v>4661.8</v>
      </c>
      <c r="CT10" s="160">
        <v>4717.8999999999996</v>
      </c>
      <c r="CU10" s="160">
        <v>4860.3</v>
      </c>
      <c r="CV10" s="160">
        <v>4826.2</v>
      </c>
      <c r="CW10" s="160">
        <v>4866.8</v>
      </c>
      <c r="CX10" s="160">
        <v>4858.2</v>
      </c>
      <c r="CY10" s="160">
        <v>4917.6000000000004</v>
      </c>
      <c r="CZ10" s="160">
        <v>4877.6000000000004</v>
      </c>
      <c r="DA10" s="160">
        <v>4955.1000000000004</v>
      </c>
      <c r="DB10" s="160">
        <v>4969.7</v>
      </c>
      <c r="DC10" s="160">
        <v>4866.5</v>
      </c>
      <c r="DD10" s="160">
        <v>4886.7</v>
      </c>
      <c r="DE10" s="160">
        <v>4982.1000000000004</v>
      </c>
      <c r="DF10" s="160">
        <v>5017.8</v>
      </c>
      <c r="DG10" s="160">
        <v>5214</v>
      </c>
      <c r="DH10" s="160">
        <v>5345.8</v>
      </c>
      <c r="DI10" s="160">
        <v>5438</v>
      </c>
      <c r="DJ10" s="160">
        <v>5707.2</v>
      </c>
      <c r="DK10" s="160">
        <v>5574</v>
      </c>
      <c r="DL10" s="160">
        <v>5447.3</v>
      </c>
      <c r="DM10" s="160">
        <v>5556.9</v>
      </c>
      <c r="DN10" s="160">
        <v>5551.3</v>
      </c>
      <c r="DO10" s="160">
        <v>5533.7</v>
      </c>
      <c r="DP10" s="160">
        <v>5617.7</v>
      </c>
      <c r="DQ10" s="160">
        <v>5598.9</v>
      </c>
      <c r="DR10" s="160">
        <v>5696.3</v>
      </c>
      <c r="DS10" s="160">
        <v>5607.6</v>
      </c>
      <c r="DT10" s="160">
        <v>5634.8</v>
      </c>
      <c r="DU10" s="160">
        <v>5653.7</v>
      </c>
      <c r="DV10" s="160">
        <v>5764.4</v>
      </c>
      <c r="DW10" s="160">
        <v>5781.1</v>
      </c>
      <c r="DX10" s="160">
        <v>5827.5</v>
      </c>
      <c r="DY10" s="160">
        <v>5778.1</v>
      </c>
      <c r="DZ10" s="160">
        <v>5811.1</v>
      </c>
      <c r="EA10" s="160">
        <v>5859.7</v>
      </c>
      <c r="EB10" s="160">
        <v>5965.9</v>
      </c>
      <c r="EC10" s="160">
        <v>6068.6</v>
      </c>
      <c r="ED10" s="160">
        <v>6212.7</v>
      </c>
      <c r="EE10" s="160">
        <v>6218.6</v>
      </c>
      <c r="EF10" s="160">
        <v>6208.4</v>
      </c>
      <c r="EG10" s="160">
        <v>6292.3</v>
      </c>
      <c r="EH10" s="160">
        <v>6416.5</v>
      </c>
      <c r="EI10" s="160">
        <v>6519.8</v>
      </c>
      <c r="EJ10" s="160">
        <v>6523.6</v>
      </c>
      <c r="EK10" s="160">
        <v>6683.8</v>
      </c>
      <c r="EL10" s="160">
        <v>6633.4</v>
      </c>
      <c r="EM10" s="160">
        <v>6663.9</v>
      </c>
      <c r="EN10" s="160">
        <v>6647.5</v>
      </c>
      <c r="EO10" s="160">
        <v>6819.7</v>
      </c>
      <c r="EP10" s="160">
        <v>6819.6</v>
      </c>
      <c r="EQ10" s="160">
        <v>6748.6</v>
      </c>
      <c r="ER10" s="160">
        <v>6637.5</v>
      </c>
      <c r="ES10" s="160">
        <v>6595.7</v>
      </c>
      <c r="ET10" s="160">
        <v>6494.7</v>
      </c>
      <c r="EU10" s="160">
        <v>6530.3</v>
      </c>
      <c r="EV10" s="160">
        <v>6474.5</v>
      </c>
      <c r="EW10" s="160">
        <v>6462.5</v>
      </c>
      <c r="EX10" s="160">
        <v>6337.3</v>
      </c>
      <c r="EY10" s="160">
        <v>6292.1</v>
      </c>
      <c r="EZ10" s="160">
        <v>6270.3</v>
      </c>
      <c r="FA10" s="160">
        <v>6354.3</v>
      </c>
      <c r="FB10" s="160">
        <v>6357.5</v>
      </c>
      <c r="FC10" s="160">
        <v>6521.8</v>
      </c>
      <c r="FD10" s="160">
        <v>6393.5</v>
      </c>
      <c r="FE10" s="160">
        <v>6404.8</v>
      </c>
      <c r="FF10" s="160">
        <v>6454.3</v>
      </c>
      <c r="FG10" s="160">
        <v>6391.4</v>
      </c>
      <c r="FH10" s="160">
        <v>6254</v>
      </c>
      <c r="FI10" s="160">
        <v>6322.9</v>
      </c>
      <c r="FJ10" s="160">
        <v>6352</v>
      </c>
      <c r="FK10" s="160">
        <v>6354.2</v>
      </c>
      <c r="FL10" s="160">
        <v>6517.8</v>
      </c>
      <c r="FM10" s="160">
        <v>6476.6</v>
      </c>
      <c r="FN10" s="160">
        <v>6431.6807559851541</v>
      </c>
      <c r="FO10" s="160">
        <v>6417.0701917301703</v>
      </c>
      <c r="FP10" s="160">
        <v>6347.4535073317138</v>
      </c>
      <c r="FQ10" s="160">
        <v>6443.8134045920315</v>
      </c>
      <c r="FR10" s="160">
        <v>6476.2395275258741</v>
      </c>
      <c r="FS10" s="160">
        <v>6494.4691875414346</v>
      </c>
      <c r="FT10" s="160">
        <v>6542.5048798054586</v>
      </c>
      <c r="FU10" s="160">
        <v>6962.7736232485868</v>
      </c>
      <c r="FV10" s="160">
        <v>6929.0028205289382</v>
      </c>
      <c r="FW10" s="160">
        <v>6977.9203526631345</v>
      </c>
      <c r="FX10" s="160">
        <v>7139.1533611008463</v>
      </c>
      <c r="FY10" s="160">
        <v>7311.1979716994101</v>
      </c>
      <c r="FZ10" s="160">
        <v>7377.82021024802</v>
      </c>
      <c r="GA10" s="160">
        <v>7294.6956788244242</v>
      </c>
      <c r="GB10" s="160">
        <v>7364.0006697685858</v>
      </c>
      <c r="GC10" s="160">
        <v>7397.2596001394404</v>
      </c>
      <c r="GD10" s="160">
        <v>7514.6518792971638</v>
      </c>
      <c r="GE10" s="160">
        <v>7360.5447522365557</v>
      </c>
      <c r="GF10" s="160">
        <v>7496.9148196417627</v>
      </c>
      <c r="GG10" s="160">
        <v>7591.3180387422062</v>
      </c>
      <c r="GH10" s="160">
        <v>7601.7480468238564</v>
      </c>
      <c r="GI10" s="160">
        <v>7488.2710803343316</v>
      </c>
      <c r="GJ10" s="160">
        <v>7434.6839052947762</v>
      </c>
      <c r="GK10" s="160">
        <v>7354.3061358243785</v>
      </c>
      <c r="GL10" s="160">
        <v>7401.6631739396744</v>
      </c>
      <c r="GM10" s="160">
        <v>7406.7977324573149</v>
      </c>
      <c r="GN10" s="160">
        <v>7543.0824320515285</v>
      </c>
      <c r="GO10" s="160">
        <v>7582.2767421304434</v>
      </c>
      <c r="GP10" s="160">
        <v>7635.2204703172192</v>
      </c>
      <c r="GQ10" s="160">
        <v>7636.7518429239526</v>
      </c>
      <c r="GR10" s="160">
        <v>7687.6445621141283</v>
      </c>
      <c r="GS10" s="160">
        <v>7822.5670876082422</v>
      </c>
      <c r="GT10" s="160">
        <v>7904.7457167783241</v>
      </c>
      <c r="GU10" s="160">
        <v>7874.2791547598636</v>
      </c>
      <c r="GV10" s="160">
        <v>7823.2349722042291</v>
      </c>
      <c r="GW10" s="160">
        <v>7869.3254294093604</v>
      </c>
      <c r="GX10" s="160">
        <v>7791.8068939747973</v>
      </c>
      <c r="GY10" s="160">
        <v>7663.1745311675768</v>
      </c>
      <c r="GZ10" s="160">
        <v>7597.4758783530633</v>
      </c>
      <c r="HA10" s="160">
        <v>7539.0365286501201</v>
      </c>
      <c r="HB10" s="160">
        <v>7492.4703744465442</v>
      </c>
      <c r="HC10" s="160">
        <v>7459.7775801373227</v>
      </c>
      <c r="HD10" s="160">
        <v>7516.6787471064899</v>
      </c>
      <c r="HE10" s="160">
        <v>7525.6286230469332</v>
      </c>
      <c r="HF10" s="160">
        <v>7746.4005794593468</v>
      </c>
      <c r="HG10" s="160">
        <v>7809.8192118662837</v>
      </c>
      <c r="HH10" s="160">
        <v>7798.0351094129337</v>
      </c>
      <c r="HI10" s="160">
        <v>7799.6118562412885</v>
      </c>
      <c r="HJ10" s="160">
        <v>7779.9469623896384</v>
      </c>
      <c r="HK10" s="160">
        <v>7772.8698360590097</v>
      </c>
      <c r="HL10" s="160">
        <v>7794.0677696066541</v>
      </c>
      <c r="HM10" s="160">
        <v>7830.3111007109674</v>
      </c>
      <c r="HN10" s="160">
        <v>7818.8529986536732</v>
      </c>
    </row>
    <row r="11" spans="2:222" x14ac:dyDescent="0.2">
      <c r="B11" s="89" t="s">
        <v>93</v>
      </c>
      <c r="C11" s="29" t="s">
        <v>13</v>
      </c>
      <c r="D11" s="157">
        <v>77.7</v>
      </c>
      <c r="E11" s="157"/>
      <c r="F11" s="77" t="s">
        <v>13</v>
      </c>
      <c r="G11" s="77" t="s">
        <v>13</v>
      </c>
      <c r="H11" s="77" t="s">
        <v>13</v>
      </c>
      <c r="I11" s="77">
        <v>77.7</v>
      </c>
      <c r="J11" s="77" t="s">
        <v>13</v>
      </c>
      <c r="K11" s="434">
        <v>77.7</v>
      </c>
      <c r="N11" s="77"/>
      <c r="O11" s="77"/>
      <c r="P11" s="77"/>
      <c r="Q11" s="79"/>
      <c r="R11" s="79"/>
      <c r="S11" s="79"/>
      <c r="T11" s="79"/>
      <c r="U11" s="79"/>
      <c r="V11" s="79"/>
      <c r="W11" s="79"/>
      <c r="X11" s="207"/>
      <c r="Y11" s="207"/>
      <c r="Z11" s="207"/>
      <c r="AA11" s="208"/>
      <c r="AB11" s="209"/>
      <c r="AC11" s="209"/>
      <c r="AD11" s="209"/>
      <c r="AE11" s="209"/>
      <c r="AF11" s="210"/>
      <c r="AG11" s="210"/>
      <c r="AH11" s="160"/>
      <c r="AI11" s="160"/>
      <c r="AJ11" s="79"/>
      <c r="AK11" s="79"/>
      <c r="AL11" s="160"/>
      <c r="AM11" s="160"/>
      <c r="AN11" s="208"/>
      <c r="AO11" s="208"/>
      <c r="AP11" s="208"/>
      <c r="AQ11" s="208"/>
      <c r="AR11" s="211"/>
      <c r="AS11" s="211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7"/>
      <c r="BS11" s="77"/>
      <c r="BT11" s="77"/>
      <c r="BU11" s="77"/>
      <c r="BV11" s="79"/>
      <c r="BW11" s="79"/>
      <c r="BX11" s="208"/>
      <c r="BY11" s="79"/>
      <c r="BZ11" s="79"/>
      <c r="CA11" s="79"/>
      <c r="CB11" s="79"/>
      <c r="CC11" s="208"/>
      <c r="CD11" s="81"/>
      <c r="CE11" s="81"/>
      <c r="CF11" s="77"/>
      <c r="CG11" s="77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0"/>
      <c r="FC11" s="160"/>
      <c r="FD11" s="160"/>
      <c r="FE11" s="160"/>
      <c r="FF11" s="160"/>
      <c r="FG11" s="160"/>
      <c r="FH11" s="160"/>
      <c r="FI11" s="160"/>
      <c r="FJ11" s="160"/>
      <c r="FK11" s="160"/>
      <c r="FL11" s="160"/>
      <c r="FM11" s="160"/>
      <c r="FN11" s="160"/>
      <c r="FO11" s="160"/>
      <c r="FP11" s="160"/>
      <c r="FQ11" s="160"/>
      <c r="FR11" s="160"/>
      <c r="FS11" s="160"/>
      <c r="FT11" s="160"/>
      <c r="FU11" s="160"/>
      <c r="FV11" s="160"/>
      <c r="FW11" s="160"/>
      <c r="FX11" s="160"/>
      <c r="FY11" s="160"/>
      <c r="FZ11" s="160"/>
      <c r="GA11" s="160"/>
      <c r="GB11" s="160"/>
      <c r="GC11" s="160"/>
      <c r="GD11" s="160"/>
      <c r="GE11" s="160"/>
      <c r="GF11" s="160"/>
      <c r="GG11" s="160"/>
      <c r="GH11" s="160"/>
      <c r="GI11" s="160"/>
      <c r="GJ11" s="160"/>
      <c r="GK11" s="160"/>
      <c r="GL11" s="160"/>
      <c r="GM11" s="160"/>
      <c r="GN11" s="160"/>
      <c r="GO11" s="160"/>
      <c r="GP11" s="160"/>
      <c r="GQ11" s="160"/>
      <c r="GR11" s="160"/>
      <c r="GS11" s="160"/>
      <c r="GT11" s="160"/>
      <c r="GU11" s="160"/>
      <c r="GV11" s="160"/>
      <c r="GW11" s="160"/>
      <c r="GX11" s="160"/>
      <c r="GY11" s="160"/>
      <c r="GZ11" s="160"/>
      <c r="HA11" s="160"/>
      <c r="HB11" s="160"/>
      <c r="HC11" s="160"/>
      <c r="HD11" s="160"/>
      <c r="HE11" s="160"/>
      <c r="HF11" s="160"/>
      <c r="HG11" s="160"/>
      <c r="HH11" s="160"/>
      <c r="HI11" s="160"/>
      <c r="HJ11" s="160"/>
      <c r="HK11" s="160"/>
      <c r="HL11" s="160"/>
      <c r="HM11" s="160"/>
      <c r="HN11" s="160"/>
    </row>
    <row r="12" spans="2:222" x14ac:dyDescent="0.2">
      <c r="B12" s="89" t="s">
        <v>94</v>
      </c>
      <c r="C12" s="29" t="s">
        <v>13</v>
      </c>
      <c r="D12" s="157">
        <v>104</v>
      </c>
      <c r="E12" s="157"/>
      <c r="F12" s="77" t="s">
        <v>13</v>
      </c>
      <c r="G12" s="77" t="s">
        <v>13</v>
      </c>
      <c r="H12" s="77" t="s">
        <v>13</v>
      </c>
      <c r="I12" s="77">
        <v>104</v>
      </c>
      <c r="J12" s="77" t="s">
        <v>13</v>
      </c>
      <c r="K12" s="434">
        <v>104</v>
      </c>
      <c r="M12" s="3" t="s">
        <v>640</v>
      </c>
      <c r="N12" s="77">
        <v>1953.5</v>
      </c>
      <c r="O12" s="77">
        <v>2174.1999999999998</v>
      </c>
      <c r="P12" s="77">
        <v>2170.8000000000002</v>
      </c>
      <c r="Q12" s="77">
        <v>2410.9</v>
      </c>
      <c r="R12" s="77">
        <v>2234.6999999999998</v>
      </c>
      <c r="S12" s="77">
        <v>2294.1</v>
      </c>
      <c r="T12" s="77">
        <v>2301.9</v>
      </c>
      <c r="U12" s="77">
        <v>2340.4</v>
      </c>
      <c r="V12" s="77">
        <v>2440</v>
      </c>
      <c r="W12" s="77">
        <v>2448.8000000000002</v>
      </c>
      <c r="X12" s="77">
        <v>2504</v>
      </c>
      <c r="Y12" s="77">
        <v>2605</v>
      </c>
      <c r="Z12" s="77">
        <v>2660</v>
      </c>
      <c r="AA12" s="77">
        <v>2751</v>
      </c>
      <c r="AB12" s="81">
        <v>2775</v>
      </c>
      <c r="AC12" s="81">
        <v>2895</v>
      </c>
      <c r="AD12" s="81">
        <v>2756</v>
      </c>
      <c r="AE12" s="81">
        <v>2782</v>
      </c>
      <c r="AF12" s="81">
        <v>2759</v>
      </c>
      <c r="AG12" s="81">
        <v>2902</v>
      </c>
      <c r="AH12" s="81">
        <v>2916.3</v>
      </c>
      <c r="AI12" s="81">
        <v>2900.2</v>
      </c>
      <c r="AJ12" s="77">
        <v>2874.7</v>
      </c>
      <c r="AK12" s="77">
        <v>2914.7</v>
      </c>
      <c r="AL12" s="81">
        <v>2971.9</v>
      </c>
      <c r="AM12" s="81">
        <v>3081.5</v>
      </c>
      <c r="AN12" s="77">
        <v>2775</v>
      </c>
      <c r="AO12" s="77">
        <v>2895</v>
      </c>
      <c r="AP12" s="77">
        <v>2756</v>
      </c>
      <c r="AQ12" s="77">
        <v>2782</v>
      </c>
      <c r="AR12" s="77">
        <v>2759</v>
      </c>
      <c r="AS12" s="77">
        <v>2902</v>
      </c>
      <c r="AT12" s="77">
        <v>3192.6</v>
      </c>
      <c r="AU12" s="77">
        <v>3116.3</v>
      </c>
      <c r="AV12" s="77">
        <v>3124</v>
      </c>
      <c r="AW12" s="77">
        <v>3121.4</v>
      </c>
      <c r="AX12" s="77">
        <v>3113.2</v>
      </c>
      <c r="AY12" s="77">
        <v>3197.7</v>
      </c>
      <c r="AZ12" s="77">
        <v>3224.7</v>
      </c>
      <c r="BA12" s="77">
        <v>3185.8</v>
      </c>
      <c r="BB12" s="77">
        <v>3239.1</v>
      </c>
      <c r="BC12" s="77">
        <v>3233.3</v>
      </c>
      <c r="BD12" s="77">
        <v>3279.1</v>
      </c>
      <c r="BE12" s="77">
        <v>3369.8</v>
      </c>
      <c r="BF12" s="77">
        <v>3402.7</v>
      </c>
      <c r="BG12" s="77">
        <v>3441.9</v>
      </c>
      <c r="BH12" s="77">
        <v>3487.6</v>
      </c>
      <c r="BI12" s="77">
        <v>3572.9</v>
      </c>
      <c r="BJ12" s="77">
        <v>3585.9</v>
      </c>
      <c r="BK12" s="77">
        <v>3652.8</v>
      </c>
      <c r="BL12" s="77">
        <v>3664</v>
      </c>
      <c r="BM12" s="77">
        <v>3656.7</v>
      </c>
      <c r="BN12" s="77">
        <v>3691.9</v>
      </c>
      <c r="BO12" s="77">
        <v>3720.7</v>
      </c>
      <c r="BP12" s="77">
        <v>3746.2</v>
      </c>
      <c r="BQ12" s="77">
        <v>3813.4</v>
      </c>
      <c r="BR12" s="77">
        <v>3813.4</v>
      </c>
      <c r="BS12" s="77">
        <v>3912.9</v>
      </c>
      <c r="BT12" s="77">
        <v>3864.1</v>
      </c>
      <c r="BU12" s="77">
        <v>3786.2</v>
      </c>
      <c r="BV12" s="77">
        <v>3497.7</v>
      </c>
      <c r="BW12" s="77">
        <v>3460.4</v>
      </c>
      <c r="BX12" s="77">
        <v>3623.1</v>
      </c>
      <c r="BY12" s="77">
        <v>3672.5</v>
      </c>
      <c r="BZ12" s="77">
        <v>3595</v>
      </c>
      <c r="CA12" s="77">
        <v>3583.8</v>
      </c>
      <c r="CB12" s="77">
        <v>3609.6</v>
      </c>
      <c r="CC12" s="77">
        <v>3565.7</v>
      </c>
      <c r="CD12" s="81">
        <v>3640.7</v>
      </c>
      <c r="CE12" s="81">
        <v>3632.1</v>
      </c>
      <c r="CF12" s="77">
        <v>3742.3</v>
      </c>
      <c r="CG12" s="77">
        <v>3741.7</v>
      </c>
      <c r="CH12" s="81">
        <v>3773.9</v>
      </c>
      <c r="CI12" s="81">
        <v>3919</v>
      </c>
      <c r="CJ12" s="81">
        <v>3955.4</v>
      </c>
      <c r="CK12" s="81">
        <v>4008.9</v>
      </c>
      <c r="CL12" s="81">
        <v>4069.5</v>
      </c>
      <c r="CM12" s="81">
        <v>4117.7</v>
      </c>
      <c r="CN12" s="81">
        <v>4041.4</v>
      </c>
      <c r="CO12" s="81">
        <v>4172.2</v>
      </c>
      <c r="CP12" s="81">
        <v>4196.2</v>
      </c>
      <c r="CQ12" s="81">
        <v>4204.5</v>
      </c>
      <c r="CR12" s="81">
        <v>4282.8999999999996</v>
      </c>
      <c r="CS12" s="81">
        <v>4313.1000000000004</v>
      </c>
      <c r="CT12" s="81">
        <v>4371.7</v>
      </c>
      <c r="CU12" s="81">
        <v>4487.8</v>
      </c>
      <c r="CV12" s="81">
        <v>4453.3</v>
      </c>
      <c r="CW12" s="81">
        <v>4496.8</v>
      </c>
      <c r="CX12" s="81">
        <v>4478.8999999999996</v>
      </c>
      <c r="CY12" s="81">
        <v>4526.3999999999996</v>
      </c>
      <c r="CZ12" s="81">
        <v>4480.2</v>
      </c>
      <c r="DA12" s="81">
        <v>4539.8999999999996</v>
      </c>
      <c r="DB12" s="81">
        <v>4566</v>
      </c>
      <c r="DC12" s="81">
        <v>4467.8</v>
      </c>
      <c r="DD12" s="81">
        <v>4461.3</v>
      </c>
      <c r="DE12" s="81">
        <v>4549</v>
      </c>
      <c r="DF12" s="81">
        <v>4543.1000000000004</v>
      </c>
      <c r="DG12" s="81">
        <v>4628.3</v>
      </c>
      <c r="DH12" s="81">
        <v>4650.1000000000004</v>
      </c>
      <c r="DI12" s="81">
        <v>4684.3</v>
      </c>
      <c r="DJ12" s="81">
        <v>4778.3</v>
      </c>
      <c r="DK12" s="81">
        <v>4709.1000000000004</v>
      </c>
      <c r="DL12" s="81">
        <v>4693</v>
      </c>
      <c r="DM12" s="81">
        <v>4829.3</v>
      </c>
      <c r="DN12" s="81">
        <v>4841.7</v>
      </c>
      <c r="DO12" s="81">
        <v>4820.6000000000004</v>
      </c>
      <c r="DP12" s="81">
        <v>4896.3999999999996</v>
      </c>
      <c r="DQ12" s="81">
        <v>4919.7</v>
      </c>
      <c r="DR12" s="81">
        <v>5044</v>
      </c>
      <c r="DS12" s="81">
        <v>5173.1000000000004</v>
      </c>
      <c r="DT12" s="81">
        <v>5225.8999999999996</v>
      </c>
      <c r="DU12" s="81">
        <v>5232.8</v>
      </c>
      <c r="DV12" s="81">
        <v>5314.7</v>
      </c>
      <c r="DW12" s="81">
        <v>5350.8</v>
      </c>
      <c r="DX12" s="81">
        <v>5416.8</v>
      </c>
      <c r="DY12" s="81">
        <v>5393.7</v>
      </c>
      <c r="DZ12" s="81">
        <v>5399.6</v>
      </c>
      <c r="EA12" s="81">
        <v>5438.1</v>
      </c>
      <c r="EB12" s="81">
        <v>5519.2</v>
      </c>
      <c r="EC12" s="81">
        <v>5629.5</v>
      </c>
      <c r="ED12" s="81">
        <v>5795.9</v>
      </c>
      <c r="EE12" s="81">
        <v>5835.2</v>
      </c>
      <c r="EF12" s="81">
        <v>5813.2</v>
      </c>
      <c r="EG12" s="81">
        <v>5876.2</v>
      </c>
      <c r="EH12" s="81">
        <v>6005.2</v>
      </c>
      <c r="EI12" s="81">
        <v>6111.5</v>
      </c>
      <c r="EJ12" s="81">
        <v>6121</v>
      </c>
      <c r="EK12" s="81">
        <v>6287.8</v>
      </c>
      <c r="EL12" s="81">
        <v>6272.4</v>
      </c>
      <c r="EM12" s="81">
        <v>6288.9</v>
      </c>
      <c r="EN12" s="81">
        <v>6246.8</v>
      </c>
      <c r="EO12" s="81">
        <v>6408</v>
      </c>
      <c r="EP12" s="81">
        <v>6408.9</v>
      </c>
      <c r="EQ12" s="81">
        <v>6342.3</v>
      </c>
      <c r="ER12" s="81">
        <v>6222.9</v>
      </c>
      <c r="ES12" s="81">
        <v>6183.3</v>
      </c>
      <c r="ET12" s="81">
        <v>6088.5</v>
      </c>
      <c r="EU12" s="81">
        <v>6120.3</v>
      </c>
      <c r="EV12" s="81">
        <v>6068</v>
      </c>
      <c r="EW12" s="81">
        <v>6057.1</v>
      </c>
      <c r="EX12" s="81">
        <v>5932.7</v>
      </c>
      <c r="EY12" s="81">
        <v>5894.9</v>
      </c>
      <c r="EZ12" s="81">
        <v>5867.5</v>
      </c>
      <c r="FA12" s="81">
        <v>5913.2</v>
      </c>
      <c r="FB12" s="81">
        <v>5909</v>
      </c>
      <c r="FC12" s="81">
        <v>5960.7</v>
      </c>
      <c r="FD12" s="81">
        <v>5871.3</v>
      </c>
      <c r="FE12" s="81">
        <v>5873.2</v>
      </c>
      <c r="FF12" s="81">
        <v>5882</v>
      </c>
      <c r="FG12" s="81">
        <v>5861.3</v>
      </c>
      <c r="FH12" s="81">
        <v>5766.8</v>
      </c>
      <c r="FI12" s="81">
        <v>5835.8</v>
      </c>
      <c r="FJ12" s="81">
        <v>5927.1</v>
      </c>
      <c r="FK12" s="81">
        <v>5907.1</v>
      </c>
      <c r="FL12" s="81">
        <v>6044.1</v>
      </c>
      <c r="FM12" s="81">
        <v>6012.1</v>
      </c>
      <c r="FN12" s="81">
        <v>5975.5725327969758</v>
      </c>
      <c r="FO12" s="81">
        <v>5970.6204165768731</v>
      </c>
      <c r="FP12" s="81">
        <v>5917.8301309949111</v>
      </c>
      <c r="FQ12" s="81">
        <v>5965.722802616483</v>
      </c>
      <c r="FR12" s="81">
        <v>6014.3218158019163</v>
      </c>
      <c r="FS12" s="81">
        <v>6033.8436763581076</v>
      </c>
      <c r="FT12" s="81">
        <v>6009.6826341742035</v>
      </c>
      <c r="FU12" s="81">
        <v>6514.0451022698635</v>
      </c>
      <c r="FV12" s="81">
        <v>6398.4668136571745</v>
      </c>
      <c r="FW12" s="81">
        <v>6536.4715234731093</v>
      </c>
      <c r="FX12" s="81">
        <v>6691.004898519137</v>
      </c>
      <c r="FY12" s="81">
        <v>6856.1504465193138</v>
      </c>
      <c r="FZ12" s="81">
        <v>6923.3016018493017</v>
      </c>
      <c r="GA12" s="81">
        <v>6851.1687111123219</v>
      </c>
      <c r="GB12" s="81">
        <v>6909.3736019119142</v>
      </c>
      <c r="GC12" s="81">
        <v>6941.7870162087092</v>
      </c>
      <c r="GD12" s="81">
        <v>7036.43760747754</v>
      </c>
      <c r="GE12" s="81">
        <v>6874.0166534707778</v>
      </c>
      <c r="GF12" s="81">
        <v>6963.7849675735197</v>
      </c>
      <c r="GG12" s="81">
        <v>7048.851294136085</v>
      </c>
      <c r="GH12" s="81">
        <v>7055.4087290237912</v>
      </c>
      <c r="GI12" s="81">
        <v>6955.7929355881788</v>
      </c>
      <c r="GJ12" s="81">
        <v>6924.6737292560438</v>
      </c>
      <c r="GK12" s="81">
        <v>6807.8452500389276</v>
      </c>
      <c r="GL12" s="81">
        <v>6853.2393861574474</v>
      </c>
      <c r="GM12" s="81">
        <v>6844.8074630051397</v>
      </c>
      <c r="GN12" s="81">
        <v>6874.7592636577292</v>
      </c>
      <c r="GO12" s="81">
        <v>6896.4046932148412</v>
      </c>
      <c r="GP12" s="81">
        <v>6934.5614623908841</v>
      </c>
      <c r="GQ12" s="81">
        <v>6922.4129366311763</v>
      </c>
      <c r="GR12" s="81">
        <v>6941.8288938148526</v>
      </c>
      <c r="GS12" s="81">
        <v>7052.1171735725302</v>
      </c>
      <c r="GT12" s="81">
        <v>7120.2882534946075</v>
      </c>
      <c r="GU12" s="81">
        <v>7070.5505866601325</v>
      </c>
      <c r="GV12" s="81">
        <v>7040.7212944181865</v>
      </c>
      <c r="GW12" s="81">
        <v>7101.3554156390128</v>
      </c>
      <c r="GX12" s="81">
        <v>6988.9274085543011</v>
      </c>
      <c r="GY12" s="81">
        <v>6859.9931325444359</v>
      </c>
      <c r="GZ12" s="81">
        <v>6778.0549936041589</v>
      </c>
      <c r="HA12" s="81">
        <v>6706.4215197668291</v>
      </c>
      <c r="HB12" s="81">
        <v>6653.2097044242546</v>
      </c>
      <c r="HC12" s="81">
        <v>6608.2071727399407</v>
      </c>
      <c r="HD12" s="81">
        <v>6647.8113662619862</v>
      </c>
      <c r="HE12" s="81">
        <v>6652.5615742390619</v>
      </c>
      <c r="HF12" s="81">
        <v>6858.4727744532393</v>
      </c>
      <c r="HG12" s="81">
        <v>6909.7116028217279</v>
      </c>
      <c r="HH12" s="81">
        <v>6922.1052423199035</v>
      </c>
      <c r="HI12" s="81">
        <v>6913.8780269410499</v>
      </c>
      <c r="HJ12" s="81">
        <v>6895.2669549669718</v>
      </c>
      <c r="HK12" s="81">
        <v>6875.2031267755574</v>
      </c>
      <c r="HL12" s="160">
        <v>6875.4602838175933</v>
      </c>
      <c r="HM12" s="160">
        <v>6930.1967840141551</v>
      </c>
      <c r="HN12" s="160">
        <v>6905.5944099740445</v>
      </c>
    </row>
    <row r="13" spans="2:222" x14ac:dyDescent="0.2">
      <c r="B13" s="89" t="s">
        <v>95</v>
      </c>
      <c r="C13" s="29" t="s">
        <v>13</v>
      </c>
      <c r="D13" s="157">
        <v>108.3</v>
      </c>
      <c r="E13" s="157"/>
      <c r="F13" s="77" t="s">
        <v>13</v>
      </c>
      <c r="G13" s="77" t="s">
        <v>13</v>
      </c>
      <c r="H13" s="77" t="s">
        <v>13</v>
      </c>
      <c r="I13" s="77">
        <v>108.3</v>
      </c>
      <c r="J13" s="77" t="s">
        <v>13</v>
      </c>
      <c r="K13" s="434">
        <v>108.3</v>
      </c>
      <c r="M13" s="3" t="s">
        <v>641</v>
      </c>
      <c r="N13" s="77">
        <v>214.1</v>
      </c>
      <c r="O13" s="77">
        <v>301.60000000000002</v>
      </c>
      <c r="P13" s="77">
        <v>327.2</v>
      </c>
      <c r="Q13" s="77">
        <v>324.5</v>
      </c>
      <c r="R13" s="77">
        <v>336.5</v>
      </c>
      <c r="S13" s="77">
        <v>341.2</v>
      </c>
      <c r="T13" s="77">
        <v>362.3</v>
      </c>
      <c r="U13" s="77">
        <v>350.4</v>
      </c>
      <c r="V13" s="77">
        <v>355.9</v>
      </c>
      <c r="W13" s="77">
        <v>384.4</v>
      </c>
      <c r="X13" s="77">
        <v>375</v>
      </c>
      <c r="Y13" s="77">
        <v>385</v>
      </c>
      <c r="Z13" s="77">
        <v>453</v>
      </c>
      <c r="AA13" s="77">
        <v>470</v>
      </c>
      <c r="AB13" s="81">
        <v>490</v>
      </c>
      <c r="AC13" s="81">
        <v>468</v>
      </c>
      <c r="AD13" s="81">
        <v>471</v>
      </c>
      <c r="AE13" s="81">
        <v>435</v>
      </c>
      <c r="AF13" s="81">
        <v>427</v>
      </c>
      <c r="AG13" s="81">
        <v>456</v>
      </c>
      <c r="AH13" s="81">
        <v>452.4</v>
      </c>
      <c r="AI13" s="77">
        <v>476.9</v>
      </c>
      <c r="AJ13" s="77">
        <v>498</v>
      </c>
      <c r="AK13" s="77">
        <v>501.1</v>
      </c>
      <c r="AL13" s="81">
        <v>534.1</v>
      </c>
      <c r="AM13" s="81">
        <v>579.79999999999995</v>
      </c>
      <c r="AN13" s="77">
        <v>490</v>
      </c>
      <c r="AO13" s="77">
        <v>468</v>
      </c>
      <c r="AP13" s="77">
        <v>471</v>
      </c>
      <c r="AQ13" s="77">
        <v>435</v>
      </c>
      <c r="AR13" s="77">
        <v>427</v>
      </c>
      <c r="AS13" s="77">
        <v>456</v>
      </c>
      <c r="AT13" s="77">
        <v>524.6</v>
      </c>
      <c r="AU13" s="77">
        <v>504.7</v>
      </c>
      <c r="AV13" s="77">
        <v>487.7</v>
      </c>
      <c r="AW13" s="77">
        <v>462.3</v>
      </c>
      <c r="AX13" s="77">
        <v>477.7</v>
      </c>
      <c r="AY13" s="77">
        <v>509.5</v>
      </c>
      <c r="AZ13" s="77">
        <v>501.1</v>
      </c>
      <c r="BA13" s="77">
        <v>515.1</v>
      </c>
      <c r="BB13" s="77">
        <v>533.9</v>
      </c>
      <c r="BC13" s="77">
        <v>511.5</v>
      </c>
      <c r="BD13" s="77">
        <v>510.2</v>
      </c>
      <c r="BE13" s="77">
        <v>509.6</v>
      </c>
      <c r="BF13" s="77">
        <v>508</v>
      </c>
      <c r="BG13" s="77">
        <v>529</v>
      </c>
      <c r="BH13" s="77">
        <v>519.5</v>
      </c>
      <c r="BI13" s="77">
        <v>546.9</v>
      </c>
      <c r="BJ13" s="77">
        <v>653.5</v>
      </c>
      <c r="BK13" s="77">
        <v>570.5</v>
      </c>
      <c r="BL13" s="77">
        <v>581.20000000000005</v>
      </c>
      <c r="BM13" s="77">
        <v>586</v>
      </c>
      <c r="BN13" s="77">
        <v>608</v>
      </c>
      <c r="BO13" s="77">
        <v>610.79999999999995</v>
      </c>
      <c r="BP13" s="77">
        <v>660.4</v>
      </c>
      <c r="BQ13" s="77">
        <v>681.6</v>
      </c>
      <c r="BR13" s="77">
        <v>681.6</v>
      </c>
      <c r="BS13" s="77">
        <v>738.5</v>
      </c>
      <c r="BT13" s="77">
        <v>774.3</v>
      </c>
      <c r="BU13" s="77">
        <v>768.2</v>
      </c>
      <c r="BV13" s="77">
        <v>707.1</v>
      </c>
      <c r="BW13" s="77">
        <v>637.4</v>
      </c>
      <c r="BX13" s="77">
        <v>631.20000000000005</v>
      </c>
      <c r="BY13" s="77">
        <v>702.1</v>
      </c>
      <c r="BZ13" s="77">
        <v>736.3</v>
      </c>
      <c r="CA13" s="77">
        <v>685.3</v>
      </c>
      <c r="CB13" s="77">
        <v>814.1</v>
      </c>
      <c r="CC13" s="77">
        <v>735.5</v>
      </c>
      <c r="CD13" s="81">
        <v>717.1</v>
      </c>
      <c r="CE13" s="77">
        <v>727.7</v>
      </c>
      <c r="CF13" s="77">
        <v>763.4</v>
      </c>
      <c r="CG13" s="77">
        <v>800.1</v>
      </c>
      <c r="CH13" s="81">
        <v>822.8</v>
      </c>
      <c r="CI13" s="81">
        <v>874</v>
      </c>
      <c r="CJ13" s="81">
        <v>912.1</v>
      </c>
      <c r="CK13" s="81">
        <v>935</v>
      </c>
      <c r="CL13" s="81">
        <v>957.5</v>
      </c>
      <c r="CM13" s="81">
        <v>969.1</v>
      </c>
      <c r="CN13" s="81">
        <v>933</v>
      </c>
      <c r="CO13" s="81">
        <v>994.7</v>
      </c>
      <c r="CP13" s="81">
        <v>1005.9</v>
      </c>
      <c r="CQ13" s="81">
        <v>1021.4</v>
      </c>
      <c r="CR13" s="81">
        <v>1063.5</v>
      </c>
      <c r="CS13" s="81">
        <v>1055.3</v>
      </c>
      <c r="CT13" s="81">
        <v>1076</v>
      </c>
      <c r="CU13" s="81">
        <v>1177.9000000000001</v>
      </c>
      <c r="CV13" s="81">
        <v>1128.7</v>
      </c>
      <c r="CW13" s="81">
        <v>1112.3</v>
      </c>
      <c r="CX13" s="81">
        <v>1168.3</v>
      </c>
      <c r="CY13" s="81">
        <v>1200.3</v>
      </c>
      <c r="CZ13" s="81">
        <v>1176.5</v>
      </c>
      <c r="DA13" s="81">
        <v>1270.0999999999999</v>
      </c>
      <c r="DB13" s="81">
        <v>1274</v>
      </c>
      <c r="DC13" s="81">
        <v>1250.2</v>
      </c>
      <c r="DD13" s="81">
        <v>1311.7</v>
      </c>
      <c r="DE13" s="81">
        <v>1321</v>
      </c>
      <c r="DF13" s="81">
        <v>1339.6</v>
      </c>
      <c r="DG13" s="81">
        <v>1408</v>
      </c>
      <c r="DH13" s="81">
        <v>1400.9</v>
      </c>
      <c r="DI13" s="81">
        <v>1409.2</v>
      </c>
      <c r="DJ13" s="81">
        <v>1487.5</v>
      </c>
      <c r="DK13" s="81">
        <v>1446.2</v>
      </c>
      <c r="DL13" s="81">
        <v>1454.2</v>
      </c>
      <c r="DM13" s="81">
        <v>1633.4</v>
      </c>
      <c r="DN13" s="81">
        <v>1614.1</v>
      </c>
      <c r="DO13" s="81">
        <v>1585.1</v>
      </c>
      <c r="DP13" s="81">
        <v>1630.4</v>
      </c>
      <c r="DQ13" s="81">
        <v>1634.1</v>
      </c>
      <c r="DR13" s="81">
        <v>1667.8</v>
      </c>
      <c r="DS13" s="81">
        <v>1756.3</v>
      </c>
      <c r="DT13" s="81">
        <v>1777.8</v>
      </c>
      <c r="DU13" s="81">
        <v>1749.4</v>
      </c>
      <c r="DV13" s="81">
        <v>1812.5</v>
      </c>
      <c r="DW13" s="81">
        <v>1808.8</v>
      </c>
      <c r="DX13" s="81">
        <v>1863.8</v>
      </c>
      <c r="DY13" s="81">
        <v>1702.8</v>
      </c>
      <c r="DZ13" s="81">
        <v>1738.6</v>
      </c>
      <c r="EA13" s="81">
        <v>1763.6</v>
      </c>
      <c r="EB13" s="81">
        <v>1775.9</v>
      </c>
      <c r="EC13" s="81">
        <v>1846</v>
      </c>
      <c r="ED13" s="81">
        <v>1932.1</v>
      </c>
      <c r="EE13" s="81">
        <v>1928.1</v>
      </c>
      <c r="EF13" s="81">
        <v>1837.7</v>
      </c>
      <c r="EG13" s="81">
        <v>1806.8</v>
      </c>
      <c r="EH13" s="81">
        <v>1816</v>
      </c>
      <c r="EI13" s="81">
        <v>1950.5</v>
      </c>
      <c r="EJ13" s="81">
        <v>1973</v>
      </c>
      <c r="EK13" s="81">
        <v>2056.4</v>
      </c>
      <c r="EL13" s="81">
        <v>2023.9</v>
      </c>
      <c r="EM13" s="81">
        <v>1999.3</v>
      </c>
      <c r="EN13" s="81">
        <v>1947.4</v>
      </c>
      <c r="EO13" s="81">
        <v>1988.2</v>
      </c>
      <c r="EP13" s="81">
        <v>1985.6</v>
      </c>
      <c r="EQ13" s="81">
        <v>2032.2</v>
      </c>
      <c r="ER13" s="81">
        <v>1857.3</v>
      </c>
      <c r="ES13" s="81">
        <v>1842.4</v>
      </c>
      <c r="ET13" s="81">
        <v>1861.7</v>
      </c>
      <c r="EU13" s="81">
        <v>1903.2</v>
      </c>
      <c r="EV13" s="81">
        <v>1895.3</v>
      </c>
      <c r="EW13" s="81">
        <v>1882</v>
      </c>
      <c r="EX13" s="81">
        <v>1910.3</v>
      </c>
      <c r="EY13" s="81">
        <v>1885.2</v>
      </c>
      <c r="EZ13" s="81">
        <v>1914</v>
      </c>
      <c r="FA13" s="81">
        <v>1853.8</v>
      </c>
      <c r="FB13" s="81">
        <v>1859.5</v>
      </c>
      <c r="FC13" s="81">
        <v>1944.1</v>
      </c>
      <c r="FD13" s="81">
        <v>1903.2</v>
      </c>
      <c r="FE13" s="81">
        <v>1923.8</v>
      </c>
      <c r="FF13" s="81">
        <v>1920.6</v>
      </c>
      <c r="FG13" s="81">
        <v>1914.1</v>
      </c>
      <c r="FH13" s="81">
        <v>1885.2</v>
      </c>
      <c r="FI13" s="81">
        <v>1965.7</v>
      </c>
      <c r="FJ13" s="81">
        <v>2011.6</v>
      </c>
      <c r="FK13" s="81">
        <v>1996.9</v>
      </c>
      <c r="FL13" s="81">
        <v>2025.7</v>
      </c>
      <c r="FM13" s="81">
        <v>2091.4</v>
      </c>
      <c r="FN13" s="81">
        <v>2115.6011841762338</v>
      </c>
      <c r="FO13" s="81">
        <v>2155.1625388910143</v>
      </c>
      <c r="FP13" s="81">
        <v>2073.5076003842705</v>
      </c>
      <c r="FQ13" s="81">
        <v>2046.6997004018119</v>
      </c>
      <c r="FR13" s="81">
        <v>2068.0671978591517</v>
      </c>
      <c r="FS13" s="81">
        <v>2023.7976079061921</v>
      </c>
      <c r="FT13" s="81">
        <v>2113.4651378073381</v>
      </c>
      <c r="FU13" s="81">
        <v>2476.4751897733759</v>
      </c>
      <c r="FV13" s="81">
        <v>2368.1002468591792</v>
      </c>
      <c r="FW13" s="81">
        <v>2354.4903945983688</v>
      </c>
      <c r="FX13" s="81">
        <v>2405.1888265846087</v>
      </c>
      <c r="FY13" s="81">
        <v>2417.2961488795854</v>
      </c>
      <c r="FZ13" s="81">
        <v>2427.7432046509916</v>
      </c>
      <c r="GA13" s="81">
        <v>2500.7499961594608</v>
      </c>
      <c r="GB13" s="81">
        <v>2508.8696557736994</v>
      </c>
      <c r="GC13" s="81">
        <v>2514.1947996834083</v>
      </c>
      <c r="GD13" s="81">
        <v>2547.754748837282</v>
      </c>
      <c r="GE13" s="81">
        <v>2490.9076291676556</v>
      </c>
      <c r="GF13" s="81">
        <v>2485.5429148574844</v>
      </c>
      <c r="GG13" s="81">
        <v>2747.2864886506823</v>
      </c>
      <c r="GH13" s="81">
        <v>2744.9761629405953</v>
      </c>
      <c r="GI13" s="81">
        <v>2640.5819593539168</v>
      </c>
      <c r="GJ13" s="81">
        <v>2620.0428344038364</v>
      </c>
      <c r="GK13" s="81">
        <v>2711.5696734965309</v>
      </c>
      <c r="GL13" s="81">
        <v>2651.425387690098</v>
      </c>
      <c r="GM13" s="81">
        <v>2716.819946527442</v>
      </c>
      <c r="GN13" s="81">
        <v>2620.6319198358233</v>
      </c>
      <c r="GO13" s="81">
        <v>2607.4725338879866</v>
      </c>
      <c r="GP13" s="81">
        <v>2599.5150487970504</v>
      </c>
      <c r="GQ13" s="81">
        <v>2622.7677252319927</v>
      </c>
      <c r="GR13" s="81">
        <v>2651.0852760187531</v>
      </c>
      <c r="GS13" s="81">
        <v>2732.5918399445836</v>
      </c>
      <c r="GT13" s="81">
        <v>2685.2920959049516</v>
      </c>
      <c r="GU13" s="81">
        <v>2701.2971368821813</v>
      </c>
      <c r="GV13" s="81">
        <v>2682.7134314825767</v>
      </c>
      <c r="GW13" s="81">
        <v>2727.3484278442806</v>
      </c>
      <c r="GX13" s="81">
        <v>2603.0559735755496</v>
      </c>
      <c r="GY13" s="81">
        <v>2663.21007310809</v>
      </c>
      <c r="GZ13" s="81">
        <v>2625.841708240855</v>
      </c>
      <c r="HA13" s="81">
        <v>2657.4185308589049</v>
      </c>
      <c r="HB13" s="81">
        <v>2677.9563160610742</v>
      </c>
      <c r="HC13" s="81">
        <v>2707.1836507450294</v>
      </c>
      <c r="HD13" s="81">
        <v>2779.5913388144163</v>
      </c>
      <c r="HE13" s="81">
        <v>2811.652487859089</v>
      </c>
      <c r="HF13" s="81">
        <v>2801.8801550163898</v>
      </c>
      <c r="HG13" s="81">
        <v>2786.3452667349734</v>
      </c>
      <c r="HH13" s="81">
        <v>2663.6598118390557</v>
      </c>
      <c r="HI13" s="81">
        <v>2704.7778923863216</v>
      </c>
      <c r="HJ13" s="81">
        <v>2720.2883031065585</v>
      </c>
      <c r="HK13" s="81">
        <v>2700.5430813450989</v>
      </c>
      <c r="HL13" s="81">
        <v>2761.9927696563118</v>
      </c>
      <c r="HM13" s="81">
        <v>2840.7443100261298</v>
      </c>
      <c r="HN13" s="81">
        <v>2799.2821776183418</v>
      </c>
    </row>
    <row r="14" spans="2:222" x14ac:dyDescent="0.2">
      <c r="B14" s="89" t="s">
        <v>96</v>
      </c>
      <c r="C14" s="29" t="s">
        <v>13</v>
      </c>
      <c r="D14" s="157">
        <v>114.6</v>
      </c>
      <c r="E14" s="157"/>
      <c r="F14" s="77" t="s">
        <v>13</v>
      </c>
      <c r="G14" s="77" t="s">
        <v>13</v>
      </c>
      <c r="H14" s="77" t="s">
        <v>13</v>
      </c>
      <c r="I14" s="77">
        <v>114.6</v>
      </c>
      <c r="J14" s="77" t="s">
        <v>13</v>
      </c>
      <c r="K14" s="434">
        <v>114.6</v>
      </c>
      <c r="M14" s="3" t="s">
        <v>642</v>
      </c>
      <c r="N14" s="77">
        <v>1438.9</v>
      </c>
      <c r="O14" s="77">
        <v>1604.3</v>
      </c>
      <c r="P14" s="77">
        <v>1573.1</v>
      </c>
      <c r="Q14" s="77">
        <v>1820</v>
      </c>
      <c r="R14" s="77">
        <v>1644.8</v>
      </c>
      <c r="S14" s="77">
        <v>1702.4</v>
      </c>
      <c r="T14" s="77">
        <v>1647.1</v>
      </c>
      <c r="U14" s="77">
        <v>1689.2</v>
      </c>
      <c r="V14" s="77">
        <v>1745</v>
      </c>
      <c r="W14" s="77">
        <v>1733.4</v>
      </c>
      <c r="X14" s="77">
        <v>1765</v>
      </c>
      <c r="Y14" s="77">
        <v>1842</v>
      </c>
      <c r="Z14" s="77">
        <v>1810</v>
      </c>
      <c r="AA14" s="77">
        <v>1846</v>
      </c>
      <c r="AB14" s="81">
        <v>1863</v>
      </c>
      <c r="AC14" s="81">
        <v>1984</v>
      </c>
      <c r="AD14" s="81">
        <v>1889</v>
      </c>
      <c r="AE14" s="81">
        <v>1911</v>
      </c>
      <c r="AF14" s="81">
        <v>1888</v>
      </c>
      <c r="AG14" s="81">
        <v>1958</v>
      </c>
      <c r="AH14" s="81">
        <v>1994.9</v>
      </c>
      <c r="AI14" s="77">
        <v>1983.2</v>
      </c>
      <c r="AJ14" s="77">
        <v>1941.9</v>
      </c>
      <c r="AK14" s="77">
        <v>1958.8</v>
      </c>
      <c r="AL14" s="81">
        <v>1944.1</v>
      </c>
      <c r="AM14" s="81">
        <v>1967.9</v>
      </c>
      <c r="AN14" s="77">
        <v>1863</v>
      </c>
      <c r="AO14" s="77">
        <v>1984</v>
      </c>
      <c r="AP14" s="77">
        <v>1889</v>
      </c>
      <c r="AQ14" s="77">
        <v>1911</v>
      </c>
      <c r="AR14" s="77">
        <v>1888</v>
      </c>
      <c r="AS14" s="77">
        <v>1958</v>
      </c>
      <c r="AT14" s="77">
        <v>1829</v>
      </c>
      <c r="AU14" s="77">
        <v>1814.1</v>
      </c>
      <c r="AV14" s="77">
        <v>1825.6</v>
      </c>
      <c r="AW14" s="77">
        <v>1849.9</v>
      </c>
      <c r="AX14" s="77">
        <v>1859.4</v>
      </c>
      <c r="AY14" s="77">
        <v>1870</v>
      </c>
      <c r="AZ14" s="77">
        <v>1898.3</v>
      </c>
      <c r="BA14" s="77">
        <v>1860.5</v>
      </c>
      <c r="BB14" s="77">
        <v>1871</v>
      </c>
      <c r="BC14" s="77">
        <v>1853.7</v>
      </c>
      <c r="BD14" s="77">
        <v>1872.8</v>
      </c>
      <c r="BE14" s="77">
        <v>1922.7</v>
      </c>
      <c r="BF14" s="77">
        <v>1968.8</v>
      </c>
      <c r="BG14" s="77">
        <v>1985.3</v>
      </c>
      <c r="BH14" s="77">
        <v>1963.5</v>
      </c>
      <c r="BI14" s="77">
        <v>2008.9</v>
      </c>
      <c r="BJ14" s="77">
        <v>2002.9</v>
      </c>
      <c r="BK14" s="77">
        <v>2026.2</v>
      </c>
      <c r="BL14" s="77">
        <v>1995.5</v>
      </c>
      <c r="BM14" s="77">
        <v>1984.9</v>
      </c>
      <c r="BN14" s="77">
        <v>1965.7</v>
      </c>
      <c r="BO14" s="77">
        <v>1966.6</v>
      </c>
      <c r="BP14" s="77">
        <v>1973.4</v>
      </c>
      <c r="BQ14" s="77">
        <v>2019.3</v>
      </c>
      <c r="BR14" s="77">
        <v>2019.3</v>
      </c>
      <c r="BS14" s="77">
        <v>2086.1999999999998</v>
      </c>
      <c r="BT14" s="77">
        <v>2068.4</v>
      </c>
      <c r="BU14" s="77">
        <v>1994.7</v>
      </c>
      <c r="BV14" s="77">
        <v>1851.8</v>
      </c>
      <c r="BW14" s="77">
        <v>1813.7</v>
      </c>
      <c r="BX14" s="77">
        <v>1932.7</v>
      </c>
      <c r="BY14" s="77">
        <v>1953.1</v>
      </c>
      <c r="BZ14" s="77">
        <v>1925.1</v>
      </c>
      <c r="CA14" s="77">
        <v>2003.9</v>
      </c>
      <c r="CB14" s="77">
        <v>1940.5</v>
      </c>
      <c r="CC14" s="77">
        <v>1957.4</v>
      </c>
      <c r="CD14" s="81">
        <v>2035.5</v>
      </c>
      <c r="CE14" s="77">
        <v>2076.4</v>
      </c>
      <c r="CF14" s="77">
        <v>2127.5</v>
      </c>
      <c r="CG14" s="77">
        <v>2087.4</v>
      </c>
      <c r="CH14" s="81">
        <v>2083.9</v>
      </c>
      <c r="CI14" s="81">
        <v>2169</v>
      </c>
      <c r="CJ14" s="81">
        <v>2137.6999999999998</v>
      </c>
      <c r="CK14" s="81">
        <v>2157.3000000000002</v>
      </c>
      <c r="CL14" s="81">
        <v>2172.1999999999998</v>
      </c>
      <c r="CM14" s="81">
        <v>2194.4</v>
      </c>
      <c r="CN14" s="81">
        <v>2167.1999999999998</v>
      </c>
      <c r="CO14" s="81">
        <v>2163.6999999999998</v>
      </c>
      <c r="CP14" s="81">
        <v>2191.8000000000002</v>
      </c>
      <c r="CQ14" s="81">
        <v>2188</v>
      </c>
      <c r="CR14" s="81">
        <v>2190</v>
      </c>
      <c r="CS14" s="81">
        <v>2210.8000000000002</v>
      </c>
      <c r="CT14" s="81">
        <v>2254</v>
      </c>
      <c r="CU14" s="81">
        <v>2267.6</v>
      </c>
      <c r="CV14" s="81">
        <v>2272.3000000000002</v>
      </c>
      <c r="CW14" s="81">
        <v>2313.3000000000002</v>
      </c>
      <c r="CX14" s="81">
        <v>2399.5</v>
      </c>
      <c r="CY14" s="81">
        <v>2400.4</v>
      </c>
      <c r="CZ14" s="81">
        <v>2369.1999999999998</v>
      </c>
      <c r="DA14" s="81">
        <v>2448</v>
      </c>
      <c r="DB14" s="81">
        <v>2276.9</v>
      </c>
      <c r="DC14" s="81">
        <v>2236.3000000000002</v>
      </c>
      <c r="DD14" s="81">
        <v>2206.9</v>
      </c>
      <c r="DE14" s="81">
        <v>2284</v>
      </c>
      <c r="DF14" s="81">
        <v>2247.4</v>
      </c>
      <c r="DG14" s="81">
        <v>2237.5</v>
      </c>
      <c r="DH14" s="81">
        <v>2264.6</v>
      </c>
      <c r="DI14" s="81">
        <v>2314.3000000000002</v>
      </c>
      <c r="DJ14" s="81">
        <v>2317.1999999999998</v>
      </c>
      <c r="DK14" s="81">
        <v>2286.5</v>
      </c>
      <c r="DL14" s="81">
        <v>2298.8000000000002</v>
      </c>
      <c r="DM14" s="81">
        <v>2373.6999999999998</v>
      </c>
      <c r="DN14" s="81">
        <v>2377</v>
      </c>
      <c r="DO14" s="81">
        <v>2392.6999999999998</v>
      </c>
      <c r="DP14" s="81">
        <v>2441</v>
      </c>
      <c r="DQ14" s="81">
        <v>2426.4</v>
      </c>
      <c r="DR14" s="81">
        <v>2493.1</v>
      </c>
      <c r="DS14" s="81">
        <v>2488.5</v>
      </c>
      <c r="DT14" s="81">
        <v>2535.9</v>
      </c>
      <c r="DU14" s="81">
        <v>2563</v>
      </c>
      <c r="DV14" s="81">
        <v>2614.1</v>
      </c>
      <c r="DW14" s="81">
        <v>2613.4</v>
      </c>
      <c r="DX14" s="81">
        <v>2636</v>
      </c>
      <c r="DY14" s="81">
        <v>2581</v>
      </c>
      <c r="DZ14" s="81">
        <v>2556.1</v>
      </c>
      <c r="EA14" s="81">
        <v>2565.6999999999998</v>
      </c>
      <c r="EB14" s="81">
        <v>2613.1999999999998</v>
      </c>
      <c r="EC14" s="81">
        <v>2665.3</v>
      </c>
      <c r="ED14" s="81">
        <v>2712.5</v>
      </c>
      <c r="EE14" s="81">
        <v>2664.6</v>
      </c>
      <c r="EF14" s="81">
        <v>2674.1</v>
      </c>
      <c r="EG14" s="81">
        <v>2718.2</v>
      </c>
      <c r="EH14" s="81">
        <v>2745.7</v>
      </c>
      <c r="EI14" s="81">
        <v>2722.1</v>
      </c>
      <c r="EJ14" s="81">
        <v>2727</v>
      </c>
      <c r="EK14" s="81">
        <v>2732</v>
      </c>
      <c r="EL14" s="81">
        <v>2748.4</v>
      </c>
      <c r="EM14" s="81">
        <v>2730.4</v>
      </c>
      <c r="EN14" s="81">
        <v>2650.4</v>
      </c>
      <c r="EO14" s="81">
        <v>2688.8</v>
      </c>
      <c r="EP14" s="81">
        <v>2654.4</v>
      </c>
      <c r="EQ14" s="81">
        <v>2664.3</v>
      </c>
      <c r="ER14" s="81">
        <v>2626.3</v>
      </c>
      <c r="ES14" s="81">
        <v>2594.6999999999998</v>
      </c>
      <c r="ET14" s="81">
        <v>2601.3000000000002</v>
      </c>
      <c r="EU14" s="81">
        <v>2651.7</v>
      </c>
      <c r="EV14" s="81">
        <v>2674.6</v>
      </c>
      <c r="EW14" s="81">
        <v>2734.9</v>
      </c>
      <c r="EX14" s="81">
        <v>2711.2</v>
      </c>
      <c r="EY14" s="81">
        <v>2676.9</v>
      </c>
      <c r="EZ14" s="81">
        <v>2707.9</v>
      </c>
      <c r="FA14" s="81">
        <v>2634.1</v>
      </c>
      <c r="FB14" s="81">
        <v>2611.6</v>
      </c>
      <c r="FC14" s="81">
        <v>2668.3</v>
      </c>
      <c r="FD14" s="81">
        <v>2646.9</v>
      </c>
      <c r="FE14" s="81">
        <v>2639</v>
      </c>
      <c r="FF14" s="81">
        <v>2647.3</v>
      </c>
      <c r="FG14" s="81">
        <v>2611.9</v>
      </c>
      <c r="FH14" s="81">
        <v>2542.1</v>
      </c>
      <c r="FI14" s="81">
        <v>2522.5</v>
      </c>
      <c r="FJ14" s="81">
        <v>2619.8000000000002</v>
      </c>
      <c r="FK14" s="81">
        <v>2595.1999999999998</v>
      </c>
      <c r="FL14" s="81">
        <v>2757.3</v>
      </c>
      <c r="FM14" s="81">
        <v>2672.6</v>
      </c>
      <c r="FN14" s="81">
        <v>2625.6801939160682</v>
      </c>
      <c r="FO14" s="81">
        <v>2662.1145512193516</v>
      </c>
      <c r="FP14" s="81">
        <v>2692.8177003215383</v>
      </c>
      <c r="FQ14" s="81">
        <v>2629.5283261609102</v>
      </c>
      <c r="FR14" s="81">
        <v>2635.6575476555636</v>
      </c>
      <c r="FS14" s="81">
        <v>2677.7196334080081</v>
      </c>
      <c r="FT14" s="81">
        <v>2657.8406623830469</v>
      </c>
      <c r="FU14" s="81">
        <v>2810.5898116418598</v>
      </c>
      <c r="FV14" s="81">
        <v>2777.1498340278299</v>
      </c>
      <c r="FW14" s="81">
        <v>2898.4247999770705</v>
      </c>
      <c r="FX14" s="81">
        <v>2952.6006237664496</v>
      </c>
      <c r="FY14" s="81">
        <v>3087.4171449308433</v>
      </c>
      <c r="FZ14" s="81">
        <v>3051.755722142932</v>
      </c>
      <c r="GA14" s="81">
        <v>2875.2238321975119</v>
      </c>
      <c r="GB14" s="81">
        <v>2929.6916666178608</v>
      </c>
      <c r="GC14" s="81">
        <v>2947.7222644898457</v>
      </c>
      <c r="GD14" s="81">
        <v>2988.4067113106353</v>
      </c>
      <c r="GE14" s="81">
        <v>2949.8397817762461</v>
      </c>
      <c r="GF14" s="81">
        <v>2959.3092244595832</v>
      </c>
      <c r="GG14" s="81">
        <v>2805.6404804499025</v>
      </c>
      <c r="GH14" s="81">
        <v>2811.4416515518174</v>
      </c>
      <c r="GI14" s="81">
        <v>2725.9274683029421</v>
      </c>
      <c r="GJ14" s="81">
        <v>2691.0996395852571</v>
      </c>
      <c r="GK14" s="81">
        <v>2559.3571536181757</v>
      </c>
      <c r="GL14" s="81">
        <v>2636.2942807553941</v>
      </c>
      <c r="GM14" s="81">
        <v>2611.6293383975039</v>
      </c>
      <c r="GN14" s="81">
        <v>2586.6523468856067</v>
      </c>
      <c r="GO14" s="81">
        <v>2576.5137202325645</v>
      </c>
      <c r="GP14" s="81">
        <v>2610.3588645322156</v>
      </c>
      <c r="GQ14" s="81">
        <v>2572.4010439614954</v>
      </c>
      <c r="GR14" s="81">
        <v>2553.7503594671443</v>
      </c>
      <c r="GS14" s="81">
        <v>2576.9302173071255</v>
      </c>
      <c r="GT14" s="81">
        <v>2578.6285998504682</v>
      </c>
      <c r="GU14" s="81">
        <v>2570.6567313465448</v>
      </c>
      <c r="GV14" s="81">
        <v>2527.8175281547115</v>
      </c>
      <c r="GW14" s="81">
        <v>2614.1857477964368</v>
      </c>
      <c r="GX14" s="81">
        <v>2529.0374233833099</v>
      </c>
      <c r="GY14" s="81">
        <v>2436.6946372908174</v>
      </c>
      <c r="GZ14" s="81">
        <v>2449.8509685872987</v>
      </c>
      <c r="HA14" s="81">
        <v>2441.1950306890285</v>
      </c>
      <c r="HB14" s="81">
        <v>2405.536737298321</v>
      </c>
      <c r="HC14" s="81">
        <v>2389.2382302209039</v>
      </c>
      <c r="HD14" s="81">
        <v>2364.8850308832184</v>
      </c>
      <c r="HE14" s="81">
        <v>2386.7746526966471</v>
      </c>
      <c r="HF14" s="81">
        <v>2554.9653788979408</v>
      </c>
      <c r="HG14" s="81">
        <v>2585.1783548241838</v>
      </c>
      <c r="HH14" s="81">
        <v>2709.6503236816934</v>
      </c>
      <c r="HI14" s="81">
        <v>2652.6086266166362</v>
      </c>
      <c r="HJ14" s="81">
        <v>2648.057238878725</v>
      </c>
      <c r="HK14" s="81">
        <v>2767.4299316371839</v>
      </c>
      <c r="HL14" s="81">
        <v>2763.3265438622966</v>
      </c>
      <c r="HM14" s="81">
        <v>2764.043044970027</v>
      </c>
      <c r="HN14" s="81">
        <v>2757.1615847822691</v>
      </c>
    </row>
    <row r="15" spans="2:222" x14ac:dyDescent="0.2">
      <c r="B15" s="89" t="s">
        <v>97</v>
      </c>
      <c r="C15" s="29" t="s">
        <v>13</v>
      </c>
      <c r="D15" s="157">
        <v>115.3</v>
      </c>
      <c r="E15" s="157"/>
      <c r="F15" s="77" t="s">
        <v>13</v>
      </c>
      <c r="G15" s="77" t="s">
        <v>13</v>
      </c>
      <c r="H15" s="77" t="s">
        <v>13</v>
      </c>
      <c r="I15" s="77">
        <v>115.3</v>
      </c>
      <c r="J15" s="77" t="s">
        <v>13</v>
      </c>
      <c r="K15" s="434">
        <v>115.3</v>
      </c>
      <c r="M15" s="3" t="s">
        <v>643</v>
      </c>
      <c r="N15" s="77">
        <v>300.5</v>
      </c>
      <c r="O15" s="77">
        <v>268.3</v>
      </c>
      <c r="P15" s="77">
        <v>270.5</v>
      </c>
      <c r="Q15" s="77">
        <v>266.39999999999998</v>
      </c>
      <c r="R15" s="77">
        <v>253.4</v>
      </c>
      <c r="S15" s="77">
        <v>250.5</v>
      </c>
      <c r="T15" s="77">
        <v>292.5</v>
      </c>
      <c r="U15" s="77">
        <v>300.8</v>
      </c>
      <c r="V15" s="77">
        <v>339.1</v>
      </c>
      <c r="W15" s="77">
        <v>331</v>
      </c>
      <c r="X15" s="77">
        <v>364</v>
      </c>
      <c r="Y15" s="77">
        <v>379</v>
      </c>
      <c r="Z15" s="77">
        <v>397</v>
      </c>
      <c r="AA15" s="77">
        <v>434</v>
      </c>
      <c r="AB15" s="81">
        <v>422</v>
      </c>
      <c r="AC15" s="81">
        <v>443</v>
      </c>
      <c r="AD15" s="81">
        <v>396</v>
      </c>
      <c r="AE15" s="81">
        <v>435</v>
      </c>
      <c r="AF15" s="81">
        <v>444</v>
      </c>
      <c r="AG15" s="81">
        <v>489</v>
      </c>
      <c r="AH15" s="81">
        <v>469</v>
      </c>
      <c r="AI15" s="77">
        <v>440.2</v>
      </c>
      <c r="AJ15" s="77">
        <v>434.8</v>
      </c>
      <c r="AK15" s="77">
        <v>454.7</v>
      </c>
      <c r="AL15" s="81">
        <v>493.7</v>
      </c>
      <c r="AM15" s="81">
        <v>533.79999999999995</v>
      </c>
      <c r="AN15" s="77">
        <v>422</v>
      </c>
      <c r="AO15" s="77">
        <v>443</v>
      </c>
      <c r="AP15" s="77">
        <v>396</v>
      </c>
      <c r="AQ15" s="77">
        <v>435</v>
      </c>
      <c r="AR15" s="77">
        <v>444</v>
      </c>
      <c r="AS15" s="77">
        <v>489</v>
      </c>
      <c r="AT15" s="77">
        <v>838.9</v>
      </c>
      <c r="AU15" s="77">
        <v>797.5</v>
      </c>
      <c r="AV15" s="77">
        <v>810.7</v>
      </c>
      <c r="AW15" s="77">
        <v>809.2</v>
      </c>
      <c r="AX15" s="77">
        <v>776.1</v>
      </c>
      <c r="AY15" s="77">
        <v>818.1</v>
      </c>
      <c r="AZ15" s="77">
        <v>825.3</v>
      </c>
      <c r="BA15" s="77">
        <v>810.3</v>
      </c>
      <c r="BB15" s="77">
        <v>834.1</v>
      </c>
      <c r="BC15" s="77">
        <v>868.1</v>
      </c>
      <c r="BD15" s="77">
        <v>896.1</v>
      </c>
      <c r="BE15" s="77">
        <v>937.5</v>
      </c>
      <c r="BF15" s="77">
        <v>926</v>
      </c>
      <c r="BG15" s="77">
        <v>927.7</v>
      </c>
      <c r="BH15" s="77">
        <v>1004.5</v>
      </c>
      <c r="BI15" s="77">
        <v>1017.2</v>
      </c>
      <c r="BJ15" s="77">
        <v>929.6</v>
      </c>
      <c r="BK15" s="77">
        <v>1056.0999999999999</v>
      </c>
      <c r="BL15" s="77">
        <v>1087.3</v>
      </c>
      <c r="BM15" s="77">
        <v>1085.8</v>
      </c>
      <c r="BN15" s="77">
        <v>1118.2</v>
      </c>
      <c r="BO15" s="77">
        <v>1143.2</v>
      </c>
      <c r="BP15" s="77">
        <v>1112.4000000000001</v>
      </c>
      <c r="BQ15" s="77">
        <v>1112.5</v>
      </c>
      <c r="BR15" s="77">
        <v>1112.5</v>
      </c>
      <c r="BS15" s="77">
        <v>1088.2</v>
      </c>
      <c r="BT15" s="77">
        <v>1021.5</v>
      </c>
      <c r="BU15" s="77">
        <v>1023.4</v>
      </c>
      <c r="BV15" s="77">
        <v>938.9</v>
      </c>
      <c r="BW15" s="77">
        <v>1009.3</v>
      </c>
      <c r="BX15" s="77">
        <v>1059.2</v>
      </c>
      <c r="BY15" s="77">
        <v>1017.3</v>
      </c>
      <c r="BZ15" s="77">
        <v>933.7</v>
      </c>
      <c r="CA15" s="77">
        <v>894.6</v>
      </c>
      <c r="CB15" s="77">
        <v>855.1</v>
      </c>
      <c r="CC15" s="77">
        <v>872.8</v>
      </c>
      <c r="CD15" s="81">
        <v>888.1</v>
      </c>
      <c r="CE15" s="77">
        <v>828.1</v>
      </c>
      <c r="CF15" s="77">
        <v>851.3</v>
      </c>
      <c r="CG15" s="77">
        <v>854.2</v>
      </c>
      <c r="CH15" s="81">
        <v>867.2</v>
      </c>
      <c r="CI15" s="81">
        <v>876</v>
      </c>
      <c r="CJ15" s="81">
        <v>905.6</v>
      </c>
      <c r="CK15" s="81">
        <v>916.7</v>
      </c>
      <c r="CL15" s="81">
        <v>939.8</v>
      </c>
      <c r="CM15" s="81">
        <v>954.3</v>
      </c>
      <c r="CN15" s="81">
        <v>941.3</v>
      </c>
      <c r="CO15" s="81">
        <v>1013.8</v>
      </c>
      <c r="CP15" s="81">
        <v>998.3</v>
      </c>
      <c r="CQ15" s="81">
        <v>995.1</v>
      </c>
      <c r="CR15" s="81">
        <v>1029.3</v>
      </c>
      <c r="CS15" s="81">
        <v>1047</v>
      </c>
      <c r="CT15" s="81">
        <v>1041.7</v>
      </c>
      <c r="CU15" s="81">
        <v>1042.3</v>
      </c>
      <c r="CV15" s="81">
        <v>1052.3</v>
      </c>
      <c r="CW15" s="81">
        <v>1071.2</v>
      </c>
      <c r="CX15" s="81">
        <v>911.2</v>
      </c>
      <c r="CY15" s="81">
        <v>925.7</v>
      </c>
      <c r="CZ15" s="81">
        <v>934.5</v>
      </c>
      <c r="DA15" s="81">
        <v>821.8</v>
      </c>
      <c r="DB15" s="81">
        <v>1015.1</v>
      </c>
      <c r="DC15" s="81">
        <v>981.3</v>
      </c>
      <c r="DD15" s="81">
        <v>942.8</v>
      </c>
      <c r="DE15" s="81">
        <v>944</v>
      </c>
      <c r="DF15" s="81">
        <v>956.2</v>
      </c>
      <c r="DG15" s="81">
        <v>982.8</v>
      </c>
      <c r="DH15" s="81">
        <v>984.6</v>
      </c>
      <c r="DI15" s="81">
        <v>960.8</v>
      </c>
      <c r="DJ15" s="81">
        <v>973.6</v>
      </c>
      <c r="DK15" s="81">
        <v>976.4</v>
      </c>
      <c r="DL15" s="81">
        <v>940.1</v>
      </c>
      <c r="DM15" s="81">
        <v>822.2</v>
      </c>
      <c r="DN15" s="81">
        <v>850.5</v>
      </c>
      <c r="DO15" s="81">
        <v>842.8</v>
      </c>
      <c r="DP15" s="81">
        <v>825</v>
      </c>
      <c r="DQ15" s="81">
        <v>859.2</v>
      </c>
      <c r="DR15" s="81">
        <v>883</v>
      </c>
      <c r="DS15" s="81">
        <v>928.2</v>
      </c>
      <c r="DT15" s="81">
        <v>912.2</v>
      </c>
      <c r="DU15" s="81">
        <v>920.4</v>
      </c>
      <c r="DV15" s="81">
        <v>888.1</v>
      </c>
      <c r="DW15" s="81">
        <v>928.5</v>
      </c>
      <c r="DX15" s="81">
        <v>917</v>
      </c>
      <c r="DY15" s="81">
        <v>1109.9000000000001</v>
      </c>
      <c r="DZ15" s="81">
        <v>1104.9000000000001</v>
      </c>
      <c r="EA15" s="81">
        <v>1108.8</v>
      </c>
      <c r="EB15" s="81">
        <v>1130.0999999999999</v>
      </c>
      <c r="EC15" s="81">
        <v>1118.2</v>
      </c>
      <c r="ED15" s="81">
        <v>1151.2</v>
      </c>
      <c r="EE15" s="81">
        <v>1242.5</v>
      </c>
      <c r="EF15" s="81">
        <v>1301.5</v>
      </c>
      <c r="EG15" s="81">
        <v>1351.2</v>
      </c>
      <c r="EH15" s="81">
        <v>1443.6</v>
      </c>
      <c r="EI15" s="81">
        <v>1438.9</v>
      </c>
      <c r="EJ15" s="81">
        <v>1421</v>
      </c>
      <c r="EK15" s="81">
        <v>1499.5</v>
      </c>
      <c r="EL15" s="81">
        <v>1500.1</v>
      </c>
      <c r="EM15" s="81">
        <v>1559.2</v>
      </c>
      <c r="EN15" s="81">
        <v>1648.9</v>
      </c>
      <c r="EO15" s="81">
        <v>1731</v>
      </c>
      <c r="EP15" s="81">
        <v>1768.9</v>
      </c>
      <c r="EQ15" s="81">
        <v>1645.8</v>
      </c>
      <c r="ER15" s="81">
        <v>1739.3</v>
      </c>
      <c r="ES15" s="81">
        <v>1746.1</v>
      </c>
      <c r="ET15" s="81">
        <v>1625.4</v>
      </c>
      <c r="EU15" s="81">
        <v>1565.4</v>
      </c>
      <c r="EV15" s="81">
        <v>1498.1</v>
      </c>
      <c r="EW15" s="81">
        <v>1440.2</v>
      </c>
      <c r="EX15" s="81">
        <v>1311.2</v>
      </c>
      <c r="EY15" s="81">
        <v>1332.8</v>
      </c>
      <c r="EZ15" s="81">
        <v>1245.7</v>
      </c>
      <c r="FA15" s="81">
        <v>1425.3</v>
      </c>
      <c r="FB15" s="81">
        <v>1437.9</v>
      </c>
      <c r="FC15" s="81">
        <v>1348.4</v>
      </c>
      <c r="FD15" s="81">
        <v>1321.2</v>
      </c>
      <c r="FE15" s="81">
        <v>1310.4000000000001</v>
      </c>
      <c r="FF15" s="81">
        <v>1314.1</v>
      </c>
      <c r="FG15" s="81">
        <v>1335.3</v>
      </c>
      <c r="FH15" s="81">
        <v>1339.5</v>
      </c>
      <c r="FI15" s="81">
        <v>1347.6</v>
      </c>
      <c r="FJ15" s="81">
        <v>1295.7</v>
      </c>
      <c r="FK15" s="81">
        <v>1315</v>
      </c>
      <c r="FL15" s="81">
        <v>1261.0999999999999</v>
      </c>
      <c r="FM15" s="81">
        <v>1248.2</v>
      </c>
      <c r="FN15" s="81">
        <v>1234.2911547046731</v>
      </c>
      <c r="FO15" s="81">
        <v>1153.3433264665075</v>
      </c>
      <c r="FP15" s="81">
        <v>1151.5048302891028</v>
      </c>
      <c r="FQ15" s="81">
        <v>1289.4947760537607</v>
      </c>
      <c r="FR15" s="81">
        <v>1310.5970702872009</v>
      </c>
      <c r="FS15" s="81">
        <v>1332.3264350439076</v>
      </c>
      <c r="FT15" s="81">
        <v>1238.3768339838186</v>
      </c>
      <c r="FU15" s="81">
        <v>1226.9801008546274</v>
      </c>
      <c r="FV15" s="81">
        <v>1253.2167327701659</v>
      </c>
      <c r="FW15" s="81">
        <v>1283.5563288976703</v>
      </c>
      <c r="FX15" s="81">
        <v>1333.2154481680795</v>
      </c>
      <c r="FY15" s="81">
        <v>1351.4371527088856</v>
      </c>
      <c r="FZ15" s="81">
        <v>1443.8026750553781</v>
      </c>
      <c r="GA15" s="81">
        <v>1475.1948827553485</v>
      </c>
      <c r="GB15" s="81">
        <v>1470.8122795203533</v>
      </c>
      <c r="GC15" s="81">
        <v>1479.8699520354553</v>
      </c>
      <c r="GD15" s="81">
        <v>1500.2761473296252</v>
      </c>
      <c r="GE15" s="81">
        <v>1433.2692425268758</v>
      </c>
      <c r="GF15" s="81">
        <v>1518.9328282564525</v>
      </c>
      <c r="GG15" s="81">
        <v>1495.9243250355003</v>
      </c>
      <c r="GH15" s="81">
        <v>1498.9909145313788</v>
      </c>
      <c r="GI15" s="81">
        <v>1589.2835079313204</v>
      </c>
      <c r="GJ15" s="81">
        <v>1613.5312552669502</v>
      </c>
      <c r="GK15" s="81">
        <v>1536.9184229242207</v>
      </c>
      <c r="GL15" s="81">
        <v>1565.5197177119549</v>
      </c>
      <c r="GM15" s="81">
        <v>1516.3581780801937</v>
      </c>
      <c r="GN15" s="81">
        <v>1667.4749969362992</v>
      </c>
      <c r="GO15" s="81">
        <v>1712.4184390942903</v>
      </c>
      <c r="GP15" s="81">
        <v>1724.6875490616187</v>
      </c>
      <c r="GQ15" s="81">
        <v>1727.2441674376887</v>
      </c>
      <c r="GR15" s="81">
        <v>1736.9932583289556</v>
      </c>
      <c r="GS15" s="81">
        <v>1742.5951163208213</v>
      </c>
      <c r="GT15" s="81">
        <v>1856.3675577391882</v>
      </c>
      <c r="GU15" s="81">
        <v>1798.5967184314065</v>
      </c>
      <c r="GV15" s="81">
        <v>1830.1903347808986</v>
      </c>
      <c r="GW15" s="81">
        <v>1759.8212399982949</v>
      </c>
      <c r="GX15" s="81">
        <v>1856.8340115954418</v>
      </c>
      <c r="GY15" s="81">
        <v>1760.088422145529</v>
      </c>
      <c r="GZ15" s="81">
        <v>1702.3623167760054</v>
      </c>
      <c r="HA15" s="81">
        <v>1607.8079582188959</v>
      </c>
      <c r="HB15" s="81">
        <v>1569.7166510648594</v>
      </c>
      <c r="HC15" s="81">
        <v>1511.7852917740072</v>
      </c>
      <c r="HD15" s="81">
        <v>1503.3349965643508</v>
      </c>
      <c r="HE15" s="81">
        <v>1454.1344336833261</v>
      </c>
      <c r="HF15" s="81">
        <v>1501.6272405389082</v>
      </c>
      <c r="HG15" s="81">
        <v>1538.1879812625707</v>
      </c>
      <c r="HH15" s="81">
        <v>1548.7951067991542</v>
      </c>
      <c r="HI15" s="81">
        <v>1556.4915079380928</v>
      </c>
      <c r="HJ15" s="81">
        <v>1526.9214129816883</v>
      </c>
      <c r="HK15" s="81">
        <v>1407.230113793275</v>
      </c>
      <c r="HL15" s="81">
        <v>1350.1409702989849</v>
      </c>
      <c r="HM15" s="81">
        <v>1325.4094290179983</v>
      </c>
      <c r="HN15" s="81">
        <v>1349.1506475734332</v>
      </c>
    </row>
    <row r="16" spans="2:222" x14ac:dyDescent="0.2">
      <c r="B16" s="89" t="s">
        <v>98</v>
      </c>
      <c r="C16" s="29" t="s">
        <v>13</v>
      </c>
      <c r="D16" s="157">
        <v>201.9</v>
      </c>
      <c r="E16" s="157"/>
      <c r="F16" s="77" t="s">
        <v>13</v>
      </c>
      <c r="G16" s="77" t="s">
        <v>13</v>
      </c>
      <c r="H16" s="77" t="s">
        <v>13</v>
      </c>
      <c r="I16" s="77">
        <v>201.9</v>
      </c>
      <c r="J16" s="77" t="s">
        <v>13</v>
      </c>
      <c r="K16" s="434">
        <v>201.9</v>
      </c>
      <c r="N16" s="77"/>
      <c r="O16" s="77"/>
      <c r="P16" s="157"/>
      <c r="Q16" s="157"/>
      <c r="R16" s="77"/>
      <c r="S16" s="157"/>
      <c r="T16" s="157"/>
      <c r="U16" s="157"/>
      <c r="V16" s="77"/>
      <c r="W16" s="77"/>
      <c r="X16" s="207"/>
      <c r="Y16" s="207"/>
      <c r="Z16" s="207"/>
      <c r="AA16" s="207"/>
      <c r="AB16" s="212"/>
      <c r="AC16" s="212"/>
      <c r="AD16" s="212"/>
      <c r="AE16" s="212"/>
      <c r="AF16" s="213"/>
      <c r="AG16" s="213"/>
      <c r="AH16" s="214"/>
      <c r="AI16" s="214"/>
      <c r="AJ16" s="215"/>
      <c r="AK16" s="215"/>
      <c r="AL16" s="214"/>
      <c r="AM16" s="214"/>
      <c r="AN16" s="207"/>
      <c r="AO16" s="207"/>
      <c r="AP16" s="207"/>
      <c r="AQ16" s="207"/>
      <c r="AR16" s="216"/>
      <c r="AS16" s="216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07"/>
      <c r="BY16" s="77"/>
      <c r="BZ16" s="77"/>
      <c r="CA16" s="77"/>
      <c r="CB16" s="77"/>
      <c r="CC16" s="207"/>
      <c r="CD16" s="81"/>
      <c r="CE16" s="81"/>
      <c r="CF16" s="77"/>
      <c r="CG16" s="77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</row>
    <row r="17" spans="2:222" x14ac:dyDescent="0.2">
      <c r="B17" s="89" t="s">
        <v>99</v>
      </c>
      <c r="C17" s="29" t="s">
        <v>13</v>
      </c>
      <c r="D17" s="157">
        <v>259.5</v>
      </c>
      <c r="E17" s="157"/>
      <c r="F17" s="77" t="s">
        <v>13</v>
      </c>
      <c r="G17" s="77" t="s">
        <v>13</v>
      </c>
      <c r="H17" s="77" t="s">
        <v>13</v>
      </c>
      <c r="I17" s="77">
        <v>259.5</v>
      </c>
      <c r="J17" s="77" t="s">
        <v>13</v>
      </c>
      <c r="K17" s="434">
        <v>259.5</v>
      </c>
      <c r="M17" s="3" t="s">
        <v>644</v>
      </c>
      <c r="N17" s="77">
        <v>342.9</v>
      </c>
      <c r="O17" s="77">
        <v>335.8</v>
      </c>
      <c r="P17" s="77">
        <v>338.1</v>
      </c>
      <c r="Q17" s="77">
        <v>327.8</v>
      </c>
      <c r="R17" s="77">
        <v>330.6</v>
      </c>
      <c r="S17" s="77">
        <v>329.9</v>
      </c>
      <c r="T17" s="77">
        <v>332.9</v>
      </c>
      <c r="U17" s="77">
        <v>330.6</v>
      </c>
      <c r="V17" s="77">
        <v>366.1</v>
      </c>
      <c r="W17" s="77">
        <v>380</v>
      </c>
      <c r="X17" s="77">
        <v>333</v>
      </c>
      <c r="Y17" s="77">
        <v>335</v>
      </c>
      <c r="Z17" s="77">
        <v>350</v>
      </c>
      <c r="AA17" s="77">
        <v>365</v>
      </c>
      <c r="AB17" s="81">
        <v>355</v>
      </c>
      <c r="AC17" s="81">
        <v>354</v>
      </c>
      <c r="AD17" s="81">
        <v>354</v>
      </c>
      <c r="AE17" s="81">
        <v>360</v>
      </c>
      <c r="AF17" s="81">
        <v>346</v>
      </c>
      <c r="AG17" s="81">
        <v>380</v>
      </c>
      <c r="AH17" s="81">
        <v>385.2</v>
      </c>
      <c r="AI17" s="81">
        <v>363.2</v>
      </c>
      <c r="AJ17" s="77">
        <v>344.3</v>
      </c>
      <c r="AK17" s="77">
        <v>377.2</v>
      </c>
      <c r="AL17" s="81">
        <v>381.2</v>
      </c>
      <c r="AM17" s="81">
        <v>425.5</v>
      </c>
      <c r="AN17" s="77">
        <v>355</v>
      </c>
      <c r="AO17" s="77">
        <v>354</v>
      </c>
      <c r="AP17" s="77">
        <v>354</v>
      </c>
      <c r="AQ17" s="77">
        <v>360</v>
      </c>
      <c r="AR17" s="77">
        <v>346</v>
      </c>
      <c r="AS17" s="77">
        <v>380</v>
      </c>
      <c r="AT17" s="77">
        <v>360.1</v>
      </c>
      <c r="AU17" s="77">
        <v>371</v>
      </c>
      <c r="AV17" s="77">
        <v>364.7</v>
      </c>
      <c r="AW17" s="77">
        <v>364</v>
      </c>
      <c r="AX17" s="77">
        <v>396.1</v>
      </c>
      <c r="AY17" s="77">
        <v>408.3</v>
      </c>
      <c r="AZ17" s="77">
        <v>413.8</v>
      </c>
      <c r="BA17" s="77">
        <v>418.8</v>
      </c>
      <c r="BB17" s="77">
        <v>423.1</v>
      </c>
      <c r="BC17" s="77">
        <v>392.2</v>
      </c>
      <c r="BD17" s="77">
        <v>384.8</v>
      </c>
      <c r="BE17" s="77">
        <v>385.6</v>
      </c>
      <c r="BF17" s="77">
        <v>377.9</v>
      </c>
      <c r="BG17" s="77">
        <v>348</v>
      </c>
      <c r="BH17" s="77">
        <v>342.5</v>
      </c>
      <c r="BI17" s="77">
        <v>348.2</v>
      </c>
      <c r="BJ17" s="77">
        <v>341.7</v>
      </c>
      <c r="BK17" s="77">
        <v>345.5</v>
      </c>
      <c r="BL17" s="77">
        <v>336.7</v>
      </c>
      <c r="BM17" s="77">
        <v>331.6</v>
      </c>
      <c r="BN17" s="77">
        <v>335.3</v>
      </c>
      <c r="BO17" s="77">
        <v>338.5</v>
      </c>
      <c r="BP17" s="77">
        <v>351.7</v>
      </c>
      <c r="BQ17" s="77">
        <v>354.4</v>
      </c>
      <c r="BR17" s="77">
        <v>354.4</v>
      </c>
      <c r="BS17" s="77">
        <v>340.3</v>
      </c>
      <c r="BT17" s="77">
        <v>343.7</v>
      </c>
      <c r="BU17" s="77">
        <v>339.7</v>
      </c>
      <c r="BV17" s="77">
        <v>320.89999999999998</v>
      </c>
      <c r="BW17" s="77">
        <v>315</v>
      </c>
      <c r="BX17" s="77">
        <v>317.89999999999998</v>
      </c>
      <c r="BY17" s="77">
        <v>311.2</v>
      </c>
      <c r="BZ17" s="77">
        <v>302.60000000000002</v>
      </c>
      <c r="CA17" s="77">
        <v>305</v>
      </c>
      <c r="CB17" s="77">
        <v>291.7</v>
      </c>
      <c r="CC17" s="77">
        <v>315.5</v>
      </c>
      <c r="CD17" s="81">
        <v>348</v>
      </c>
      <c r="CE17" s="81">
        <v>338.8</v>
      </c>
      <c r="CF17" s="77">
        <v>345</v>
      </c>
      <c r="CG17" s="77">
        <v>342.4</v>
      </c>
      <c r="CH17" s="81">
        <v>341.6</v>
      </c>
      <c r="CI17" s="81">
        <v>339</v>
      </c>
      <c r="CJ17" s="81">
        <v>345</v>
      </c>
      <c r="CK17" s="81">
        <v>337.1</v>
      </c>
      <c r="CL17" s="81">
        <v>345</v>
      </c>
      <c r="CM17" s="81">
        <v>342.4</v>
      </c>
      <c r="CN17" s="81">
        <v>332.2</v>
      </c>
      <c r="CO17" s="81">
        <v>336.5</v>
      </c>
      <c r="CP17" s="81">
        <v>336.9</v>
      </c>
      <c r="CQ17" s="81">
        <v>332.3</v>
      </c>
      <c r="CR17" s="81">
        <v>344.9</v>
      </c>
      <c r="CS17" s="81">
        <v>348.7</v>
      </c>
      <c r="CT17" s="81">
        <v>346.2</v>
      </c>
      <c r="CU17" s="81">
        <v>372.5</v>
      </c>
      <c r="CV17" s="81">
        <v>372.9</v>
      </c>
      <c r="CW17" s="81">
        <v>370</v>
      </c>
      <c r="CX17" s="81">
        <v>379.3</v>
      </c>
      <c r="CY17" s="81">
        <v>391.1</v>
      </c>
      <c r="CZ17" s="81">
        <v>397.4</v>
      </c>
      <c r="DA17" s="81">
        <v>415.3</v>
      </c>
      <c r="DB17" s="81">
        <v>403.7</v>
      </c>
      <c r="DC17" s="81">
        <v>398.7</v>
      </c>
      <c r="DD17" s="81">
        <v>425.4</v>
      </c>
      <c r="DE17" s="81">
        <v>433</v>
      </c>
      <c r="DF17" s="81">
        <v>474.6</v>
      </c>
      <c r="DG17" s="81">
        <v>585.70000000000005</v>
      </c>
      <c r="DH17" s="81">
        <v>695.7</v>
      </c>
      <c r="DI17" s="81">
        <v>753.7</v>
      </c>
      <c r="DJ17" s="81">
        <v>928.9</v>
      </c>
      <c r="DK17" s="81">
        <v>864.9</v>
      </c>
      <c r="DL17" s="81">
        <v>754.3</v>
      </c>
      <c r="DM17" s="81">
        <v>727.6</v>
      </c>
      <c r="DN17" s="81">
        <v>709.6</v>
      </c>
      <c r="DO17" s="81">
        <v>713.1</v>
      </c>
      <c r="DP17" s="81">
        <v>721.3</v>
      </c>
      <c r="DQ17" s="81">
        <v>679.2</v>
      </c>
      <c r="DR17" s="81">
        <v>652.29999999999995</v>
      </c>
      <c r="DS17" s="81">
        <v>434.5</v>
      </c>
      <c r="DT17" s="81">
        <v>408.9</v>
      </c>
      <c r="DU17" s="81">
        <v>420.9</v>
      </c>
      <c r="DV17" s="81">
        <v>449.7</v>
      </c>
      <c r="DW17" s="81">
        <v>430.3</v>
      </c>
      <c r="DX17" s="81">
        <v>410.7</v>
      </c>
      <c r="DY17" s="81">
        <v>384.4</v>
      </c>
      <c r="DZ17" s="81">
        <v>411.5</v>
      </c>
      <c r="EA17" s="81">
        <v>421.6</v>
      </c>
      <c r="EB17" s="81">
        <v>446.7</v>
      </c>
      <c r="EC17" s="81">
        <v>439.1</v>
      </c>
      <c r="ED17" s="81">
        <v>416.8</v>
      </c>
      <c r="EE17" s="81">
        <v>383.4</v>
      </c>
      <c r="EF17" s="81">
        <v>395.2</v>
      </c>
      <c r="EG17" s="81">
        <v>416.1</v>
      </c>
      <c r="EH17" s="81">
        <v>411.3</v>
      </c>
      <c r="EI17" s="81">
        <v>408.3</v>
      </c>
      <c r="EJ17" s="81">
        <v>402.6</v>
      </c>
      <c r="EK17" s="81">
        <v>396</v>
      </c>
      <c r="EL17" s="81">
        <v>361</v>
      </c>
      <c r="EM17" s="81">
        <v>375</v>
      </c>
      <c r="EN17" s="81">
        <v>400.8</v>
      </c>
      <c r="EO17" s="81">
        <v>411.6</v>
      </c>
      <c r="EP17" s="81">
        <v>410.7</v>
      </c>
      <c r="EQ17" s="81">
        <v>406.3</v>
      </c>
      <c r="ER17" s="81">
        <v>414.6</v>
      </c>
      <c r="ES17" s="81">
        <v>412.4</v>
      </c>
      <c r="ET17" s="81">
        <v>406.3</v>
      </c>
      <c r="EU17" s="81">
        <v>410</v>
      </c>
      <c r="EV17" s="81">
        <v>406.5</v>
      </c>
      <c r="EW17" s="81">
        <v>405.4</v>
      </c>
      <c r="EX17" s="81">
        <v>404.6</v>
      </c>
      <c r="EY17" s="81">
        <v>397.2</v>
      </c>
      <c r="EZ17" s="81">
        <v>402.8</v>
      </c>
      <c r="FA17" s="81">
        <v>441.1</v>
      </c>
      <c r="FB17" s="81">
        <v>448.5</v>
      </c>
      <c r="FC17" s="81">
        <v>561.1</v>
      </c>
      <c r="FD17" s="81">
        <v>522.20000000000005</v>
      </c>
      <c r="FE17" s="81">
        <v>531.6</v>
      </c>
      <c r="FF17" s="81">
        <v>572.29999999999995</v>
      </c>
      <c r="FG17" s="81">
        <v>530.1</v>
      </c>
      <c r="FH17" s="81">
        <v>487.2</v>
      </c>
      <c r="FI17" s="81">
        <v>487.1</v>
      </c>
      <c r="FJ17" s="81">
        <v>424.9</v>
      </c>
      <c r="FK17" s="81">
        <v>447.1</v>
      </c>
      <c r="FL17" s="81">
        <v>473.7</v>
      </c>
      <c r="FM17" s="81">
        <v>464.5</v>
      </c>
      <c r="FN17" s="81">
        <v>456.10822318817861</v>
      </c>
      <c r="FO17" s="81">
        <v>446.44977515329566</v>
      </c>
      <c r="FP17" s="81">
        <v>429.62337633680255</v>
      </c>
      <c r="FQ17" s="81">
        <v>478.09060197554811</v>
      </c>
      <c r="FR17" s="81">
        <v>461.91771172395789</v>
      </c>
      <c r="FS17" s="81">
        <v>460.62551118332681</v>
      </c>
      <c r="FT17" s="81">
        <v>532.82224563125499</v>
      </c>
      <c r="FU17" s="81">
        <v>448.72852097872288</v>
      </c>
      <c r="FV17" s="81">
        <v>530.53600687176413</v>
      </c>
      <c r="FW17" s="81">
        <v>441.44882919002521</v>
      </c>
      <c r="FX17" s="81">
        <v>448.14846258170968</v>
      </c>
      <c r="FY17" s="81">
        <v>455.0475251800998</v>
      </c>
      <c r="FZ17" s="81">
        <v>454.51860839871847</v>
      </c>
      <c r="GA17" s="81">
        <v>443.52696771210191</v>
      </c>
      <c r="GB17" s="81">
        <v>454.62706785667189</v>
      </c>
      <c r="GC17" s="81">
        <v>455.47258393072912</v>
      </c>
      <c r="GD17" s="81">
        <v>478.21427181962088</v>
      </c>
      <c r="GE17" s="81">
        <v>486.52809876577794</v>
      </c>
      <c r="GF17" s="81">
        <v>533.12985206824317</v>
      </c>
      <c r="GG17" s="81">
        <v>542.46674460612144</v>
      </c>
      <c r="GH17" s="81">
        <v>546.33931780006492</v>
      </c>
      <c r="GI17" s="81">
        <v>532.47814474615257</v>
      </c>
      <c r="GJ17" s="81">
        <v>510.01017603873288</v>
      </c>
      <c r="GK17" s="81">
        <v>546.46088578545061</v>
      </c>
      <c r="GL17" s="81">
        <v>548.42378778222701</v>
      </c>
      <c r="GM17" s="81">
        <v>561.99026945217531</v>
      </c>
      <c r="GN17" s="81">
        <v>668.32316839379951</v>
      </c>
      <c r="GO17" s="81">
        <v>685.87204891560191</v>
      </c>
      <c r="GP17" s="81">
        <v>700.65900792633477</v>
      </c>
      <c r="GQ17" s="81">
        <v>714.33890629277607</v>
      </c>
      <c r="GR17" s="81">
        <v>745.8156682992759</v>
      </c>
      <c r="GS17" s="81">
        <v>770.4499140357118</v>
      </c>
      <c r="GT17" s="81">
        <v>784.45746328371638</v>
      </c>
      <c r="GU17" s="81">
        <v>803.72856809973132</v>
      </c>
      <c r="GV17" s="81">
        <v>782.51367778604219</v>
      </c>
      <c r="GW17" s="81">
        <v>767.97001377034758</v>
      </c>
      <c r="GX17" s="81">
        <v>802.87948542049651</v>
      </c>
      <c r="GY17" s="81">
        <v>803.18139862314092</v>
      </c>
      <c r="GZ17" s="81">
        <v>819.42088474890443</v>
      </c>
      <c r="HA17" s="81">
        <v>832.61500888329147</v>
      </c>
      <c r="HB17" s="81">
        <v>839.26067002228967</v>
      </c>
      <c r="HC17" s="81">
        <v>851.57040739738181</v>
      </c>
      <c r="HD17" s="81">
        <v>868.86738084450394</v>
      </c>
      <c r="HE17" s="81">
        <v>873.06704880787129</v>
      </c>
      <c r="HF17" s="81">
        <v>887.92780500610797</v>
      </c>
      <c r="HG17" s="81">
        <v>900.1076090445556</v>
      </c>
      <c r="HH17" s="81">
        <v>875.92986709302988</v>
      </c>
      <c r="HI17" s="81">
        <v>885.73382930023843</v>
      </c>
      <c r="HJ17" s="81">
        <v>884.68000742266668</v>
      </c>
      <c r="HK17" s="81">
        <v>897.66670928345184</v>
      </c>
      <c r="HL17" s="81">
        <v>918.60748578906043</v>
      </c>
      <c r="HM17" s="81">
        <v>900.11431669681201</v>
      </c>
      <c r="HN17" s="81">
        <v>913.25858867962836</v>
      </c>
    </row>
    <row r="18" spans="2:222" x14ac:dyDescent="0.2">
      <c r="B18" s="89" t="s">
        <v>100</v>
      </c>
      <c r="C18" s="29" t="s">
        <v>13</v>
      </c>
      <c r="D18" s="157">
        <v>550.79999999999995</v>
      </c>
      <c r="E18" s="157"/>
      <c r="F18" s="77" t="s">
        <v>13</v>
      </c>
      <c r="G18" s="77" t="s">
        <v>13</v>
      </c>
      <c r="H18" s="77" t="s">
        <v>13</v>
      </c>
      <c r="I18" s="77">
        <v>550.79999999999995</v>
      </c>
      <c r="J18" s="77" t="s">
        <v>13</v>
      </c>
      <c r="K18" s="434">
        <v>550.79999999999995</v>
      </c>
      <c r="M18" s="3" t="s">
        <v>641</v>
      </c>
      <c r="N18" s="77">
        <v>12.5</v>
      </c>
      <c r="O18" s="77">
        <v>23.9</v>
      </c>
      <c r="P18" s="77">
        <v>28.1</v>
      </c>
      <c r="Q18" s="77">
        <v>29</v>
      </c>
      <c r="R18" s="77">
        <v>26.7</v>
      </c>
      <c r="S18" s="77">
        <v>23.1</v>
      </c>
      <c r="T18" s="77">
        <v>24.4</v>
      </c>
      <c r="U18" s="77">
        <v>26.7</v>
      </c>
      <c r="V18" s="77">
        <v>27.3</v>
      </c>
      <c r="W18" s="77">
        <v>27.9</v>
      </c>
      <c r="X18" s="77">
        <v>25</v>
      </c>
      <c r="Y18" s="77">
        <v>26</v>
      </c>
      <c r="Z18" s="77">
        <v>24</v>
      </c>
      <c r="AA18" s="77">
        <v>25</v>
      </c>
      <c r="AB18" s="81">
        <v>27</v>
      </c>
      <c r="AC18" s="81">
        <v>22</v>
      </c>
      <c r="AD18" s="81">
        <v>25</v>
      </c>
      <c r="AE18" s="81">
        <v>31</v>
      </c>
      <c r="AF18" s="81">
        <v>30</v>
      </c>
      <c r="AG18" s="81">
        <v>24</v>
      </c>
      <c r="AH18" s="81">
        <v>22.1</v>
      </c>
      <c r="AI18" s="77">
        <v>24.3</v>
      </c>
      <c r="AJ18" s="77">
        <v>24.2</v>
      </c>
      <c r="AK18" s="77">
        <v>32.299999999999997</v>
      </c>
      <c r="AL18" s="81">
        <v>32.6</v>
      </c>
      <c r="AM18" s="81">
        <v>35.200000000000003</v>
      </c>
      <c r="AN18" s="77">
        <v>27</v>
      </c>
      <c r="AO18" s="77">
        <v>22</v>
      </c>
      <c r="AP18" s="77">
        <v>25</v>
      </c>
      <c r="AQ18" s="77">
        <v>31</v>
      </c>
      <c r="AR18" s="77">
        <v>30</v>
      </c>
      <c r="AS18" s="77">
        <v>24</v>
      </c>
      <c r="AT18" s="77">
        <v>26.8</v>
      </c>
      <c r="AU18" s="77">
        <v>32.200000000000003</v>
      </c>
      <c r="AV18" s="77">
        <v>26.5</v>
      </c>
      <c r="AW18" s="77">
        <v>31.3</v>
      </c>
      <c r="AX18" s="77">
        <v>32.9</v>
      </c>
      <c r="AY18" s="77">
        <v>35.799999999999997</v>
      </c>
      <c r="AZ18" s="77">
        <v>36.1</v>
      </c>
      <c r="BA18" s="77">
        <v>33.200000000000003</v>
      </c>
      <c r="BB18" s="77">
        <v>29.8</v>
      </c>
      <c r="BC18" s="77">
        <v>32</v>
      </c>
      <c r="BD18" s="77">
        <v>29.3</v>
      </c>
      <c r="BE18" s="77">
        <v>30.6</v>
      </c>
      <c r="BF18" s="77">
        <v>29.5</v>
      </c>
      <c r="BG18" s="77">
        <v>28.6</v>
      </c>
      <c r="BH18" s="77">
        <v>26.9</v>
      </c>
      <c r="BI18" s="77">
        <v>29.6</v>
      </c>
      <c r="BJ18" s="77">
        <v>31.5</v>
      </c>
      <c r="BK18" s="77">
        <v>31.8</v>
      </c>
      <c r="BL18" s="77">
        <v>27.9</v>
      </c>
      <c r="BM18" s="77">
        <v>29</v>
      </c>
      <c r="BN18" s="77">
        <v>36.1</v>
      </c>
      <c r="BO18" s="77">
        <v>31.7</v>
      </c>
      <c r="BP18" s="77">
        <v>34.799999999999997</v>
      </c>
      <c r="BQ18" s="77">
        <v>34.799999999999997</v>
      </c>
      <c r="BR18" s="77">
        <v>34.799999999999997</v>
      </c>
      <c r="BS18" s="77">
        <v>33.4</v>
      </c>
      <c r="BT18" s="77">
        <v>36.5</v>
      </c>
      <c r="BU18" s="77">
        <v>30.6</v>
      </c>
      <c r="BV18" s="77">
        <v>26.8</v>
      </c>
      <c r="BW18" s="77">
        <v>26.4</v>
      </c>
      <c r="BX18" s="77">
        <v>18.7</v>
      </c>
      <c r="BY18" s="77">
        <v>19</v>
      </c>
      <c r="BZ18" s="77">
        <v>19.399999999999999</v>
      </c>
      <c r="CA18" s="77">
        <v>18.899999999999999</v>
      </c>
      <c r="CB18" s="77">
        <v>23.5</v>
      </c>
      <c r="CC18" s="77">
        <v>22</v>
      </c>
      <c r="CD18" s="81">
        <v>44</v>
      </c>
      <c r="CE18" s="77">
        <v>47.9</v>
      </c>
      <c r="CF18" s="77">
        <v>47.4</v>
      </c>
      <c r="CG18" s="77">
        <v>48</v>
      </c>
      <c r="CH18" s="81">
        <v>45.9</v>
      </c>
      <c r="CI18" s="81">
        <v>47</v>
      </c>
      <c r="CJ18" s="81">
        <v>45.5</v>
      </c>
      <c r="CK18" s="81">
        <v>44</v>
      </c>
      <c r="CL18" s="81">
        <v>48.9</v>
      </c>
      <c r="CM18" s="81">
        <v>48.3</v>
      </c>
      <c r="CN18" s="81">
        <v>46</v>
      </c>
      <c r="CO18" s="81">
        <v>58.1</v>
      </c>
      <c r="CP18" s="81">
        <v>49.7</v>
      </c>
      <c r="CQ18" s="81">
        <v>54.1</v>
      </c>
      <c r="CR18" s="81">
        <v>58</v>
      </c>
      <c r="CS18" s="81">
        <v>61.7</v>
      </c>
      <c r="CT18" s="81">
        <v>55.5</v>
      </c>
      <c r="CU18" s="81">
        <v>56.6</v>
      </c>
      <c r="CV18" s="81">
        <v>62.5</v>
      </c>
      <c r="CW18" s="81">
        <v>68.5</v>
      </c>
      <c r="CX18" s="81">
        <v>67.400000000000006</v>
      </c>
      <c r="CY18" s="81">
        <v>68</v>
      </c>
      <c r="CZ18" s="81">
        <v>87.7</v>
      </c>
      <c r="DA18" s="81">
        <v>118.8</v>
      </c>
      <c r="DB18" s="81">
        <v>103.6</v>
      </c>
      <c r="DC18" s="81">
        <v>105</v>
      </c>
      <c r="DD18" s="81">
        <v>129.6</v>
      </c>
      <c r="DE18" s="81">
        <v>131.6</v>
      </c>
      <c r="DF18" s="81">
        <v>151.69999999999999</v>
      </c>
      <c r="DG18" s="81">
        <v>272.3</v>
      </c>
      <c r="DH18" s="81">
        <v>402.6</v>
      </c>
      <c r="DI18" s="81">
        <v>458.6</v>
      </c>
      <c r="DJ18" s="81">
        <v>623.9</v>
      </c>
      <c r="DK18" s="81">
        <v>564.6</v>
      </c>
      <c r="DL18" s="81">
        <v>453.8</v>
      </c>
      <c r="DM18" s="81">
        <v>429.3</v>
      </c>
      <c r="DN18" s="81">
        <v>413.1</v>
      </c>
      <c r="DO18" s="81">
        <v>408.1</v>
      </c>
      <c r="DP18" s="81">
        <v>412.7</v>
      </c>
      <c r="DQ18" s="81">
        <v>367</v>
      </c>
      <c r="DR18" s="81">
        <v>338.3</v>
      </c>
      <c r="DS18" s="81">
        <v>128</v>
      </c>
      <c r="DT18" s="81">
        <v>130.9</v>
      </c>
      <c r="DU18" s="81">
        <v>135.80000000000001</v>
      </c>
      <c r="DV18" s="81">
        <v>147.4</v>
      </c>
      <c r="DW18" s="81">
        <v>129.30000000000001</v>
      </c>
      <c r="DX18" s="81">
        <v>126.4</v>
      </c>
      <c r="DY18" s="81">
        <v>118.6</v>
      </c>
      <c r="DZ18" s="81">
        <v>134</v>
      </c>
      <c r="EA18" s="81">
        <v>137.9</v>
      </c>
      <c r="EB18" s="81">
        <v>142.1</v>
      </c>
      <c r="EC18" s="81">
        <v>148.6</v>
      </c>
      <c r="ED18" s="81">
        <v>141.80000000000001</v>
      </c>
      <c r="EE18" s="81">
        <v>110.6</v>
      </c>
      <c r="EF18" s="81">
        <v>120.5</v>
      </c>
      <c r="EG18" s="81">
        <v>139.69999999999999</v>
      </c>
      <c r="EH18" s="81">
        <v>137.5</v>
      </c>
      <c r="EI18" s="81">
        <v>136.6</v>
      </c>
      <c r="EJ18" s="81">
        <v>133.19999999999999</v>
      </c>
      <c r="EK18" s="81">
        <v>132.19999999999999</v>
      </c>
      <c r="EL18" s="81">
        <v>108</v>
      </c>
      <c r="EM18" s="81">
        <v>107.6</v>
      </c>
      <c r="EN18" s="81">
        <v>125.4</v>
      </c>
      <c r="EO18" s="81">
        <v>118.5</v>
      </c>
      <c r="EP18" s="81">
        <v>124.3</v>
      </c>
      <c r="EQ18" s="81">
        <v>123.5</v>
      </c>
      <c r="ER18" s="81">
        <v>131.9</v>
      </c>
      <c r="ES18" s="81">
        <v>132.5</v>
      </c>
      <c r="ET18" s="81">
        <v>133.19999999999999</v>
      </c>
      <c r="EU18" s="81">
        <v>133.6</v>
      </c>
      <c r="EV18" s="81">
        <v>134.30000000000001</v>
      </c>
      <c r="EW18" s="81">
        <v>133.5</v>
      </c>
      <c r="EX18" s="81">
        <v>133.4</v>
      </c>
      <c r="EY18" s="81">
        <v>127.7</v>
      </c>
      <c r="EZ18" s="81">
        <v>137.1</v>
      </c>
      <c r="FA18" s="81">
        <v>142.1</v>
      </c>
      <c r="FB18" s="81">
        <v>148.80000000000001</v>
      </c>
      <c r="FC18" s="81">
        <v>143.9</v>
      </c>
      <c r="FD18" s="81">
        <v>148.4</v>
      </c>
      <c r="FE18" s="81">
        <v>139.19999999999999</v>
      </c>
      <c r="FF18" s="81">
        <v>154.30000000000001</v>
      </c>
      <c r="FG18" s="81">
        <v>156.4</v>
      </c>
      <c r="FH18" s="81">
        <v>152.5</v>
      </c>
      <c r="FI18" s="81">
        <v>157</v>
      </c>
      <c r="FJ18" s="81">
        <v>159.9</v>
      </c>
      <c r="FK18" s="81">
        <v>159.9</v>
      </c>
      <c r="FL18" s="81">
        <v>179</v>
      </c>
      <c r="FM18" s="81">
        <v>167.6</v>
      </c>
      <c r="FN18" s="81">
        <v>187.65741558217516</v>
      </c>
      <c r="FO18" s="81">
        <v>189.67630485578286</v>
      </c>
      <c r="FP18" s="81">
        <v>152.64737427080996</v>
      </c>
      <c r="FQ18" s="81">
        <v>181.55868101004577</v>
      </c>
      <c r="FR18" s="81">
        <v>192.04223387980443</v>
      </c>
      <c r="FS18" s="81">
        <v>198.50598262814961</v>
      </c>
      <c r="FT18" s="81">
        <v>189.09461246929152</v>
      </c>
      <c r="FU18" s="81">
        <v>200.51363162226488</v>
      </c>
      <c r="FV18" s="81">
        <v>168.31535752842331</v>
      </c>
      <c r="FW18" s="81">
        <v>196.5890156419143</v>
      </c>
      <c r="FX18" s="81">
        <v>201.57772537508927</v>
      </c>
      <c r="FY18" s="81">
        <v>186.15515637499584</v>
      </c>
      <c r="FZ18" s="81">
        <v>190.38915355514123</v>
      </c>
      <c r="GA18" s="81">
        <v>172.73894617971715</v>
      </c>
      <c r="GB18" s="81">
        <v>182.49868620816034</v>
      </c>
      <c r="GC18" s="81">
        <v>182.27918798772797</v>
      </c>
      <c r="GD18" s="81">
        <v>204.08471660872286</v>
      </c>
      <c r="GE18" s="81">
        <v>205.85041879474579</v>
      </c>
      <c r="GF18" s="81">
        <v>247.75447141225706</v>
      </c>
      <c r="GG18" s="81">
        <v>250.92684746683639</v>
      </c>
      <c r="GH18" s="81">
        <v>225.02290879264936</v>
      </c>
      <c r="GI18" s="81">
        <v>237.80161702526527</v>
      </c>
      <c r="GJ18" s="81">
        <v>220.92470155602976</v>
      </c>
      <c r="GK18" s="81">
        <v>247.98790591511107</v>
      </c>
      <c r="GL18" s="81">
        <v>247.62007454060588</v>
      </c>
      <c r="GM18" s="81">
        <v>254.81258341687249</v>
      </c>
      <c r="GN18" s="81">
        <v>355.97962790318996</v>
      </c>
      <c r="GO18" s="81">
        <v>368.87677396350341</v>
      </c>
      <c r="GP18" s="81">
        <v>375.59765981068063</v>
      </c>
      <c r="GQ18" s="81">
        <v>384.73811795494754</v>
      </c>
      <c r="GR18" s="81">
        <v>411.98336521271887</v>
      </c>
      <c r="GS18" s="81">
        <v>428.11311973161702</v>
      </c>
      <c r="GT18" s="81">
        <v>434.98194085242659</v>
      </c>
      <c r="GU18" s="81">
        <v>449.52478250456898</v>
      </c>
      <c r="GV18" s="81">
        <v>420.42046004490942</v>
      </c>
      <c r="GW18" s="81">
        <v>403.59937980636363</v>
      </c>
      <c r="GX18" s="81">
        <v>435.14105231183584</v>
      </c>
      <c r="GY18" s="81">
        <v>435.45639970553992</v>
      </c>
      <c r="GZ18" s="81">
        <v>434.93131768398433</v>
      </c>
      <c r="HA18" s="81">
        <v>447.15344088330147</v>
      </c>
      <c r="HB18" s="81">
        <v>440.35417525398788</v>
      </c>
      <c r="HC18" s="81">
        <v>445.63712744410105</v>
      </c>
      <c r="HD18" s="81">
        <v>465.2512858227476</v>
      </c>
      <c r="HE18" s="81">
        <v>480.38142218053076</v>
      </c>
      <c r="HF18" s="81">
        <v>489.53773677839183</v>
      </c>
      <c r="HG18" s="81">
        <v>502.93399219283776</v>
      </c>
      <c r="HH18" s="81">
        <v>482.09440924350741</v>
      </c>
      <c r="HI18" s="81">
        <v>487.8033575683607</v>
      </c>
      <c r="HJ18" s="81">
        <v>491.91474560723628</v>
      </c>
      <c r="HK18" s="81">
        <v>502.12033079710795</v>
      </c>
      <c r="HL18" s="81">
        <v>515.51939824478109</v>
      </c>
      <c r="HM18" s="81">
        <v>499.00674358344662</v>
      </c>
      <c r="HN18" s="81">
        <v>512.6112042231473</v>
      </c>
    </row>
    <row r="19" spans="2:222" x14ac:dyDescent="0.2">
      <c r="B19" s="89" t="s">
        <v>101</v>
      </c>
      <c r="C19" s="29" t="s">
        <v>13</v>
      </c>
      <c r="D19" s="157">
        <v>638.29999999999995</v>
      </c>
      <c r="E19" s="157"/>
      <c r="F19" s="77" t="s">
        <v>13</v>
      </c>
      <c r="G19" s="77" t="s">
        <v>13</v>
      </c>
      <c r="H19" s="77" t="s">
        <v>13</v>
      </c>
      <c r="I19" s="77">
        <v>638.29999999999995</v>
      </c>
      <c r="J19" s="77" t="s">
        <v>13</v>
      </c>
      <c r="K19" s="434">
        <v>638.29999999999995</v>
      </c>
      <c r="M19" s="3" t="s">
        <v>642</v>
      </c>
      <c r="N19" s="77">
        <v>275.60000000000002</v>
      </c>
      <c r="O19" s="77">
        <v>265.39999999999998</v>
      </c>
      <c r="P19" s="77">
        <v>262.89999999999998</v>
      </c>
      <c r="Q19" s="77">
        <v>251.1</v>
      </c>
      <c r="R19" s="77">
        <v>258.10000000000002</v>
      </c>
      <c r="S19" s="77">
        <v>260.3</v>
      </c>
      <c r="T19" s="77">
        <v>265.7</v>
      </c>
      <c r="U19" s="77">
        <v>262.39999999999998</v>
      </c>
      <c r="V19" s="77">
        <v>261.3</v>
      </c>
      <c r="W19" s="77">
        <v>260.8</v>
      </c>
      <c r="X19" s="77">
        <v>265</v>
      </c>
      <c r="Y19" s="77">
        <v>265</v>
      </c>
      <c r="Z19" s="77">
        <v>281</v>
      </c>
      <c r="AA19" s="77">
        <v>297</v>
      </c>
      <c r="AB19" s="81">
        <v>284</v>
      </c>
      <c r="AC19" s="81">
        <v>289</v>
      </c>
      <c r="AD19" s="81">
        <v>285</v>
      </c>
      <c r="AE19" s="81">
        <v>285</v>
      </c>
      <c r="AF19" s="81">
        <v>273</v>
      </c>
      <c r="AG19" s="81">
        <v>275</v>
      </c>
      <c r="AH19" s="81">
        <v>271.89999999999998</v>
      </c>
      <c r="AI19" s="77">
        <v>269.89999999999998</v>
      </c>
      <c r="AJ19" s="77">
        <v>260.39999999999998</v>
      </c>
      <c r="AK19" s="77">
        <v>283.7</v>
      </c>
      <c r="AL19" s="81">
        <v>282.60000000000002</v>
      </c>
      <c r="AM19" s="81">
        <v>273.10000000000002</v>
      </c>
      <c r="AN19" s="77">
        <v>284</v>
      </c>
      <c r="AO19" s="77">
        <v>289</v>
      </c>
      <c r="AP19" s="77">
        <v>285</v>
      </c>
      <c r="AQ19" s="77">
        <v>285</v>
      </c>
      <c r="AR19" s="77">
        <v>273</v>
      </c>
      <c r="AS19" s="77">
        <v>275</v>
      </c>
      <c r="AT19" s="77">
        <v>243.6</v>
      </c>
      <c r="AU19" s="77">
        <v>245.5</v>
      </c>
      <c r="AV19" s="77">
        <v>243.8</v>
      </c>
      <c r="AW19" s="77">
        <v>238.9</v>
      </c>
      <c r="AX19" s="77">
        <v>259.10000000000002</v>
      </c>
      <c r="AY19" s="77">
        <v>252.7</v>
      </c>
      <c r="AZ19" s="77">
        <v>256.3</v>
      </c>
      <c r="BA19" s="77">
        <v>260.3</v>
      </c>
      <c r="BB19" s="77">
        <v>270.2</v>
      </c>
      <c r="BC19" s="77">
        <v>256.10000000000002</v>
      </c>
      <c r="BD19" s="77">
        <v>253.2</v>
      </c>
      <c r="BE19" s="77">
        <v>246.4</v>
      </c>
      <c r="BF19" s="77">
        <v>243</v>
      </c>
      <c r="BG19" s="77">
        <v>241.7</v>
      </c>
      <c r="BH19" s="77">
        <v>237.5</v>
      </c>
      <c r="BI19" s="77">
        <v>236.2</v>
      </c>
      <c r="BJ19" s="77">
        <v>230.1</v>
      </c>
      <c r="BK19" s="77">
        <v>231.3</v>
      </c>
      <c r="BL19" s="77">
        <v>234.8</v>
      </c>
      <c r="BM19" s="77">
        <v>228.5</v>
      </c>
      <c r="BN19" s="77">
        <v>229.2</v>
      </c>
      <c r="BO19" s="77">
        <v>229.2</v>
      </c>
      <c r="BP19" s="77">
        <v>225.4</v>
      </c>
      <c r="BQ19" s="77">
        <v>227.4</v>
      </c>
      <c r="BR19" s="77">
        <v>227.4</v>
      </c>
      <c r="BS19" s="77">
        <v>224.1</v>
      </c>
      <c r="BT19" s="77">
        <v>224.8</v>
      </c>
      <c r="BU19" s="77">
        <v>216.2</v>
      </c>
      <c r="BV19" s="77">
        <v>204.5</v>
      </c>
      <c r="BW19" s="77">
        <v>177.7</v>
      </c>
      <c r="BX19" s="77">
        <v>208.8</v>
      </c>
      <c r="BY19" s="77">
        <v>209.3</v>
      </c>
      <c r="BZ19" s="77">
        <v>197.5</v>
      </c>
      <c r="CA19" s="77">
        <v>195.2</v>
      </c>
      <c r="CB19" s="77">
        <v>202.3</v>
      </c>
      <c r="CC19" s="77">
        <v>211.9</v>
      </c>
      <c r="CD19" s="81">
        <v>216.1</v>
      </c>
      <c r="CE19" s="77">
        <v>213.8</v>
      </c>
      <c r="CF19" s="77">
        <v>222.4</v>
      </c>
      <c r="CG19" s="77">
        <v>219.8</v>
      </c>
      <c r="CH19" s="81">
        <v>221.3</v>
      </c>
      <c r="CI19" s="81">
        <v>222</v>
      </c>
      <c r="CJ19" s="81">
        <v>228</v>
      </c>
      <c r="CK19" s="81">
        <v>216.7</v>
      </c>
      <c r="CL19" s="81">
        <v>220.3</v>
      </c>
      <c r="CM19" s="81">
        <v>218.6</v>
      </c>
      <c r="CN19" s="81">
        <v>212.8</v>
      </c>
      <c r="CO19" s="81">
        <v>208.3</v>
      </c>
      <c r="CP19" s="81">
        <v>217.9</v>
      </c>
      <c r="CQ19" s="81">
        <v>215.6</v>
      </c>
      <c r="CR19" s="81">
        <v>223.7</v>
      </c>
      <c r="CS19" s="81">
        <v>224.6</v>
      </c>
      <c r="CT19" s="81">
        <v>232.5</v>
      </c>
      <c r="CU19" s="81">
        <v>230.8</v>
      </c>
      <c r="CV19" s="81">
        <v>227.1</v>
      </c>
      <c r="CW19" s="81">
        <v>217.5</v>
      </c>
      <c r="CX19" s="81">
        <v>244.7</v>
      </c>
      <c r="CY19" s="81">
        <v>240.9</v>
      </c>
      <c r="CZ19" s="81">
        <v>226.7</v>
      </c>
      <c r="DA19" s="81">
        <v>211.8</v>
      </c>
      <c r="DB19" s="81">
        <v>219</v>
      </c>
      <c r="DC19" s="81">
        <v>213.3</v>
      </c>
      <c r="DD19" s="81">
        <v>216.7</v>
      </c>
      <c r="DE19" s="81">
        <v>221.8</v>
      </c>
      <c r="DF19" s="81">
        <v>244.7</v>
      </c>
      <c r="DG19" s="81">
        <v>232.4</v>
      </c>
      <c r="DH19" s="81">
        <v>211.4</v>
      </c>
      <c r="DI19" s="81">
        <v>213.3</v>
      </c>
      <c r="DJ19" s="81">
        <v>222.1</v>
      </c>
      <c r="DK19" s="81">
        <v>221.5</v>
      </c>
      <c r="DL19" s="81">
        <v>222.7</v>
      </c>
      <c r="DM19" s="81">
        <v>219.5</v>
      </c>
      <c r="DN19" s="81">
        <v>219.1</v>
      </c>
      <c r="DO19" s="81">
        <v>227</v>
      </c>
      <c r="DP19" s="81">
        <v>229.6</v>
      </c>
      <c r="DQ19" s="81">
        <v>234.8</v>
      </c>
      <c r="DR19" s="81">
        <v>238.9</v>
      </c>
      <c r="DS19" s="81">
        <v>236</v>
      </c>
      <c r="DT19" s="81">
        <v>211.1</v>
      </c>
      <c r="DU19" s="81">
        <v>208.2</v>
      </c>
      <c r="DV19" s="81">
        <v>222.6</v>
      </c>
      <c r="DW19" s="81">
        <v>223.1</v>
      </c>
      <c r="DX19" s="81">
        <v>211.5</v>
      </c>
      <c r="DY19" s="81">
        <v>182.5</v>
      </c>
      <c r="DZ19" s="81">
        <v>196.4</v>
      </c>
      <c r="EA19" s="81">
        <v>199.6</v>
      </c>
      <c r="EB19" s="81">
        <v>222.6</v>
      </c>
      <c r="EC19" s="81">
        <v>213.2</v>
      </c>
      <c r="ED19" s="81">
        <v>209.9</v>
      </c>
      <c r="EE19" s="81">
        <v>214.8</v>
      </c>
      <c r="EF19" s="81">
        <v>215.2</v>
      </c>
      <c r="EG19" s="81">
        <v>214.9</v>
      </c>
      <c r="EH19" s="81">
        <v>212.7</v>
      </c>
      <c r="EI19" s="81">
        <v>211.8</v>
      </c>
      <c r="EJ19" s="81">
        <v>214</v>
      </c>
      <c r="EK19" s="81">
        <v>202.6</v>
      </c>
      <c r="EL19" s="81">
        <v>207</v>
      </c>
      <c r="EM19" s="81">
        <v>220.6</v>
      </c>
      <c r="EN19" s="81">
        <v>228.3</v>
      </c>
      <c r="EO19" s="81">
        <v>245.5</v>
      </c>
      <c r="EP19" s="81">
        <v>244.3</v>
      </c>
      <c r="EQ19" s="81">
        <v>236.4</v>
      </c>
      <c r="ER19" s="81">
        <v>233.4</v>
      </c>
      <c r="ES19" s="81">
        <v>230.8</v>
      </c>
      <c r="ET19" s="81">
        <v>227.7</v>
      </c>
      <c r="EU19" s="81">
        <v>229.4</v>
      </c>
      <c r="EV19" s="81">
        <v>230</v>
      </c>
      <c r="EW19" s="81">
        <v>184.5</v>
      </c>
      <c r="EX19" s="81">
        <v>225.4</v>
      </c>
      <c r="EY19" s="81">
        <v>223.2</v>
      </c>
      <c r="EZ19" s="81">
        <v>220.2</v>
      </c>
      <c r="FA19" s="81">
        <v>253.1</v>
      </c>
      <c r="FB19" s="81">
        <v>252.8</v>
      </c>
      <c r="FC19" s="81">
        <v>371.2</v>
      </c>
      <c r="FD19" s="81">
        <v>328.8</v>
      </c>
      <c r="FE19" s="81">
        <v>346.3</v>
      </c>
      <c r="FF19" s="81">
        <v>369.9</v>
      </c>
      <c r="FG19" s="81">
        <v>325.8</v>
      </c>
      <c r="FH19" s="81">
        <v>286.8</v>
      </c>
      <c r="FI19" s="81">
        <v>270</v>
      </c>
      <c r="FJ19" s="81">
        <v>213.3</v>
      </c>
      <c r="FK19" s="81">
        <v>235.4</v>
      </c>
      <c r="FL19" s="81">
        <v>231.9</v>
      </c>
      <c r="FM19" s="81">
        <v>248.9</v>
      </c>
      <c r="FN19" s="81">
        <v>221.08292947848875</v>
      </c>
      <c r="FO19" s="81">
        <v>210.26927255426241</v>
      </c>
      <c r="FP19" s="81">
        <v>233.53688961896322</v>
      </c>
      <c r="FQ19" s="81">
        <v>252.65645104561773</v>
      </c>
      <c r="FR19" s="81">
        <v>230.04866320565466</v>
      </c>
      <c r="FS19" s="81">
        <v>220.3281221681558</v>
      </c>
      <c r="FT19" s="81">
        <v>251.25824282761627</v>
      </c>
      <c r="FU19" s="81">
        <v>191.68709472265925</v>
      </c>
      <c r="FV19" s="81">
        <v>274.17576553069784</v>
      </c>
      <c r="FW19" s="81">
        <v>184.69342492000001</v>
      </c>
      <c r="FX19" s="81">
        <v>185.87608766745117</v>
      </c>
      <c r="FY19" s="81">
        <v>206.54155189110475</v>
      </c>
      <c r="FZ19" s="81">
        <v>208.66608977344146</v>
      </c>
      <c r="GA19" s="81">
        <v>193.40585304032473</v>
      </c>
      <c r="GB19" s="81">
        <v>193.37513906454157</v>
      </c>
      <c r="GC19" s="81">
        <v>195.18974680432439</v>
      </c>
      <c r="GD19" s="81">
        <v>193.99202350568299</v>
      </c>
      <c r="GE19" s="81">
        <v>199.47012594127884</v>
      </c>
      <c r="GF19" s="81">
        <v>206.41158219152271</v>
      </c>
      <c r="GG19" s="81">
        <v>205.23161938778179</v>
      </c>
      <c r="GH19" s="81">
        <v>207.75164493320176</v>
      </c>
      <c r="GI19" s="81">
        <v>206.41214994884874</v>
      </c>
      <c r="GJ19" s="81">
        <v>204.02197236084535</v>
      </c>
      <c r="GK19" s="81">
        <v>213.4511210228477</v>
      </c>
      <c r="GL19" s="81">
        <v>216.6174112603947</v>
      </c>
      <c r="GM19" s="81">
        <v>235.49653952136416</v>
      </c>
      <c r="GN19" s="81">
        <v>232.86743232891297</v>
      </c>
      <c r="GO19" s="81">
        <v>236.72876723692045</v>
      </c>
      <c r="GP19" s="81">
        <v>243.81834680822161</v>
      </c>
      <c r="GQ19" s="81">
        <v>248.01625799533679</v>
      </c>
      <c r="GR19" s="81">
        <v>276.82138457954875</v>
      </c>
      <c r="GS19" s="81">
        <v>256.81411059719704</v>
      </c>
      <c r="GT19" s="81">
        <v>260.85610856039466</v>
      </c>
      <c r="GU19" s="81">
        <v>267.04091075581169</v>
      </c>
      <c r="GV19" s="81">
        <v>273.36180462328127</v>
      </c>
      <c r="GW19" s="81">
        <v>275.16090407616082</v>
      </c>
      <c r="GX19" s="81">
        <v>278.12900532785028</v>
      </c>
      <c r="GY19" s="81">
        <v>279.6099506229848</v>
      </c>
      <c r="GZ19" s="81">
        <v>283.17074316719174</v>
      </c>
      <c r="HA19" s="81">
        <v>284.6671175194445</v>
      </c>
      <c r="HB19" s="81">
        <v>297.37127041045642</v>
      </c>
      <c r="HC19" s="81">
        <v>287.13717020714307</v>
      </c>
      <c r="HD19" s="81">
        <v>287.6139333308135</v>
      </c>
      <c r="HE19" s="81">
        <v>289.68949985950161</v>
      </c>
      <c r="HF19" s="81">
        <v>295.9488395852718</v>
      </c>
      <c r="HG19" s="81">
        <v>294.43617570056961</v>
      </c>
      <c r="HH19" s="81">
        <v>293.50366093650962</v>
      </c>
      <c r="HI19" s="81">
        <v>295.77370511911346</v>
      </c>
      <c r="HJ19" s="81">
        <v>292.07946987694316</v>
      </c>
      <c r="HK19" s="81">
        <v>293.03145531427708</v>
      </c>
      <c r="HL19" s="81">
        <v>298.46132744464563</v>
      </c>
      <c r="HM19" s="81">
        <v>301.68441845383484</v>
      </c>
      <c r="HN19" s="81">
        <v>298.84186751592432</v>
      </c>
    </row>
    <row r="20" spans="2:222" x14ac:dyDescent="0.2">
      <c r="B20" s="89" t="s">
        <v>102</v>
      </c>
      <c r="C20" s="29" t="s">
        <v>13</v>
      </c>
      <c r="D20" s="157">
        <v>597.6</v>
      </c>
      <c r="E20" s="157"/>
      <c r="F20" s="77" t="s">
        <v>13</v>
      </c>
      <c r="G20" s="77" t="s">
        <v>13</v>
      </c>
      <c r="H20" s="77" t="s">
        <v>13</v>
      </c>
      <c r="I20" s="77">
        <v>597.6</v>
      </c>
      <c r="J20" s="77" t="s">
        <v>13</v>
      </c>
      <c r="K20" s="434">
        <v>597.6</v>
      </c>
      <c r="M20" s="3" t="s">
        <v>643</v>
      </c>
      <c r="N20" s="77">
        <v>54.8</v>
      </c>
      <c r="O20" s="77">
        <v>46.5</v>
      </c>
      <c r="P20" s="77">
        <v>47.1</v>
      </c>
      <c r="Q20" s="77">
        <v>47.7</v>
      </c>
      <c r="R20" s="77">
        <v>45.8</v>
      </c>
      <c r="S20" s="77">
        <v>46.5</v>
      </c>
      <c r="T20" s="77">
        <v>42.8</v>
      </c>
      <c r="U20" s="77">
        <v>41.5</v>
      </c>
      <c r="V20" s="77">
        <v>77.5</v>
      </c>
      <c r="W20" s="77">
        <v>91.3</v>
      </c>
      <c r="X20" s="77">
        <v>43</v>
      </c>
      <c r="Y20" s="77">
        <v>44</v>
      </c>
      <c r="Z20" s="77">
        <v>45</v>
      </c>
      <c r="AA20" s="77">
        <v>43</v>
      </c>
      <c r="AB20" s="81">
        <v>44</v>
      </c>
      <c r="AC20" s="81">
        <v>43</v>
      </c>
      <c r="AD20" s="81">
        <v>44</v>
      </c>
      <c r="AE20" s="81">
        <v>44</v>
      </c>
      <c r="AF20" s="81">
        <v>43</v>
      </c>
      <c r="AG20" s="81">
        <v>80</v>
      </c>
      <c r="AH20" s="81">
        <v>91.3</v>
      </c>
      <c r="AI20" s="77">
        <v>69.099999999999994</v>
      </c>
      <c r="AJ20" s="77">
        <v>59.8</v>
      </c>
      <c r="AK20" s="77">
        <v>61.1</v>
      </c>
      <c r="AL20" s="81">
        <v>66</v>
      </c>
      <c r="AM20" s="81">
        <v>117.2</v>
      </c>
      <c r="AN20" s="77">
        <v>44</v>
      </c>
      <c r="AO20" s="77">
        <v>43</v>
      </c>
      <c r="AP20" s="77">
        <v>44</v>
      </c>
      <c r="AQ20" s="77">
        <v>44</v>
      </c>
      <c r="AR20" s="77">
        <v>43</v>
      </c>
      <c r="AS20" s="77">
        <v>80</v>
      </c>
      <c r="AT20" s="77">
        <v>89.7</v>
      </c>
      <c r="AU20" s="77">
        <v>93.4</v>
      </c>
      <c r="AV20" s="77">
        <v>94.4</v>
      </c>
      <c r="AW20" s="77">
        <v>93.9</v>
      </c>
      <c r="AX20" s="77">
        <v>104.1</v>
      </c>
      <c r="AY20" s="77">
        <v>119.8</v>
      </c>
      <c r="AZ20" s="77">
        <v>121.4</v>
      </c>
      <c r="BA20" s="77">
        <v>125.3</v>
      </c>
      <c r="BB20" s="77">
        <v>123.1</v>
      </c>
      <c r="BC20" s="77">
        <v>104.1</v>
      </c>
      <c r="BD20" s="77">
        <v>102.3</v>
      </c>
      <c r="BE20" s="77">
        <v>108.6</v>
      </c>
      <c r="BF20" s="77">
        <v>105.5</v>
      </c>
      <c r="BG20" s="77">
        <v>77.7</v>
      </c>
      <c r="BH20" s="77">
        <v>78.099999999999994</v>
      </c>
      <c r="BI20" s="77">
        <v>82.4</v>
      </c>
      <c r="BJ20" s="77">
        <v>80.099999999999994</v>
      </c>
      <c r="BK20" s="77">
        <v>82.4</v>
      </c>
      <c r="BL20" s="77">
        <v>74</v>
      </c>
      <c r="BM20" s="77">
        <v>74.099999999999994</v>
      </c>
      <c r="BN20" s="77">
        <v>70.099999999999994</v>
      </c>
      <c r="BO20" s="77">
        <v>77.599999999999994</v>
      </c>
      <c r="BP20" s="77">
        <v>91.5</v>
      </c>
      <c r="BQ20" s="77">
        <v>92.2</v>
      </c>
      <c r="BR20" s="77">
        <v>92.2</v>
      </c>
      <c r="BS20" s="77">
        <v>82.8</v>
      </c>
      <c r="BT20" s="77">
        <v>82.5</v>
      </c>
      <c r="BU20" s="77">
        <v>93</v>
      </c>
      <c r="BV20" s="77">
        <v>89.6</v>
      </c>
      <c r="BW20" s="77">
        <v>110.8</v>
      </c>
      <c r="BX20" s="77">
        <v>90.4</v>
      </c>
      <c r="BY20" s="77">
        <v>82.8</v>
      </c>
      <c r="BZ20" s="77">
        <v>85.7</v>
      </c>
      <c r="CA20" s="77">
        <v>90.9</v>
      </c>
      <c r="CB20" s="77">
        <v>66</v>
      </c>
      <c r="CC20" s="77">
        <v>81.5</v>
      </c>
      <c r="CD20" s="81">
        <v>87.9</v>
      </c>
      <c r="CE20" s="77">
        <v>77.099999999999994</v>
      </c>
      <c r="CF20" s="77">
        <v>75.2</v>
      </c>
      <c r="CG20" s="77">
        <v>74.5</v>
      </c>
      <c r="CH20" s="81">
        <v>74.400000000000006</v>
      </c>
      <c r="CI20" s="81">
        <v>70</v>
      </c>
      <c r="CJ20" s="81">
        <v>71.5</v>
      </c>
      <c r="CK20" s="81">
        <v>76.5</v>
      </c>
      <c r="CL20" s="81">
        <v>75.8</v>
      </c>
      <c r="CM20" s="81">
        <v>75.400000000000006</v>
      </c>
      <c r="CN20" s="81">
        <v>73.400000000000006</v>
      </c>
      <c r="CO20" s="81">
        <v>70.099999999999994</v>
      </c>
      <c r="CP20" s="81">
        <v>69.2</v>
      </c>
      <c r="CQ20" s="81">
        <v>62.5</v>
      </c>
      <c r="CR20" s="81">
        <v>63.2</v>
      </c>
      <c r="CS20" s="81">
        <v>62.4</v>
      </c>
      <c r="CT20" s="81">
        <v>58.2</v>
      </c>
      <c r="CU20" s="81">
        <v>85.1</v>
      </c>
      <c r="CV20" s="81">
        <v>83.2</v>
      </c>
      <c r="CW20" s="81">
        <v>84</v>
      </c>
      <c r="CX20" s="81">
        <v>67.2</v>
      </c>
      <c r="CY20" s="81">
        <v>82.2</v>
      </c>
      <c r="CZ20" s="81">
        <v>83</v>
      </c>
      <c r="DA20" s="81">
        <v>84.6</v>
      </c>
      <c r="DB20" s="81">
        <v>81.099999999999994</v>
      </c>
      <c r="DC20" s="81">
        <v>80.400000000000006</v>
      </c>
      <c r="DD20" s="81">
        <v>79.099999999999994</v>
      </c>
      <c r="DE20" s="81">
        <v>79.599999999999994</v>
      </c>
      <c r="DF20" s="81">
        <v>78.3</v>
      </c>
      <c r="DG20" s="81">
        <v>81</v>
      </c>
      <c r="DH20" s="81">
        <v>81.7</v>
      </c>
      <c r="DI20" s="81">
        <v>81.8</v>
      </c>
      <c r="DJ20" s="81">
        <v>82.9</v>
      </c>
      <c r="DK20" s="81">
        <v>78.900000000000006</v>
      </c>
      <c r="DL20" s="81">
        <v>77.8</v>
      </c>
      <c r="DM20" s="81">
        <v>78.8</v>
      </c>
      <c r="DN20" s="81">
        <v>77.400000000000006</v>
      </c>
      <c r="DO20" s="81">
        <v>78.099999999999994</v>
      </c>
      <c r="DP20" s="81">
        <v>79</v>
      </c>
      <c r="DQ20" s="81">
        <v>77.5</v>
      </c>
      <c r="DR20" s="81">
        <v>75</v>
      </c>
      <c r="DS20" s="81">
        <v>70.599999999999994</v>
      </c>
      <c r="DT20" s="81">
        <v>66.900000000000006</v>
      </c>
      <c r="DU20" s="81">
        <v>76.900000000000006</v>
      </c>
      <c r="DV20" s="81">
        <v>79.7</v>
      </c>
      <c r="DW20" s="81">
        <v>77.8</v>
      </c>
      <c r="DX20" s="81">
        <v>72.8</v>
      </c>
      <c r="DY20" s="81">
        <v>83.3</v>
      </c>
      <c r="DZ20" s="81">
        <v>81.099999999999994</v>
      </c>
      <c r="EA20" s="81">
        <v>84.1</v>
      </c>
      <c r="EB20" s="81">
        <v>82</v>
      </c>
      <c r="EC20" s="81">
        <v>77.400000000000006</v>
      </c>
      <c r="ED20" s="81">
        <v>65</v>
      </c>
      <c r="EE20" s="81">
        <v>58</v>
      </c>
      <c r="EF20" s="81">
        <v>59.5</v>
      </c>
      <c r="EG20" s="81">
        <v>61.4</v>
      </c>
      <c r="EH20" s="81">
        <v>61</v>
      </c>
      <c r="EI20" s="81">
        <v>59.9</v>
      </c>
      <c r="EJ20" s="81">
        <v>55.3</v>
      </c>
      <c r="EK20" s="81">
        <v>61.1</v>
      </c>
      <c r="EL20" s="81">
        <v>46</v>
      </c>
      <c r="EM20" s="81">
        <v>46.8</v>
      </c>
      <c r="EN20" s="81">
        <v>47.2</v>
      </c>
      <c r="EO20" s="81">
        <v>47.7</v>
      </c>
      <c r="EP20" s="81">
        <v>42.1</v>
      </c>
      <c r="EQ20" s="81">
        <v>46.4</v>
      </c>
      <c r="ER20" s="81">
        <v>49.3</v>
      </c>
      <c r="ES20" s="81">
        <v>49.1</v>
      </c>
      <c r="ET20" s="81">
        <v>45.4</v>
      </c>
      <c r="EU20" s="81">
        <v>47</v>
      </c>
      <c r="EV20" s="81">
        <v>42.2</v>
      </c>
      <c r="EW20" s="81">
        <v>87.5</v>
      </c>
      <c r="EX20" s="81">
        <v>45.8</v>
      </c>
      <c r="EY20" s="81">
        <v>46.3</v>
      </c>
      <c r="EZ20" s="81">
        <v>45.4</v>
      </c>
      <c r="FA20" s="81">
        <v>45.8</v>
      </c>
      <c r="FB20" s="81">
        <v>46.9</v>
      </c>
      <c r="FC20" s="81">
        <v>46</v>
      </c>
      <c r="FD20" s="81">
        <v>45</v>
      </c>
      <c r="FE20" s="81">
        <v>46.1</v>
      </c>
      <c r="FF20" s="81">
        <v>48</v>
      </c>
      <c r="FG20" s="81">
        <v>48</v>
      </c>
      <c r="FH20" s="81">
        <v>47.9</v>
      </c>
      <c r="FI20" s="81">
        <v>60.1</v>
      </c>
      <c r="FJ20" s="81">
        <v>51.7</v>
      </c>
      <c r="FK20" s="81">
        <v>51.8</v>
      </c>
      <c r="FL20" s="81">
        <v>62.8</v>
      </c>
      <c r="FM20" s="81">
        <v>48</v>
      </c>
      <c r="FN20" s="81">
        <v>47.367878127514686</v>
      </c>
      <c r="FO20" s="81">
        <v>46.504197743250373</v>
      </c>
      <c r="FP20" s="81">
        <v>43.439112447029359</v>
      </c>
      <c r="FQ20" s="81">
        <v>43.875469919884608</v>
      </c>
      <c r="FR20" s="81">
        <v>39.826814638498789</v>
      </c>
      <c r="FS20" s="81">
        <v>41.791406387021418</v>
      </c>
      <c r="FT20" s="81">
        <v>92.469390334347182</v>
      </c>
      <c r="FU20" s="81">
        <v>56.527794633798763</v>
      </c>
      <c r="FV20" s="81">
        <v>88.044883812643008</v>
      </c>
      <c r="FW20" s="81">
        <v>60.166388628110909</v>
      </c>
      <c r="FX20" s="81">
        <v>60.694649539169212</v>
      </c>
      <c r="FY20" s="81">
        <v>62.350816913999218</v>
      </c>
      <c r="FZ20" s="81">
        <v>55.463365070135723</v>
      </c>
      <c r="GA20" s="81">
        <v>77.382168492060018</v>
      </c>
      <c r="GB20" s="81">
        <v>78.753242583970007</v>
      </c>
      <c r="GC20" s="81">
        <v>78.003649138676778</v>
      </c>
      <c r="GD20" s="81">
        <v>80.137531705215011</v>
      </c>
      <c r="GE20" s="81">
        <v>81.207554029753311</v>
      </c>
      <c r="GF20" s="81">
        <v>78.963798464463395</v>
      </c>
      <c r="GG20" s="81">
        <v>86.308277751503311</v>
      </c>
      <c r="GH20" s="81">
        <v>113.5647640742138</v>
      </c>
      <c r="GI20" s="81">
        <v>88.264377772038571</v>
      </c>
      <c r="GJ20" s="81">
        <v>85.063502121857766</v>
      </c>
      <c r="GK20" s="81">
        <v>85.021858847491799</v>
      </c>
      <c r="GL20" s="81">
        <v>84.186301981226379</v>
      </c>
      <c r="GM20" s="81">
        <v>71.681146513938643</v>
      </c>
      <c r="GN20" s="81">
        <v>79.476108161696587</v>
      </c>
      <c r="GO20" s="81">
        <v>80.26650771517798</v>
      </c>
      <c r="GP20" s="81">
        <v>81.243001307432536</v>
      </c>
      <c r="GQ20" s="81">
        <v>81.584530342491718</v>
      </c>
      <c r="GR20" s="81">
        <v>57.010918507008363</v>
      </c>
      <c r="GS20" s="81">
        <v>85.522683706897766</v>
      </c>
      <c r="GT20" s="81">
        <v>88.61941387089513</v>
      </c>
      <c r="GU20" s="81">
        <v>87.16287483935065</v>
      </c>
      <c r="GV20" s="81">
        <v>88.73141311785146</v>
      </c>
      <c r="GW20" s="81">
        <v>89.209729887823158</v>
      </c>
      <c r="GX20" s="81">
        <v>89.609427780810364</v>
      </c>
      <c r="GY20" s="81">
        <v>88.115048294616116</v>
      </c>
      <c r="GZ20" s="81">
        <v>101.31882389772845</v>
      </c>
      <c r="HA20" s="81">
        <v>100.79445048054546</v>
      </c>
      <c r="HB20" s="81">
        <v>101.53522435784537</v>
      </c>
      <c r="HC20" s="81">
        <v>118.79610974613779</v>
      </c>
      <c r="HD20" s="81">
        <v>116.0021616909428</v>
      </c>
      <c r="HE20" s="81">
        <v>102.99612676783886</v>
      </c>
      <c r="HF20" s="81">
        <v>102.44122864244432</v>
      </c>
      <c r="HG20" s="81">
        <v>102.73744115114818</v>
      </c>
      <c r="HH20" s="81">
        <v>100.33179691301295</v>
      </c>
      <c r="HI20" s="81">
        <v>102.15676661276427</v>
      </c>
      <c r="HJ20" s="81">
        <v>100.6857919384872</v>
      </c>
      <c r="HK20" s="81">
        <v>102.51492317206682</v>
      </c>
      <c r="HL20" s="81">
        <v>104.6267600996338</v>
      </c>
      <c r="HM20" s="81">
        <v>99.423154659530553</v>
      </c>
      <c r="HN20" s="81">
        <v>101.80551694055666</v>
      </c>
    </row>
    <row r="21" spans="2:222" x14ac:dyDescent="0.2">
      <c r="B21" s="89" t="s">
        <v>103</v>
      </c>
      <c r="C21" s="77">
        <v>480</v>
      </c>
      <c r="D21" s="157">
        <v>614.79999999999995</v>
      </c>
      <c r="E21" s="157"/>
      <c r="F21" s="77" t="s">
        <v>13</v>
      </c>
      <c r="G21" s="77" t="s">
        <v>13</v>
      </c>
      <c r="H21" s="77" t="s">
        <v>13</v>
      </c>
      <c r="I21" s="77">
        <v>1094.8</v>
      </c>
      <c r="J21" s="77" t="s">
        <v>13</v>
      </c>
      <c r="K21" s="434">
        <v>1094.8</v>
      </c>
      <c r="M21" s="33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208"/>
      <c r="Y21" s="208"/>
      <c r="Z21" s="208"/>
      <c r="AA21" s="208"/>
      <c r="AB21" s="209"/>
      <c r="AC21" s="209"/>
      <c r="AD21" s="209"/>
      <c r="AE21" s="209"/>
      <c r="AF21" s="210"/>
      <c r="AG21" s="210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11"/>
      <c r="AS21" s="211"/>
      <c r="AT21" s="79"/>
      <c r="AU21" s="79"/>
      <c r="AV21" s="79"/>
      <c r="AW21" s="79"/>
      <c r="AX21" s="79"/>
      <c r="AY21" s="79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208"/>
      <c r="BY21" s="79"/>
      <c r="BZ21" s="79"/>
      <c r="CA21" s="79"/>
      <c r="CB21" s="79"/>
      <c r="CC21" s="208"/>
      <c r="CD21" s="81"/>
      <c r="CE21" s="81"/>
      <c r="CF21" s="81"/>
      <c r="CG21" s="81"/>
      <c r="CH21" s="81"/>
      <c r="CI21" s="81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0"/>
      <c r="FG21" s="160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0"/>
      <c r="GK21" s="160"/>
      <c r="GL21" s="160"/>
      <c r="GM21" s="160"/>
      <c r="GN21" s="160"/>
      <c r="GO21" s="160"/>
      <c r="GP21" s="160"/>
      <c r="GQ21" s="160"/>
      <c r="GR21" s="160"/>
      <c r="GS21" s="160"/>
      <c r="GT21" s="160"/>
      <c r="GU21" s="160"/>
      <c r="GV21" s="160"/>
      <c r="GW21" s="160"/>
      <c r="GX21" s="160"/>
      <c r="GY21" s="160"/>
      <c r="GZ21" s="160"/>
      <c r="HA21" s="160"/>
      <c r="HB21" s="160"/>
      <c r="HC21" s="160"/>
      <c r="HD21" s="160"/>
      <c r="HE21" s="160"/>
      <c r="HF21" s="160"/>
      <c r="HG21" s="160"/>
      <c r="HH21" s="160"/>
      <c r="HI21" s="160"/>
      <c r="HJ21" s="160"/>
      <c r="HK21" s="160"/>
      <c r="HL21" s="81"/>
      <c r="HM21" s="81"/>
      <c r="HN21" s="81"/>
    </row>
    <row r="22" spans="2:222" x14ac:dyDescent="0.2">
      <c r="B22" s="89" t="s">
        <v>104</v>
      </c>
      <c r="C22" s="77">
        <v>839.4</v>
      </c>
      <c r="D22" s="157">
        <v>654.4</v>
      </c>
      <c r="E22" s="157"/>
      <c r="F22" s="77" t="s">
        <v>13</v>
      </c>
      <c r="G22" s="77" t="s">
        <v>13</v>
      </c>
      <c r="H22" s="77" t="s">
        <v>13</v>
      </c>
      <c r="I22" s="77">
        <v>1493.8</v>
      </c>
      <c r="J22" s="77" t="s">
        <v>13</v>
      </c>
      <c r="K22" s="434">
        <v>1493.8</v>
      </c>
      <c r="M22" s="33" t="s">
        <v>645</v>
      </c>
      <c r="N22" s="79">
        <v>2296.4</v>
      </c>
      <c r="O22" s="79">
        <v>2510</v>
      </c>
      <c r="P22" s="79">
        <v>2508.9</v>
      </c>
      <c r="Q22" s="79">
        <v>2738.7</v>
      </c>
      <c r="R22" s="79">
        <v>2565.3000000000002</v>
      </c>
      <c r="S22" s="79">
        <v>2624</v>
      </c>
      <c r="T22" s="79">
        <v>2634.8</v>
      </c>
      <c r="U22" s="79">
        <v>2671</v>
      </c>
      <c r="V22" s="79">
        <v>2806.1</v>
      </c>
      <c r="W22" s="79">
        <v>2828.8</v>
      </c>
      <c r="X22" s="79">
        <v>2837</v>
      </c>
      <c r="Y22" s="79">
        <v>2940</v>
      </c>
      <c r="Z22" s="79">
        <v>3009</v>
      </c>
      <c r="AA22" s="79">
        <v>3115</v>
      </c>
      <c r="AB22" s="160">
        <v>3130</v>
      </c>
      <c r="AC22" s="160">
        <v>3249</v>
      </c>
      <c r="AD22" s="160">
        <v>3110</v>
      </c>
      <c r="AE22" s="160">
        <v>3142</v>
      </c>
      <c r="AF22" s="160">
        <v>3105</v>
      </c>
      <c r="AG22" s="160">
        <v>3282</v>
      </c>
      <c r="AH22" s="160">
        <v>3301.6</v>
      </c>
      <c r="AI22" s="160">
        <v>3263.5</v>
      </c>
      <c r="AJ22" s="160">
        <v>3219</v>
      </c>
      <c r="AK22" s="160">
        <v>3291.8</v>
      </c>
      <c r="AL22" s="160">
        <v>3353.1</v>
      </c>
      <c r="AM22" s="160">
        <v>3507</v>
      </c>
      <c r="AN22" s="79">
        <v>3130</v>
      </c>
      <c r="AO22" s="79">
        <v>3249</v>
      </c>
      <c r="AP22" s="79">
        <v>3110</v>
      </c>
      <c r="AQ22" s="79">
        <v>3142</v>
      </c>
      <c r="AR22" s="79">
        <v>3105</v>
      </c>
      <c r="AS22" s="79">
        <v>3282</v>
      </c>
      <c r="AT22" s="79">
        <v>3552.7</v>
      </c>
      <c r="AU22" s="79">
        <v>3487.3</v>
      </c>
      <c r="AV22" s="79">
        <v>3488.7</v>
      </c>
      <c r="AW22" s="79">
        <v>3485.4</v>
      </c>
      <c r="AX22" s="79">
        <v>3509.3</v>
      </c>
      <c r="AY22" s="79">
        <v>3606</v>
      </c>
      <c r="AZ22" s="79">
        <v>3638.6</v>
      </c>
      <c r="BA22" s="79">
        <v>3604.6</v>
      </c>
      <c r="BB22" s="79">
        <v>3662.2</v>
      </c>
      <c r="BC22" s="79">
        <v>3625.5</v>
      </c>
      <c r="BD22" s="79">
        <v>3663.9</v>
      </c>
      <c r="BE22" s="79">
        <v>3755.3</v>
      </c>
      <c r="BF22" s="79">
        <v>3780.6</v>
      </c>
      <c r="BG22" s="79">
        <v>3789.9</v>
      </c>
      <c r="BH22" s="79">
        <v>3830.1</v>
      </c>
      <c r="BI22" s="79">
        <v>3921.1</v>
      </c>
      <c r="BJ22" s="79">
        <v>3927.7</v>
      </c>
      <c r="BK22" s="79">
        <v>3998.4</v>
      </c>
      <c r="BL22" s="79">
        <v>4000.7</v>
      </c>
      <c r="BM22" s="79">
        <v>3988.3</v>
      </c>
      <c r="BN22" s="79">
        <v>4027.1</v>
      </c>
      <c r="BO22" s="79">
        <v>4059.2</v>
      </c>
      <c r="BP22" s="79">
        <v>4097.8999999999996</v>
      </c>
      <c r="BQ22" s="79">
        <v>4167.8</v>
      </c>
      <c r="BR22" s="79">
        <v>4167.8</v>
      </c>
      <c r="BS22" s="79">
        <v>4253.2</v>
      </c>
      <c r="BT22" s="79">
        <v>4207.8999999999996</v>
      </c>
      <c r="BU22" s="79">
        <v>4125.8999999999996</v>
      </c>
      <c r="BV22" s="79">
        <v>3818.6</v>
      </c>
      <c r="BW22" s="79">
        <v>3775.4</v>
      </c>
      <c r="BX22" s="79">
        <v>3941</v>
      </c>
      <c r="BY22" s="79">
        <v>3983.4</v>
      </c>
      <c r="BZ22" s="79">
        <v>3897.6</v>
      </c>
      <c r="CA22" s="79">
        <v>3888.8</v>
      </c>
      <c r="CB22" s="79">
        <v>3901.3</v>
      </c>
      <c r="CC22" s="79">
        <v>3881.2</v>
      </c>
      <c r="CD22" s="160">
        <v>3988.7</v>
      </c>
      <c r="CE22" s="160">
        <v>3970.9</v>
      </c>
      <c r="CF22" s="160">
        <v>4087.3</v>
      </c>
      <c r="CG22" s="160">
        <v>4084.1</v>
      </c>
      <c r="CH22" s="160">
        <v>4115.5</v>
      </c>
      <c r="CI22" s="160">
        <v>4258</v>
      </c>
      <c r="CJ22" s="160">
        <v>4300.3999999999996</v>
      </c>
      <c r="CK22" s="160">
        <v>4346.1000000000004</v>
      </c>
      <c r="CL22" s="160">
        <v>4414.6000000000004</v>
      </c>
      <c r="CM22" s="160">
        <v>4460.1000000000004</v>
      </c>
      <c r="CN22" s="160">
        <v>4373.6000000000004</v>
      </c>
      <c r="CO22" s="160">
        <v>4508.7</v>
      </c>
      <c r="CP22" s="160">
        <v>4533.2</v>
      </c>
      <c r="CQ22" s="160">
        <v>4536.8</v>
      </c>
      <c r="CR22" s="160">
        <v>4627.8</v>
      </c>
      <c r="CS22" s="160">
        <v>4661.8</v>
      </c>
      <c r="CT22" s="160">
        <v>4717.8999999999996</v>
      </c>
      <c r="CU22" s="160">
        <v>4860.3</v>
      </c>
      <c r="CV22" s="160">
        <v>4826.2</v>
      </c>
      <c r="CW22" s="160">
        <v>4866.8</v>
      </c>
      <c r="CX22" s="160">
        <v>4858.2</v>
      </c>
      <c r="CY22" s="160">
        <v>4917.6000000000004</v>
      </c>
      <c r="CZ22" s="160">
        <v>4877.6000000000004</v>
      </c>
      <c r="DA22" s="160">
        <v>4955.1000000000004</v>
      </c>
      <c r="DB22" s="160">
        <v>4969.7</v>
      </c>
      <c r="DC22" s="160">
        <v>4866.5</v>
      </c>
      <c r="DD22" s="160">
        <v>4886.7</v>
      </c>
      <c r="DE22" s="160">
        <v>4982.1000000000004</v>
      </c>
      <c r="DF22" s="160">
        <v>5017.8</v>
      </c>
      <c r="DG22" s="160">
        <v>5214</v>
      </c>
      <c r="DH22" s="160">
        <v>5345.9</v>
      </c>
      <c r="DI22" s="160">
        <v>5438</v>
      </c>
      <c r="DJ22" s="160">
        <v>5707.2</v>
      </c>
      <c r="DK22" s="160">
        <v>5574</v>
      </c>
      <c r="DL22" s="160">
        <v>5447.3</v>
      </c>
      <c r="DM22" s="160">
        <v>5556.9</v>
      </c>
      <c r="DN22" s="160">
        <v>5551.3</v>
      </c>
      <c r="DO22" s="160">
        <v>5533.7</v>
      </c>
      <c r="DP22" s="160">
        <v>5617.7</v>
      </c>
      <c r="DQ22" s="160">
        <v>5598.9</v>
      </c>
      <c r="DR22" s="160">
        <v>5696.3</v>
      </c>
      <c r="DS22" s="160">
        <v>5607.6</v>
      </c>
      <c r="DT22" s="160">
        <v>5634.8</v>
      </c>
      <c r="DU22" s="160">
        <v>5653.7</v>
      </c>
      <c r="DV22" s="160">
        <v>5764.4</v>
      </c>
      <c r="DW22" s="160">
        <v>5781.1</v>
      </c>
      <c r="DX22" s="160">
        <v>5827.5</v>
      </c>
      <c r="DY22" s="160">
        <v>5778.2</v>
      </c>
      <c r="DZ22" s="160">
        <v>5811.1</v>
      </c>
      <c r="EA22" s="160">
        <v>5859.8</v>
      </c>
      <c r="EB22" s="160">
        <v>5965.9</v>
      </c>
      <c r="EC22" s="160">
        <v>6068.7</v>
      </c>
      <c r="ED22" s="160">
        <v>6212.7</v>
      </c>
      <c r="EE22" s="160">
        <v>6218.6</v>
      </c>
      <c r="EF22" s="160">
        <v>6208.4</v>
      </c>
      <c r="EG22" s="160">
        <v>6292.3</v>
      </c>
      <c r="EH22" s="160">
        <v>6416.5</v>
      </c>
      <c r="EI22" s="160">
        <v>6519.8</v>
      </c>
      <c r="EJ22" s="160">
        <v>6523.6</v>
      </c>
      <c r="EK22" s="160">
        <v>6683.8</v>
      </c>
      <c r="EL22" s="160">
        <v>6633.4</v>
      </c>
      <c r="EM22" s="160">
        <v>6663.9</v>
      </c>
      <c r="EN22" s="160">
        <v>6647.5</v>
      </c>
      <c r="EO22" s="160">
        <v>6819.7</v>
      </c>
      <c r="EP22" s="160">
        <v>6819.6</v>
      </c>
      <c r="EQ22" s="160">
        <v>6748.6</v>
      </c>
      <c r="ER22" s="160">
        <v>6637.5</v>
      </c>
      <c r="ES22" s="160">
        <v>6595.7</v>
      </c>
      <c r="ET22" s="160">
        <v>6494.7</v>
      </c>
      <c r="EU22" s="160">
        <v>6530.3</v>
      </c>
      <c r="EV22" s="160">
        <v>6474.5</v>
      </c>
      <c r="EW22" s="160">
        <v>6462.5</v>
      </c>
      <c r="EX22" s="160">
        <v>6337.3</v>
      </c>
      <c r="EY22" s="160">
        <v>6292.1</v>
      </c>
      <c r="EZ22" s="160">
        <v>6270.3</v>
      </c>
      <c r="FA22" s="160">
        <v>6354.3</v>
      </c>
      <c r="FB22" s="160">
        <v>6357.5</v>
      </c>
      <c r="FC22" s="160">
        <v>6521.8</v>
      </c>
      <c r="FD22" s="160">
        <v>6393.5</v>
      </c>
      <c r="FE22" s="160">
        <v>6404.8</v>
      </c>
      <c r="FF22" s="160">
        <v>6454.3</v>
      </c>
      <c r="FG22" s="160">
        <v>6391.4</v>
      </c>
      <c r="FH22" s="160">
        <v>6254</v>
      </c>
      <c r="FI22" s="160">
        <v>6322.9</v>
      </c>
      <c r="FJ22" s="160">
        <v>6352</v>
      </c>
      <c r="FK22" s="160">
        <v>6354.2</v>
      </c>
      <c r="FL22" s="160">
        <v>6517.8</v>
      </c>
      <c r="FM22" s="160">
        <v>6476.6</v>
      </c>
      <c r="FN22" s="160">
        <v>6431.6720478832831</v>
      </c>
      <c r="FO22" s="160">
        <v>6417.0701877974479</v>
      </c>
      <c r="FP22" s="160">
        <v>6347.4535070337624</v>
      </c>
      <c r="FQ22" s="160">
        <v>6443.8133894336879</v>
      </c>
      <c r="FR22" s="160">
        <v>6476.2395299078207</v>
      </c>
      <c r="FS22" s="160">
        <v>6494.4692150476876</v>
      </c>
      <c r="FT22" s="160">
        <v>6542.5048827968349</v>
      </c>
      <c r="FU22" s="160">
        <v>6962.774080105155</v>
      </c>
      <c r="FV22" s="160">
        <v>6929.0028344117627</v>
      </c>
      <c r="FW22" s="160">
        <v>6977.9203764699778</v>
      </c>
      <c r="FX22" s="160">
        <v>7139.1533089501172</v>
      </c>
      <c r="FY22" s="160">
        <v>7311.19800157599</v>
      </c>
      <c r="FZ22" s="160">
        <v>7377.8194819657847</v>
      </c>
      <c r="GA22" s="160">
        <v>7294.6955884329545</v>
      </c>
      <c r="GB22" s="160">
        <v>7364.0008123867028</v>
      </c>
      <c r="GC22" s="160">
        <v>7397.2594304180002</v>
      </c>
      <c r="GD22" s="160">
        <v>7514.6519843567276</v>
      </c>
      <c r="GE22" s="160">
        <v>7360.5445587940576</v>
      </c>
      <c r="GF22" s="160">
        <v>7496.9149816964127</v>
      </c>
      <c r="GG22" s="160">
        <v>7591.3181370835782</v>
      </c>
      <c r="GH22" s="160">
        <v>7601.7480057612465</v>
      </c>
      <c r="GI22" s="160">
        <v>7488.2702116626488</v>
      </c>
      <c r="GJ22" s="160">
        <v>7434.6839832703081</v>
      </c>
      <c r="GK22" s="160">
        <v>7354.306138618379</v>
      </c>
      <c r="GL22" s="160">
        <v>7401.6631891069901</v>
      </c>
      <c r="GM22" s="160">
        <v>7406.7977435831435</v>
      </c>
      <c r="GN22" s="160">
        <v>7543.0821182905929</v>
      </c>
      <c r="GO22" s="160">
        <v>7582.2767287737734</v>
      </c>
      <c r="GP22" s="160">
        <v>7635.2205011780297</v>
      </c>
      <c r="GQ22" s="160">
        <v>7636.7516744953136</v>
      </c>
      <c r="GR22" s="160">
        <v>7687.6445590669464</v>
      </c>
      <c r="GS22" s="160">
        <v>7822.5671657536041</v>
      </c>
      <c r="GT22" s="160">
        <v>7904.7457786087261</v>
      </c>
      <c r="GU22" s="160">
        <v>7874.2790180240936</v>
      </c>
      <c r="GV22" s="160">
        <v>7823.2348893248227</v>
      </c>
      <c r="GW22" s="160">
        <v>7869.325239564102</v>
      </c>
      <c r="GX22" s="160">
        <v>7791.8072451661619</v>
      </c>
      <c r="GY22" s="160">
        <v>7663.1746208152181</v>
      </c>
      <c r="GZ22" s="160">
        <v>7597.4756226898753</v>
      </c>
      <c r="HA22" s="160">
        <v>7539.0375340982209</v>
      </c>
      <c r="HB22" s="160">
        <v>7492.4704436676893</v>
      </c>
      <c r="HC22" s="160">
        <v>7459.7776839385297</v>
      </c>
      <c r="HD22" s="160">
        <v>7516.6788696930962</v>
      </c>
      <c r="HE22" s="160">
        <v>7525.6279214174783</v>
      </c>
      <c r="HF22" s="160">
        <v>7746.4005427465572</v>
      </c>
      <c r="HG22" s="160">
        <v>7809.8191057600125</v>
      </c>
      <c r="HH22" s="160">
        <v>7798.0351873215059</v>
      </c>
      <c r="HI22" s="160">
        <v>7799.6118000135648</v>
      </c>
      <c r="HJ22" s="160">
        <v>7779.9470871170251</v>
      </c>
      <c r="HK22" s="160">
        <v>7772.8697892962355</v>
      </c>
      <c r="HL22" s="160">
        <v>7794.0675628197032</v>
      </c>
      <c r="HM22" s="160">
        <v>7830.3112038604922</v>
      </c>
      <c r="HN22" s="160">
        <v>7818.8538358437172</v>
      </c>
    </row>
    <row r="23" spans="2:222" x14ac:dyDescent="0.2">
      <c r="B23" s="89" t="s">
        <v>105</v>
      </c>
      <c r="C23" s="77">
        <v>893.4</v>
      </c>
      <c r="D23" s="157">
        <v>755.3</v>
      </c>
      <c r="E23" s="157"/>
      <c r="F23" s="77" t="s">
        <v>13</v>
      </c>
      <c r="G23" s="77" t="s">
        <v>13</v>
      </c>
      <c r="H23" s="77" t="s">
        <v>13</v>
      </c>
      <c r="I23" s="77">
        <v>1648.7</v>
      </c>
      <c r="J23" s="77" t="s">
        <v>13</v>
      </c>
      <c r="K23" s="434">
        <v>1648.7</v>
      </c>
      <c r="N23" s="77"/>
      <c r="O23" s="77"/>
      <c r="P23" s="157"/>
      <c r="Q23" s="217"/>
      <c r="R23" s="79"/>
      <c r="S23" s="217"/>
      <c r="T23" s="217"/>
      <c r="U23" s="217"/>
      <c r="V23" s="79"/>
      <c r="W23" s="79"/>
      <c r="X23" s="207"/>
      <c r="Y23" s="207"/>
      <c r="Z23" s="207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11"/>
      <c r="AS23" s="211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208"/>
      <c r="BY23" s="79"/>
      <c r="BZ23" s="79"/>
      <c r="CA23" s="79"/>
      <c r="CB23" s="79"/>
      <c r="CC23" s="208"/>
      <c r="CD23" s="160"/>
      <c r="CE23" s="160"/>
      <c r="CF23" s="79"/>
      <c r="CG23" s="79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</row>
    <row r="24" spans="2:222" x14ac:dyDescent="0.2">
      <c r="B24" s="89" t="s">
        <v>106</v>
      </c>
      <c r="C24" s="77">
        <v>913.7</v>
      </c>
      <c r="D24" s="157">
        <v>936</v>
      </c>
      <c r="E24" s="157"/>
      <c r="F24" s="77" t="s">
        <v>13</v>
      </c>
      <c r="G24" s="77" t="s">
        <v>13</v>
      </c>
      <c r="H24" s="77" t="s">
        <v>13</v>
      </c>
      <c r="I24" s="77">
        <v>1849.7</v>
      </c>
      <c r="J24" s="77" t="s">
        <v>13</v>
      </c>
      <c r="K24" s="434">
        <v>1849.7</v>
      </c>
      <c r="M24" s="3" t="s">
        <v>646</v>
      </c>
      <c r="N24" s="77">
        <v>1055.8</v>
      </c>
      <c r="O24" s="77">
        <v>971.3</v>
      </c>
      <c r="P24" s="77">
        <v>973.7</v>
      </c>
      <c r="Q24" s="77">
        <v>979.2</v>
      </c>
      <c r="R24" s="77">
        <v>1001.9</v>
      </c>
      <c r="S24" s="77">
        <v>959.9</v>
      </c>
      <c r="T24" s="77">
        <v>864.5</v>
      </c>
      <c r="U24" s="77">
        <v>845.6</v>
      </c>
      <c r="V24" s="77">
        <v>715.6</v>
      </c>
      <c r="W24" s="77">
        <v>571.5</v>
      </c>
      <c r="X24" s="77">
        <v>491</v>
      </c>
      <c r="Y24" s="77">
        <v>402</v>
      </c>
      <c r="Z24" s="77">
        <v>314</v>
      </c>
      <c r="AA24" s="77">
        <v>262</v>
      </c>
      <c r="AB24" s="81">
        <v>314</v>
      </c>
      <c r="AC24" s="81">
        <v>362</v>
      </c>
      <c r="AD24" s="81">
        <v>397</v>
      </c>
      <c r="AE24" s="81">
        <v>416</v>
      </c>
      <c r="AF24" s="81">
        <v>443</v>
      </c>
      <c r="AG24" s="81">
        <v>489</v>
      </c>
      <c r="AH24" s="81">
        <v>547.70000000000005</v>
      </c>
      <c r="AI24" s="81">
        <v>661.5</v>
      </c>
      <c r="AJ24" s="77">
        <v>743</v>
      </c>
      <c r="AK24" s="77">
        <v>853.3</v>
      </c>
      <c r="AL24" s="81">
        <v>981.1</v>
      </c>
      <c r="AM24" s="81">
        <v>1116.4000000000001</v>
      </c>
      <c r="AN24" s="77">
        <v>314</v>
      </c>
      <c r="AO24" s="77">
        <v>362</v>
      </c>
      <c r="AP24" s="77">
        <v>397</v>
      </c>
      <c r="AQ24" s="77">
        <v>416</v>
      </c>
      <c r="AR24" s="77">
        <v>443</v>
      </c>
      <c r="AS24" s="77">
        <v>489</v>
      </c>
      <c r="AT24" s="77">
        <v>1189.7</v>
      </c>
      <c r="AU24" s="77">
        <v>1182.3</v>
      </c>
      <c r="AV24" s="77">
        <v>1186.3</v>
      </c>
      <c r="AW24" s="77">
        <v>1235.0999999999999</v>
      </c>
      <c r="AX24" s="77">
        <v>1306.5999999999999</v>
      </c>
      <c r="AY24" s="77">
        <v>1285.4000000000001</v>
      </c>
      <c r="AZ24" s="77">
        <v>1223.8</v>
      </c>
      <c r="BA24" s="77">
        <v>1316.8</v>
      </c>
      <c r="BB24" s="77">
        <v>1430.8</v>
      </c>
      <c r="BC24" s="77">
        <v>1495.2</v>
      </c>
      <c r="BD24" s="77">
        <v>1487.1</v>
      </c>
      <c r="BE24" s="77">
        <v>1453.5</v>
      </c>
      <c r="BF24" s="77">
        <v>1403</v>
      </c>
      <c r="BG24" s="77">
        <v>1523.7</v>
      </c>
      <c r="BH24" s="77">
        <v>1597.4</v>
      </c>
      <c r="BI24" s="77">
        <v>1720.2</v>
      </c>
      <c r="BJ24" s="77">
        <v>1788.2</v>
      </c>
      <c r="BK24" s="77">
        <v>1753.4</v>
      </c>
      <c r="BL24" s="77">
        <v>1878.8</v>
      </c>
      <c r="BM24" s="77">
        <v>1881</v>
      </c>
      <c r="BN24" s="77">
        <v>1874.9</v>
      </c>
      <c r="BO24" s="77">
        <v>1765.3</v>
      </c>
      <c r="BP24" s="77">
        <v>1524.5</v>
      </c>
      <c r="BQ24" s="77">
        <v>1346.1</v>
      </c>
      <c r="BR24" s="77">
        <v>1346.1</v>
      </c>
      <c r="BS24" s="77">
        <v>1061.8</v>
      </c>
      <c r="BT24" s="77">
        <v>863.2</v>
      </c>
      <c r="BU24" s="77">
        <v>787.3</v>
      </c>
      <c r="BV24" s="77">
        <v>636.29999999999995</v>
      </c>
      <c r="BW24" s="77">
        <v>660.4</v>
      </c>
      <c r="BX24" s="77">
        <v>557.29999999999995</v>
      </c>
      <c r="BY24" s="77">
        <v>561.70000000000005</v>
      </c>
      <c r="BZ24" s="77">
        <v>562.79999999999995</v>
      </c>
      <c r="CA24" s="77">
        <v>581.70000000000005</v>
      </c>
      <c r="CB24" s="77">
        <v>602.5</v>
      </c>
      <c r="CC24" s="77">
        <v>644.9</v>
      </c>
      <c r="CD24" s="81">
        <v>556.9</v>
      </c>
      <c r="CE24" s="81">
        <v>478.9</v>
      </c>
      <c r="CF24" s="77">
        <v>502.4</v>
      </c>
      <c r="CG24" s="77">
        <v>487.5</v>
      </c>
      <c r="CH24" s="81">
        <v>522.4</v>
      </c>
      <c r="CI24" s="81">
        <v>471.5</v>
      </c>
      <c r="CJ24" s="81">
        <v>505.8</v>
      </c>
      <c r="CK24" s="81">
        <v>514</v>
      </c>
      <c r="CL24" s="81">
        <v>543.20000000000005</v>
      </c>
      <c r="CM24" s="81">
        <v>593.4</v>
      </c>
      <c r="CN24" s="81">
        <v>680.3</v>
      </c>
      <c r="CO24" s="81">
        <v>716.5</v>
      </c>
      <c r="CP24" s="81">
        <v>763.4</v>
      </c>
      <c r="CQ24" s="81">
        <v>810.2</v>
      </c>
      <c r="CR24" s="81">
        <v>831</v>
      </c>
      <c r="CS24" s="81">
        <v>921.7</v>
      </c>
      <c r="CT24" s="81">
        <v>1016</v>
      </c>
      <c r="CU24" s="81">
        <v>1176.5</v>
      </c>
      <c r="CV24" s="81">
        <v>1315.3</v>
      </c>
      <c r="CW24" s="81">
        <v>1452.1</v>
      </c>
      <c r="CX24" s="81">
        <v>1546.8</v>
      </c>
      <c r="CY24" s="81">
        <v>1575.8</v>
      </c>
      <c r="CZ24" s="81">
        <v>1509.7</v>
      </c>
      <c r="DA24" s="81">
        <v>1494.9</v>
      </c>
      <c r="DB24" s="81">
        <v>1450.6</v>
      </c>
      <c r="DC24" s="81">
        <v>1403.6</v>
      </c>
      <c r="DD24" s="81">
        <v>1206.4000000000001</v>
      </c>
      <c r="DE24" s="81">
        <v>1238.2</v>
      </c>
      <c r="DF24" s="81">
        <v>1200.7</v>
      </c>
      <c r="DG24" s="81">
        <v>1063.0999999999999</v>
      </c>
      <c r="DH24" s="81">
        <v>973.7</v>
      </c>
      <c r="DI24" s="81">
        <v>988.3</v>
      </c>
      <c r="DJ24" s="81">
        <v>991.3</v>
      </c>
      <c r="DK24" s="81">
        <v>1128</v>
      </c>
      <c r="DL24" s="81">
        <v>1136.8</v>
      </c>
      <c r="DM24" s="81">
        <v>1071.5999999999999</v>
      </c>
      <c r="DN24" s="149">
        <v>1096</v>
      </c>
      <c r="DO24" s="149">
        <v>1069.8</v>
      </c>
      <c r="DP24" s="149">
        <v>1053.3</v>
      </c>
      <c r="DQ24" s="149">
        <v>1007.1</v>
      </c>
      <c r="DR24" s="149">
        <v>868.6</v>
      </c>
      <c r="DS24" s="149">
        <v>736</v>
      </c>
      <c r="DT24" s="81">
        <v>693</v>
      </c>
      <c r="DU24" s="81">
        <v>662</v>
      </c>
      <c r="DV24" s="81">
        <v>640.79999999999995</v>
      </c>
      <c r="DW24" s="81">
        <v>662.7</v>
      </c>
      <c r="DX24" s="81">
        <v>746.3</v>
      </c>
      <c r="DY24" s="81">
        <v>767</v>
      </c>
      <c r="DZ24" s="81">
        <v>728.2</v>
      </c>
      <c r="EA24" s="81">
        <v>689.1</v>
      </c>
      <c r="EB24" s="81">
        <v>842.4</v>
      </c>
      <c r="EC24" s="81">
        <v>773.6</v>
      </c>
      <c r="ED24" s="81">
        <v>1014.1</v>
      </c>
      <c r="EE24" s="81">
        <v>1384.4</v>
      </c>
      <c r="EF24" s="81">
        <v>1400.4</v>
      </c>
      <c r="EG24" s="81">
        <v>1467.3</v>
      </c>
      <c r="EH24" s="81">
        <v>1706.8</v>
      </c>
      <c r="EI24" s="81">
        <v>1751.2</v>
      </c>
      <c r="EJ24" s="81">
        <v>1740.7</v>
      </c>
      <c r="EK24" s="81">
        <v>1640.2</v>
      </c>
      <c r="EL24" s="81">
        <v>1606.1</v>
      </c>
      <c r="EM24" s="81">
        <v>1771</v>
      </c>
      <c r="EN24" s="81">
        <v>2079.3000000000002</v>
      </c>
      <c r="EO24" s="81">
        <v>1995.4</v>
      </c>
      <c r="EP24" s="81">
        <v>2055.1</v>
      </c>
      <c r="EQ24" s="81">
        <v>1993.8</v>
      </c>
      <c r="ER24" s="81">
        <v>1833</v>
      </c>
      <c r="ES24" s="81">
        <v>1665.5</v>
      </c>
      <c r="ET24" s="81">
        <v>1448.1</v>
      </c>
      <c r="EU24" s="81">
        <v>1363.1</v>
      </c>
      <c r="EV24" s="81">
        <v>1375.8</v>
      </c>
      <c r="EW24" s="81">
        <v>1289</v>
      </c>
      <c r="EX24" s="81">
        <v>1287.5</v>
      </c>
      <c r="EY24" s="81">
        <v>1279.7</v>
      </c>
      <c r="EZ24" s="81">
        <v>1441</v>
      </c>
      <c r="FA24" s="81">
        <v>1329.8</v>
      </c>
      <c r="FB24" s="81">
        <v>1291.5</v>
      </c>
      <c r="FC24" s="81">
        <v>1593.1</v>
      </c>
      <c r="FD24" s="81">
        <v>1534.5</v>
      </c>
      <c r="FE24" s="81">
        <v>1572.3</v>
      </c>
      <c r="FF24" s="81">
        <v>1651.1</v>
      </c>
      <c r="FG24" s="81">
        <v>1494</v>
      </c>
      <c r="FH24" s="81">
        <v>1485.8</v>
      </c>
      <c r="FI24" s="81">
        <v>1367</v>
      </c>
      <c r="FJ24" s="81">
        <v>1409.1</v>
      </c>
      <c r="FK24" s="81">
        <v>1449</v>
      </c>
      <c r="FL24" s="81">
        <v>1389.3</v>
      </c>
      <c r="FM24" s="81">
        <v>1376.1</v>
      </c>
      <c r="FN24" s="81">
        <v>1417.4441213652342</v>
      </c>
      <c r="FO24" s="81">
        <v>1486.593245536656</v>
      </c>
      <c r="FP24" s="81">
        <v>1521.5016730086345</v>
      </c>
      <c r="FQ24" s="81">
        <v>1452.7268374270407</v>
      </c>
      <c r="FR24" s="81">
        <v>1370.323823893488</v>
      </c>
      <c r="FS24" s="81">
        <v>1537.0818416916682</v>
      </c>
      <c r="FT24" s="81">
        <v>1767.1473193204199</v>
      </c>
      <c r="FU24" s="81">
        <v>1704.686264181893</v>
      </c>
      <c r="FV24" s="81">
        <v>1293.4237891731457</v>
      </c>
      <c r="FW24" s="81">
        <v>1258.4419779506327</v>
      </c>
      <c r="FX24" s="81">
        <v>1221.2000726529604</v>
      </c>
      <c r="FY24" s="81">
        <v>1218.8567007583886</v>
      </c>
      <c r="FZ24" s="81">
        <v>1264.8433479955333</v>
      </c>
      <c r="GA24" s="81">
        <v>1224.5322615587888</v>
      </c>
      <c r="GB24" s="81">
        <v>1202.0143950715346</v>
      </c>
      <c r="GC24" s="81">
        <v>1308.0469137680473</v>
      </c>
      <c r="GD24" s="81">
        <v>1304.1130561637024</v>
      </c>
      <c r="GE24" s="81">
        <v>1230.1201098927106</v>
      </c>
      <c r="GF24" s="81">
        <v>1093.5947998933216</v>
      </c>
      <c r="GG24" s="81">
        <v>972.87815924777237</v>
      </c>
      <c r="GH24" s="81">
        <v>922.0521850671289</v>
      </c>
      <c r="GI24" s="81">
        <v>983.58348427162582</v>
      </c>
      <c r="GJ24" s="81">
        <v>922.70049049468548</v>
      </c>
      <c r="GK24" s="81">
        <v>940.09746486077745</v>
      </c>
      <c r="GL24" s="81">
        <v>892.37799065680179</v>
      </c>
      <c r="GM24" s="81">
        <v>853.72088825892251</v>
      </c>
      <c r="GN24" s="81">
        <v>814.62007091275837</v>
      </c>
      <c r="GO24" s="81">
        <v>716.89303358763868</v>
      </c>
      <c r="GP24" s="81">
        <v>710.13815875454748</v>
      </c>
      <c r="GQ24" s="81">
        <v>695.41439507224186</v>
      </c>
      <c r="GR24" s="81">
        <v>668.73090389451909</v>
      </c>
      <c r="GS24" s="81">
        <v>626.14249421851969</v>
      </c>
      <c r="GT24" s="81">
        <v>588.62938291156354</v>
      </c>
      <c r="GU24" s="81">
        <v>509.76531924755636</v>
      </c>
      <c r="GV24" s="81">
        <v>531.52409545374792</v>
      </c>
      <c r="GW24" s="81">
        <v>686.47517985936679</v>
      </c>
      <c r="GX24" s="81">
        <v>900.84085094010288</v>
      </c>
      <c r="GY24" s="81">
        <v>1069.266305394975</v>
      </c>
      <c r="GZ24" s="81">
        <v>1213.1629205818695</v>
      </c>
      <c r="HA24" s="81">
        <v>1415.7109317146856</v>
      </c>
      <c r="HB24" s="81">
        <v>1239.5806622119676</v>
      </c>
      <c r="HC24" s="81">
        <v>1050.6570354907622</v>
      </c>
      <c r="HD24" s="81">
        <v>935.83959413325726</v>
      </c>
      <c r="HE24" s="81">
        <v>771.2734463690274</v>
      </c>
      <c r="HF24" s="81">
        <v>690.00959329348416</v>
      </c>
      <c r="HG24" s="81">
        <v>640.62737387736377</v>
      </c>
      <c r="HH24" s="81">
        <v>566.79189948612179</v>
      </c>
      <c r="HI24" s="81">
        <v>592.48884836513821</v>
      </c>
      <c r="HJ24" s="81">
        <v>638.30297008929597</v>
      </c>
      <c r="HK24" s="81">
        <v>676.77464291059277</v>
      </c>
      <c r="HL24" s="81">
        <v>676.40359501492389</v>
      </c>
      <c r="HM24" s="81">
        <v>700.47985729195716</v>
      </c>
      <c r="HN24" s="81">
        <v>708.68721911380544</v>
      </c>
    </row>
    <row r="25" spans="2:222" x14ac:dyDescent="0.2">
      <c r="B25" s="89" t="s">
        <v>107</v>
      </c>
      <c r="C25" s="77">
        <v>1088.5</v>
      </c>
      <c r="D25" s="157">
        <v>1027.5</v>
      </c>
      <c r="E25" s="157"/>
      <c r="F25" s="77" t="s">
        <v>13</v>
      </c>
      <c r="G25" s="77" t="s">
        <v>13</v>
      </c>
      <c r="H25" s="77" t="s">
        <v>13</v>
      </c>
      <c r="I25" s="77">
        <v>2116</v>
      </c>
      <c r="J25" s="77" t="s">
        <v>13</v>
      </c>
      <c r="K25" s="434">
        <v>2116</v>
      </c>
      <c r="M25" s="3" t="s">
        <v>647</v>
      </c>
      <c r="N25" s="77">
        <v>727.1</v>
      </c>
      <c r="O25" s="77">
        <v>672.9</v>
      </c>
      <c r="P25" s="77">
        <v>674</v>
      </c>
      <c r="Q25" s="77">
        <v>658.8</v>
      </c>
      <c r="R25" s="77">
        <v>685.5</v>
      </c>
      <c r="S25" s="77">
        <v>615.79999999999995</v>
      </c>
      <c r="T25" s="77">
        <v>557.1</v>
      </c>
      <c r="U25" s="77">
        <v>540.5</v>
      </c>
      <c r="V25" s="77">
        <v>487.1</v>
      </c>
      <c r="W25" s="77">
        <v>421.3</v>
      </c>
      <c r="X25" s="77">
        <v>373</v>
      </c>
      <c r="Y25" s="77">
        <v>319</v>
      </c>
      <c r="Z25" s="77">
        <v>261</v>
      </c>
      <c r="AA25" s="77">
        <v>217</v>
      </c>
      <c r="AB25" s="81">
        <v>261</v>
      </c>
      <c r="AC25" s="81">
        <v>292</v>
      </c>
      <c r="AD25" s="81">
        <v>316</v>
      </c>
      <c r="AE25" s="81">
        <v>311</v>
      </c>
      <c r="AF25" s="81">
        <v>325</v>
      </c>
      <c r="AG25" s="81">
        <v>356</v>
      </c>
      <c r="AH25" s="81">
        <v>408.6</v>
      </c>
      <c r="AI25" s="77">
        <v>493.7</v>
      </c>
      <c r="AJ25" s="77">
        <v>552.70000000000005</v>
      </c>
      <c r="AK25" s="77">
        <v>601.79999999999995</v>
      </c>
      <c r="AL25" s="81">
        <v>662.6</v>
      </c>
      <c r="AM25" s="81">
        <v>759.7</v>
      </c>
      <c r="AN25" s="77">
        <v>261</v>
      </c>
      <c r="AO25" s="77">
        <v>291</v>
      </c>
      <c r="AP25" s="77">
        <v>316</v>
      </c>
      <c r="AQ25" s="77">
        <v>311</v>
      </c>
      <c r="AR25" s="77">
        <v>325</v>
      </c>
      <c r="AS25" s="77">
        <v>356</v>
      </c>
      <c r="AT25" s="77">
        <v>858.6</v>
      </c>
      <c r="AU25" s="77">
        <v>840.8</v>
      </c>
      <c r="AV25" s="77">
        <v>813.3</v>
      </c>
      <c r="AW25" s="77">
        <v>792.6</v>
      </c>
      <c r="AX25" s="77">
        <v>847.4</v>
      </c>
      <c r="AY25" s="77">
        <v>849.9</v>
      </c>
      <c r="AZ25" s="77">
        <v>750.6</v>
      </c>
      <c r="BA25" s="77">
        <v>773.3</v>
      </c>
      <c r="BB25" s="77">
        <v>846.8</v>
      </c>
      <c r="BC25" s="77">
        <v>872.9</v>
      </c>
      <c r="BD25" s="77">
        <v>868.7</v>
      </c>
      <c r="BE25" s="77">
        <v>835.9</v>
      </c>
      <c r="BF25" s="77">
        <v>781</v>
      </c>
      <c r="BG25" s="77">
        <v>818.7</v>
      </c>
      <c r="BH25" s="77">
        <v>828.4</v>
      </c>
      <c r="BI25" s="77">
        <v>880.1</v>
      </c>
      <c r="BJ25" s="77">
        <v>940.2</v>
      </c>
      <c r="BK25" s="77">
        <v>948.3</v>
      </c>
      <c r="BL25" s="77">
        <v>978.8</v>
      </c>
      <c r="BM25" s="77">
        <v>971.2</v>
      </c>
      <c r="BN25" s="77">
        <v>990.1</v>
      </c>
      <c r="BO25" s="77">
        <v>982.3</v>
      </c>
      <c r="BP25" s="77">
        <v>902.6</v>
      </c>
      <c r="BQ25" s="77">
        <v>807.5</v>
      </c>
      <c r="BR25" s="77">
        <v>807.5</v>
      </c>
      <c r="BS25" s="77">
        <v>685.9</v>
      </c>
      <c r="BT25" s="77">
        <v>595.1</v>
      </c>
      <c r="BU25" s="77">
        <v>578.1</v>
      </c>
      <c r="BV25" s="77">
        <v>470</v>
      </c>
      <c r="BW25" s="77">
        <v>502.4</v>
      </c>
      <c r="BX25" s="77">
        <v>418.4</v>
      </c>
      <c r="BY25" s="77">
        <v>419.2</v>
      </c>
      <c r="BZ25" s="77">
        <v>406.4</v>
      </c>
      <c r="CA25" s="77">
        <v>413.4</v>
      </c>
      <c r="CB25" s="77">
        <v>405</v>
      </c>
      <c r="CC25" s="77">
        <v>400.8</v>
      </c>
      <c r="CD25" s="81">
        <v>323.8</v>
      </c>
      <c r="CE25" s="77">
        <v>314.8</v>
      </c>
      <c r="CF25" s="77">
        <v>318.60000000000002</v>
      </c>
      <c r="CG25" s="77">
        <v>318.8</v>
      </c>
      <c r="CH25" s="81">
        <v>325.2</v>
      </c>
      <c r="CI25" s="81">
        <v>302.8</v>
      </c>
      <c r="CJ25" s="81">
        <v>315.89999999999998</v>
      </c>
      <c r="CK25" s="81">
        <v>314.39999999999998</v>
      </c>
      <c r="CL25" s="81">
        <v>365.5</v>
      </c>
      <c r="CM25" s="81">
        <v>383.1</v>
      </c>
      <c r="CN25" s="81">
        <v>413.2</v>
      </c>
      <c r="CO25" s="81">
        <v>415.6</v>
      </c>
      <c r="CP25" s="81">
        <v>423.5</v>
      </c>
      <c r="CQ25" s="81">
        <v>436.5</v>
      </c>
      <c r="CR25" s="81">
        <v>436.2</v>
      </c>
      <c r="CS25" s="81">
        <v>493</v>
      </c>
      <c r="CT25" s="81">
        <v>549</v>
      </c>
      <c r="CU25" s="81">
        <v>634.4</v>
      </c>
      <c r="CV25" s="81">
        <v>687.9</v>
      </c>
      <c r="CW25" s="81">
        <v>740.3</v>
      </c>
      <c r="CX25" s="81">
        <v>785.1</v>
      </c>
      <c r="CY25" s="81">
        <v>772.6</v>
      </c>
      <c r="CZ25" s="81">
        <v>754.7</v>
      </c>
      <c r="DA25" s="81">
        <v>729.4</v>
      </c>
      <c r="DB25" s="81">
        <v>693.2</v>
      </c>
      <c r="DC25" s="81">
        <v>648.20000000000005</v>
      </c>
      <c r="DD25" s="81">
        <v>638.70000000000005</v>
      </c>
      <c r="DE25" s="81">
        <v>679.9</v>
      </c>
      <c r="DF25" s="81">
        <v>684.1</v>
      </c>
      <c r="DG25" s="81">
        <v>652.4</v>
      </c>
      <c r="DH25" s="81">
        <v>636.4</v>
      </c>
      <c r="DI25" s="81">
        <v>647.70000000000005</v>
      </c>
      <c r="DJ25" s="81">
        <v>635.5</v>
      </c>
      <c r="DK25" s="81">
        <v>666.4</v>
      </c>
      <c r="DL25" s="81">
        <v>678.2</v>
      </c>
      <c r="DM25" s="81">
        <v>644.9</v>
      </c>
      <c r="DN25" s="149">
        <v>623.20000000000005</v>
      </c>
      <c r="DO25" s="149">
        <v>607.6</v>
      </c>
      <c r="DP25" s="149">
        <v>602.1</v>
      </c>
      <c r="DQ25" s="149">
        <v>568.20000000000005</v>
      </c>
      <c r="DR25" s="149">
        <v>566.9</v>
      </c>
      <c r="DS25" s="149">
        <v>534.6</v>
      </c>
      <c r="DT25" s="81">
        <v>513</v>
      </c>
      <c r="DU25" s="81">
        <v>491.5</v>
      </c>
      <c r="DV25" s="81">
        <v>472.2</v>
      </c>
      <c r="DW25" s="81">
        <v>473.2</v>
      </c>
      <c r="DX25" s="81">
        <v>532.9</v>
      </c>
      <c r="DY25" s="81">
        <v>547.20000000000005</v>
      </c>
      <c r="DZ25" s="81">
        <v>518.1</v>
      </c>
      <c r="EA25" s="81">
        <v>498.7</v>
      </c>
      <c r="EB25" s="81">
        <v>486.9</v>
      </c>
      <c r="EC25" s="81">
        <v>456.4</v>
      </c>
      <c r="ED25" s="81">
        <v>437.3</v>
      </c>
      <c r="EE25" s="81">
        <v>580.1</v>
      </c>
      <c r="EF25" s="81">
        <v>571.79999999999995</v>
      </c>
      <c r="EG25" s="81">
        <v>649.20000000000005</v>
      </c>
      <c r="EH25" s="81">
        <v>747.4</v>
      </c>
      <c r="EI25" s="81">
        <v>884.8</v>
      </c>
      <c r="EJ25" s="81">
        <v>942.9</v>
      </c>
      <c r="EK25" s="81">
        <v>989.1</v>
      </c>
      <c r="EL25" s="81">
        <v>954.3</v>
      </c>
      <c r="EM25" s="81">
        <v>877.3</v>
      </c>
      <c r="EN25" s="81">
        <v>812.7</v>
      </c>
      <c r="EO25" s="81">
        <v>770.4</v>
      </c>
      <c r="EP25" s="81">
        <v>860.9</v>
      </c>
      <c r="EQ25" s="81">
        <v>917.7</v>
      </c>
      <c r="ER25" s="81">
        <v>922.7</v>
      </c>
      <c r="ES25" s="81">
        <v>918.2</v>
      </c>
      <c r="ET25" s="81">
        <v>855.6</v>
      </c>
      <c r="EU25" s="81">
        <v>782.9</v>
      </c>
      <c r="EV25" s="81">
        <v>736.4</v>
      </c>
      <c r="EW25" s="81">
        <v>687</v>
      </c>
      <c r="EX25" s="81">
        <v>641</v>
      </c>
      <c r="EY25" s="81">
        <v>602.6</v>
      </c>
      <c r="EZ25" s="81">
        <v>555.79999999999995</v>
      </c>
      <c r="FA25" s="81">
        <v>544.1</v>
      </c>
      <c r="FB25" s="81">
        <v>499</v>
      </c>
      <c r="FC25" s="81">
        <v>461.9</v>
      </c>
      <c r="FD25" s="81">
        <v>443.2</v>
      </c>
      <c r="FE25" s="81">
        <v>451.1</v>
      </c>
      <c r="FF25" s="81">
        <v>485.1</v>
      </c>
      <c r="FG25" s="81">
        <v>476.1</v>
      </c>
      <c r="FH25" s="81">
        <v>506.9</v>
      </c>
      <c r="FI25" s="81">
        <v>483.8</v>
      </c>
      <c r="FJ25" s="81">
        <v>458.1</v>
      </c>
      <c r="FK25" s="81">
        <v>447</v>
      </c>
      <c r="FL25" s="81">
        <v>417.6</v>
      </c>
      <c r="FM25" s="81">
        <v>448.6</v>
      </c>
      <c r="FN25" s="81">
        <v>467.25782155223885</v>
      </c>
      <c r="FO25" s="81">
        <v>513.31189942250285</v>
      </c>
      <c r="FP25" s="81">
        <v>551.99162507879385</v>
      </c>
      <c r="FQ25" s="81">
        <v>540.56830865312156</v>
      </c>
      <c r="FR25" s="81">
        <v>485.39194989254486</v>
      </c>
      <c r="FS25" s="81">
        <v>470.69472222393688</v>
      </c>
      <c r="FT25" s="81">
        <v>447.46484056577424</v>
      </c>
      <c r="FU25" s="81">
        <v>423.97693681233511</v>
      </c>
      <c r="FV25" s="81">
        <v>385.26089835098821</v>
      </c>
      <c r="FW25" s="81">
        <v>377.51232380800639</v>
      </c>
      <c r="FX25" s="81">
        <v>348.24267792285548</v>
      </c>
      <c r="FY25" s="81">
        <v>367.82455021694466</v>
      </c>
      <c r="FZ25" s="81">
        <v>355.83318674569455</v>
      </c>
      <c r="GA25" s="81">
        <v>351.15981133682283</v>
      </c>
      <c r="GB25" s="81">
        <v>316.12615740591798</v>
      </c>
      <c r="GC25" s="81">
        <v>312.09917025404155</v>
      </c>
      <c r="GD25" s="81">
        <v>319.35537685205173</v>
      </c>
      <c r="GE25" s="81">
        <v>316.7385852195037</v>
      </c>
      <c r="GF25" s="81">
        <v>290.91845480136283</v>
      </c>
      <c r="GG25" s="81">
        <v>269.49444499689417</v>
      </c>
      <c r="GH25" s="81">
        <v>255.00230714386001</v>
      </c>
      <c r="GI25" s="81">
        <v>263.46612693654197</v>
      </c>
      <c r="GJ25" s="81">
        <v>236.3588229263197</v>
      </c>
      <c r="GK25" s="81">
        <v>241.48596868321658</v>
      </c>
      <c r="GL25" s="81">
        <v>217.0512524101668</v>
      </c>
      <c r="GM25" s="81">
        <v>208.88311729602873</v>
      </c>
      <c r="GN25" s="81">
        <v>219.95035630610488</v>
      </c>
      <c r="GO25" s="81">
        <v>213.28241922701568</v>
      </c>
      <c r="GP25" s="81">
        <v>216.39558633890772</v>
      </c>
      <c r="GQ25" s="81">
        <v>218.85390871041437</v>
      </c>
      <c r="GR25" s="81">
        <v>194.25465646083251</v>
      </c>
      <c r="GS25" s="81">
        <v>203.98056888636074</v>
      </c>
      <c r="GT25" s="81">
        <v>216.28764848005594</v>
      </c>
      <c r="GU25" s="81">
        <v>249.45638690894464</v>
      </c>
      <c r="GV25" s="81">
        <v>305.14938951933777</v>
      </c>
      <c r="GW25" s="81">
        <v>405.239548587851</v>
      </c>
      <c r="GX25" s="81">
        <v>489.75920100366653</v>
      </c>
      <c r="GY25" s="81">
        <v>535.70354908904199</v>
      </c>
      <c r="GZ25" s="81">
        <v>549.33689508127907</v>
      </c>
      <c r="HA25" s="81">
        <v>581.92023776640144</v>
      </c>
      <c r="HB25" s="81">
        <v>523.49725073571176</v>
      </c>
      <c r="HC25" s="81">
        <v>451.21388999733233</v>
      </c>
      <c r="HD25" s="81">
        <v>375.80346854935613</v>
      </c>
      <c r="HE25" s="81">
        <v>321.74506088435027</v>
      </c>
      <c r="HF25" s="81">
        <v>288.84279315538436</v>
      </c>
      <c r="HG25" s="81">
        <v>271.94039345392298</v>
      </c>
      <c r="HH25" s="81">
        <v>244.03318662136468</v>
      </c>
      <c r="HI25" s="81">
        <v>252.00635213663</v>
      </c>
      <c r="HJ25" s="81">
        <v>263.68304909593826</v>
      </c>
      <c r="HK25" s="81">
        <v>280.2157577704445</v>
      </c>
      <c r="HL25" s="81">
        <v>267.96068685677835</v>
      </c>
      <c r="HM25" s="81">
        <v>281.28401406832904</v>
      </c>
      <c r="HN25" s="81">
        <v>273.08269061599214</v>
      </c>
    </row>
    <row r="26" spans="2:222" x14ac:dyDescent="0.2">
      <c r="B26" s="89" t="s">
        <v>108</v>
      </c>
      <c r="C26" s="77">
        <v>950.8</v>
      </c>
      <c r="D26" s="157">
        <v>1252</v>
      </c>
      <c r="E26" s="157"/>
      <c r="F26" s="77" t="s">
        <v>13</v>
      </c>
      <c r="G26" s="77" t="s">
        <v>13</v>
      </c>
      <c r="H26" s="77">
        <v>389.5</v>
      </c>
      <c r="I26" s="77">
        <v>2592.1999999999998</v>
      </c>
      <c r="J26" s="77" t="s">
        <v>13</v>
      </c>
      <c r="K26" s="434">
        <v>2592.1999999999998</v>
      </c>
      <c r="M26" s="3" t="s">
        <v>648</v>
      </c>
      <c r="N26" s="77">
        <v>514.79999999999995</v>
      </c>
      <c r="O26" s="77">
        <v>460.3</v>
      </c>
      <c r="P26" s="77">
        <v>472.5</v>
      </c>
      <c r="Q26" s="77">
        <v>464.3</v>
      </c>
      <c r="R26" s="77">
        <v>506.5</v>
      </c>
      <c r="S26" s="77">
        <v>438.1</v>
      </c>
      <c r="T26" s="77">
        <v>373.9</v>
      </c>
      <c r="U26" s="77">
        <v>337.9</v>
      </c>
      <c r="V26" s="77">
        <v>298.2</v>
      </c>
      <c r="W26" s="77">
        <v>233.3</v>
      </c>
      <c r="X26" s="77">
        <v>232</v>
      </c>
      <c r="Y26" s="77">
        <v>217</v>
      </c>
      <c r="Z26" s="77">
        <v>175</v>
      </c>
      <c r="AA26" s="77">
        <v>146</v>
      </c>
      <c r="AB26" s="81">
        <v>193</v>
      </c>
      <c r="AC26" s="81">
        <v>225</v>
      </c>
      <c r="AD26" s="81">
        <v>238</v>
      </c>
      <c r="AE26" s="81">
        <v>236</v>
      </c>
      <c r="AF26" s="81">
        <v>236</v>
      </c>
      <c r="AG26" s="81">
        <v>254</v>
      </c>
      <c r="AH26" s="81">
        <v>294.5</v>
      </c>
      <c r="AI26" s="77">
        <v>357.3</v>
      </c>
      <c r="AJ26" s="77">
        <v>399.3</v>
      </c>
      <c r="AK26" s="77">
        <v>465.7</v>
      </c>
      <c r="AL26" s="81">
        <v>528.79999999999995</v>
      </c>
      <c r="AM26" s="81">
        <v>598.5</v>
      </c>
      <c r="AN26" s="77">
        <v>193</v>
      </c>
      <c r="AO26" s="77">
        <v>225</v>
      </c>
      <c r="AP26" s="77">
        <v>238</v>
      </c>
      <c r="AQ26" s="77">
        <v>236</v>
      </c>
      <c r="AR26" s="77">
        <v>236</v>
      </c>
      <c r="AS26" s="77">
        <v>254</v>
      </c>
      <c r="AT26" s="77">
        <v>621</v>
      </c>
      <c r="AU26" s="77">
        <v>602.4</v>
      </c>
      <c r="AV26" s="77">
        <v>583.79999999999995</v>
      </c>
      <c r="AW26" s="77">
        <v>571.9</v>
      </c>
      <c r="AX26" s="77">
        <v>621.20000000000005</v>
      </c>
      <c r="AY26" s="77">
        <v>641.1</v>
      </c>
      <c r="AZ26" s="77">
        <v>529.4</v>
      </c>
      <c r="BA26" s="77">
        <v>558.20000000000005</v>
      </c>
      <c r="BB26" s="77">
        <v>605.29999999999995</v>
      </c>
      <c r="BC26" s="77">
        <v>621.4</v>
      </c>
      <c r="BD26" s="77">
        <v>634</v>
      </c>
      <c r="BE26" s="77">
        <v>612.29999999999995</v>
      </c>
      <c r="BF26" s="77">
        <v>579</v>
      </c>
      <c r="BG26" s="77">
        <v>598.4</v>
      </c>
      <c r="BH26" s="77">
        <v>600</v>
      </c>
      <c r="BI26" s="77">
        <v>656.6</v>
      </c>
      <c r="BJ26" s="77">
        <v>690</v>
      </c>
      <c r="BK26" s="77">
        <v>686.8</v>
      </c>
      <c r="BL26" s="77">
        <v>709.2</v>
      </c>
      <c r="BM26" s="77">
        <v>717.9</v>
      </c>
      <c r="BN26" s="77">
        <v>733</v>
      </c>
      <c r="BO26" s="77">
        <v>715.2</v>
      </c>
      <c r="BP26" s="77">
        <v>640.5</v>
      </c>
      <c r="BQ26" s="77">
        <v>577.79999999999995</v>
      </c>
      <c r="BR26" s="77">
        <v>577.79999999999995</v>
      </c>
      <c r="BS26" s="77">
        <v>486.2</v>
      </c>
      <c r="BT26" s="77">
        <v>406.9</v>
      </c>
      <c r="BU26" s="77">
        <v>349.7</v>
      </c>
      <c r="BV26" s="77">
        <v>266.8</v>
      </c>
      <c r="BW26" s="77">
        <v>289.8</v>
      </c>
      <c r="BX26" s="77">
        <v>230.8</v>
      </c>
      <c r="BY26" s="77">
        <v>237.4</v>
      </c>
      <c r="BZ26" s="77">
        <v>230.6</v>
      </c>
      <c r="CA26" s="77">
        <v>235.8</v>
      </c>
      <c r="CB26" s="77">
        <v>226.4</v>
      </c>
      <c r="CC26" s="77">
        <v>229.4</v>
      </c>
      <c r="CD26" s="81">
        <v>218.6</v>
      </c>
      <c r="CE26" s="77">
        <v>213</v>
      </c>
      <c r="CF26" s="77">
        <v>215.9</v>
      </c>
      <c r="CG26" s="77">
        <v>210.4</v>
      </c>
      <c r="CH26" s="81">
        <v>230.7</v>
      </c>
      <c r="CI26" s="81">
        <v>206.7</v>
      </c>
      <c r="CJ26" s="81">
        <v>213.4</v>
      </c>
      <c r="CK26" s="81">
        <v>199.1</v>
      </c>
      <c r="CL26" s="81">
        <v>188.6</v>
      </c>
      <c r="CM26" s="81">
        <v>193.1</v>
      </c>
      <c r="CN26" s="81">
        <v>216.5</v>
      </c>
      <c r="CO26" s="81">
        <v>215</v>
      </c>
      <c r="CP26" s="81">
        <v>222.4</v>
      </c>
      <c r="CQ26" s="81">
        <v>213.4</v>
      </c>
      <c r="CR26" s="81">
        <v>211.5</v>
      </c>
      <c r="CS26" s="81">
        <v>254</v>
      </c>
      <c r="CT26" s="81">
        <v>288.3</v>
      </c>
      <c r="CU26" s="81">
        <v>347.9</v>
      </c>
      <c r="CV26" s="81">
        <v>364.4</v>
      </c>
      <c r="CW26" s="81">
        <v>404.4</v>
      </c>
      <c r="CX26" s="81">
        <v>445.3</v>
      </c>
      <c r="CY26" s="81">
        <v>426.2</v>
      </c>
      <c r="CZ26" s="81">
        <v>406.9</v>
      </c>
      <c r="DA26" s="81">
        <v>393</v>
      </c>
      <c r="DB26" s="81">
        <v>382.9</v>
      </c>
      <c r="DC26" s="81">
        <v>396.1</v>
      </c>
      <c r="DD26" s="81">
        <v>378.1</v>
      </c>
      <c r="DE26" s="81">
        <v>387.7</v>
      </c>
      <c r="DF26" s="81">
        <v>401.3</v>
      </c>
      <c r="DG26" s="81">
        <v>374</v>
      </c>
      <c r="DH26" s="81">
        <v>361.1</v>
      </c>
      <c r="DI26" s="81">
        <v>355.5</v>
      </c>
      <c r="DJ26" s="81">
        <v>355.2</v>
      </c>
      <c r="DK26" s="81">
        <v>365.3</v>
      </c>
      <c r="DL26" s="81">
        <v>377.9</v>
      </c>
      <c r="DM26" s="81">
        <v>354.1</v>
      </c>
      <c r="DN26" s="149">
        <v>340.5</v>
      </c>
      <c r="DO26" s="149">
        <v>334.6</v>
      </c>
      <c r="DP26" s="149">
        <v>321.7</v>
      </c>
      <c r="DQ26" s="149">
        <v>304.89999999999998</v>
      </c>
      <c r="DR26" s="149">
        <v>265.89999999999998</v>
      </c>
      <c r="DS26" s="149">
        <v>238</v>
      </c>
      <c r="DT26" s="81">
        <v>236</v>
      </c>
      <c r="DU26" s="81">
        <v>224.4</v>
      </c>
      <c r="DV26" s="81">
        <v>214</v>
      </c>
      <c r="DW26" s="81">
        <v>223.7</v>
      </c>
      <c r="DX26" s="81">
        <v>258.2</v>
      </c>
      <c r="DY26" s="81">
        <v>270.39999999999998</v>
      </c>
      <c r="DZ26" s="81">
        <v>253.2</v>
      </c>
      <c r="EA26" s="81">
        <v>219.4</v>
      </c>
      <c r="EB26" s="81">
        <v>210</v>
      </c>
      <c r="EC26" s="81">
        <v>181.7</v>
      </c>
      <c r="ED26" s="81">
        <v>175.8</v>
      </c>
      <c r="EE26" s="81">
        <v>308</v>
      </c>
      <c r="EF26" s="81">
        <v>338</v>
      </c>
      <c r="EG26" s="81">
        <v>418</v>
      </c>
      <c r="EH26" s="81">
        <v>501.3</v>
      </c>
      <c r="EI26" s="81">
        <v>633.6</v>
      </c>
      <c r="EJ26" s="81">
        <v>676.6</v>
      </c>
      <c r="EK26" s="81">
        <v>687.9</v>
      </c>
      <c r="EL26" s="81">
        <v>669.5</v>
      </c>
      <c r="EM26" s="81">
        <v>615.79999999999995</v>
      </c>
      <c r="EN26" s="81">
        <v>544.1</v>
      </c>
      <c r="EO26" s="81">
        <v>512.70000000000005</v>
      </c>
      <c r="EP26" s="81">
        <v>563</v>
      </c>
      <c r="EQ26" s="81">
        <v>639.29999999999995</v>
      </c>
      <c r="ER26" s="81">
        <v>664.1</v>
      </c>
      <c r="ES26" s="81">
        <v>656.8</v>
      </c>
      <c r="ET26" s="81">
        <v>597.9</v>
      </c>
      <c r="EU26" s="81">
        <v>527.70000000000005</v>
      </c>
      <c r="EV26" s="81">
        <v>466.2</v>
      </c>
      <c r="EW26" s="81">
        <v>421.2</v>
      </c>
      <c r="EX26" s="81">
        <v>402.2</v>
      </c>
      <c r="EY26" s="81">
        <v>371.6</v>
      </c>
      <c r="EZ26" s="81">
        <v>342.4</v>
      </c>
      <c r="FA26" s="81">
        <v>331</v>
      </c>
      <c r="FB26" s="81">
        <v>274.2</v>
      </c>
      <c r="FC26" s="81">
        <v>231.7</v>
      </c>
      <c r="FD26" s="81">
        <v>233.7</v>
      </c>
      <c r="FE26" s="81">
        <v>252.3</v>
      </c>
      <c r="FF26" s="81">
        <v>285.39999999999998</v>
      </c>
      <c r="FG26" s="81">
        <v>272.10000000000002</v>
      </c>
      <c r="FH26" s="81">
        <v>288.2</v>
      </c>
      <c r="FI26" s="81">
        <v>260.3</v>
      </c>
      <c r="FJ26" s="81">
        <v>254</v>
      </c>
      <c r="FK26" s="81">
        <v>243.5</v>
      </c>
      <c r="FL26" s="81">
        <v>230.4</v>
      </c>
      <c r="FM26" s="81">
        <v>258.39999999999998</v>
      </c>
      <c r="FN26" s="81">
        <v>278.89428341324492</v>
      </c>
      <c r="FO26" s="81">
        <v>314.3592490331518</v>
      </c>
      <c r="FP26" s="81">
        <v>355.8585681961755</v>
      </c>
      <c r="FQ26" s="81">
        <v>348.34426358046613</v>
      </c>
      <c r="FR26" s="81">
        <v>298.19570391675632</v>
      </c>
      <c r="FS26" s="81">
        <v>273.26677249156813</v>
      </c>
      <c r="FT26" s="81">
        <v>260.62701051508299</v>
      </c>
      <c r="FU26" s="81">
        <v>239.528362984544</v>
      </c>
      <c r="FV26" s="81">
        <v>178.46043345913307</v>
      </c>
      <c r="FW26" s="81">
        <v>167.65614187819097</v>
      </c>
      <c r="FX26" s="81">
        <v>154.04871182343106</v>
      </c>
      <c r="FY26" s="81">
        <v>159.21819412391739</v>
      </c>
      <c r="FZ26" s="81">
        <v>146.11086357110949</v>
      </c>
      <c r="GA26" s="81">
        <v>141.74378553322671</v>
      </c>
      <c r="GB26" s="81">
        <v>126.81168395698884</v>
      </c>
      <c r="GC26" s="81">
        <v>121.99100712193533</v>
      </c>
      <c r="GD26" s="81">
        <v>106.58093647426487</v>
      </c>
      <c r="GE26" s="81">
        <v>95.892965565919923</v>
      </c>
      <c r="GF26" s="81">
        <v>89.745030891438148</v>
      </c>
      <c r="GG26" s="81">
        <v>87.067802329830783</v>
      </c>
      <c r="GH26" s="81">
        <v>92.483616339640975</v>
      </c>
      <c r="GI26" s="81">
        <v>105.50366311668598</v>
      </c>
      <c r="GJ26" s="81">
        <v>102.85458327378706</v>
      </c>
      <c r="GK26" s="81">
        <v>103.73978544702946</v>
      </c>
      <c r="GL26" s="81">
        <v>94.293777484300691</v>
      </c>
      <c r="GM26" s="81">
        <v>81.409921195612242</v>
      </c>
      <c r="GN26" s="81">
        <v>91.908913569450718</v>
      </c>
      <c r="GO26" s="81">
        <v>88.841716398201342</v>
      </c>
      <c r="GP26" s="81">
        <v>83.747682799384833</v>
      </c>
      <c r="GQ26" s="81">
        <v>81.598634315449729</v>
      </c>
      <c r="GR26" s="81">
        <v>73.554277860689481</v>
      </c>
      <c r="GS26" s="81">
        <v>84.920607121177085</v>
      </c>
      <c r="GT26" s="81">
        <v>94.855224727827746</v>
      </c>
      <c r="GU26" s="81">
        <v>117.4109865866172</v>
      </c>
      <c r="GV26" s="81">
        <v>160.60788643362062</v>
      </c>
      <c r="GW26" s="81">
        <v>236.37313699600833</v>
      </c>
      <c r="GX26" s="81">
        <v>296.81330812193102</v>
      </c>
      <c r="GY26" s="81">
        <v>341.47541188015856</v>
      </c>
      <c r="GZ26" s="81">
        <v>355.00680434508399</v>
      </c>
      <c r="HA26" s="81">
        <v>357.3078454285104</v>
      </c>
      <c r="HB26" s="81">
        <v>307.73321632186156</v>
      </c>
      <c r="HC26" s="81">
        <v>256.61595027875177</v>
      </c>
      <c r="HD26" s="81">
        <v>215.47248700758823</v>
      </c>
      <c r="HE26" s="81">
        <v>168.66629592555921</v>
      </c>
      <c r="HF26" s="81">
        <v>140.55274521688648</v>
      </c>
      <c r="HG26" s="81">
        <v>122.83570385086337</v>
      </c>
      <c r="HH26" s="81">
        <v>109.13007756289126</v>
      </c>
      <c r="HI26" s="81">
        <v>113.94029162976506</v>
      </c>
      <c r="HJ26" s="81">
        <v>125.79707000706949</v>
      </c>
      <c r="HK26" s="81">
        <v>130.0468014483296</v>
      </c>
      <c r="HL26" s="81">
        <v>129.00546817650161</v>
      </c>
      <c r="HM26" s="81">
        <v>123.60279140354169</v>
      </c>
      <c r="HN26" s="81">
        <v>125.0257968665003</v>
      </c>
    </row>
    <row r="27" spans="2:222" x14ac:dyDescent="0.2">
      <c r="B27" s="89" t="s">
        <v>109</v>
      </c>
      <c r="C27" s="77">
        <v>905.7</v>
      </c>
      <c r="D27" s="157">
        <v>1083.5</v>
      </c>
      <c r="E27" s="157"/>
      <c r="F27" s="77" t="s">
        <v>13</v>
      </c>
      <c r="G27" s="77" t="s">
        <v>13</v>
      </c>
      <c r="H27" s="77">
        <v>1707</v>
      </c>
      <c r="I27" s="77">
        <v>3696.3</v>
      </c>
      <c r="J27" s="77" t="s">
        <v>13</v>
      </c>
      <c r="K27" s="434">
        <v>3696.3</v>
      </c>
      <c r="M27" s="3" t="s">
        <v>649</v>
      </c>
      <c r="N27" s="77">
        <v>212.3</v>
      </c>
      <c r="O27" s="77">
        <v>212.6</v>
      </c>
      <c r="P27" s="77">
        <v>201.5</v>
      </c>
      <c r="Q27" s="77">
        <v>194.5</v>
      </c>
      <c r="R27" s="77">
        <v>179</v>
      </c>
      <c r="S27" s="77">
        <v>177.7</v>
      </c>
      <c r="T27" s="77">
        <v>183.2</v>
      </c>
      <c r="U27" s="77">
        <v>202.6</v>
      </c>
      <c r="V27" s="77">
        <v>188.9</v>
      </c>
      <c r="W27" s="77">
        <v>188</v>
      </c>
      <c r="X27" s="77">
        <v>141</v>
      </c>
      <c r="Y27" s="77">
        <v>102</v>
      </c>
      <c r="Z27" s="77">
        <v>86</v>
      </c>
      <c r="AA27" s="77">
        <v>71</v>
      </c>
      <c r="AB27" s="81">
        <v>69</v>
      </c>
      <c r="AC27" s="81">
        <v>67</v>
      </c>
      <c r="AD27" s="81">
        <v>78</v>
      </c>
      <c r="AE27" s="81">
        <v>75</v>
      </c>
      <c r="AF27" s="81">
        <v>89</v>
      </c>
      <c r="AG27" s="81">
        <v>102</v>
      </c>
      <c r="AH27" s="81">
        <v>114.1</v>
      </c>
      <c r="AI27" s="77">
        <v>136.4</v>
      </c>
      <c r="AJ27" s="77">
        <v>153.4</v>
      </c>
      <c r="AK27" s="77">
        <v>136.1</v>
      </c>
      <c r="AL27" s="81">
        <v>133.80000000000001</v>
      </c>
      <c r="AM27" s="81">
        <v>161.19999999999999</v>
      </c>
      <c r="AN27" s="77">
        <v>69</v>
      </c>
      <c r="AO27" s="77">
        <v>67</v>
      </c>
      <c r="AP27" s="77">
        <v>78</v>
      </c>
      <c r="AQ27" s="77">
        <v>75</v>
      </c>
      <c r="AR27" s="77">
        <v>89</v>
      </c>
      <c r="AS27" s="77">
        <v>102</v>
      </c>
      <c r="AT27" s="77">
        <v>237.6</v>
      </c>
      <c r="AU27" s="77">
        <v>238.4</v>
      </c>
      <c r="AV27" s="77">
        <v>229.5</v>
      </c>
      <c r="AW27" s="77">
        <v>220.7</v>
      </c>
      <c r="AX27" s="77">
        <v>226.2</v>
      </c>
      <c r="AY27" s="77">
        <v>208.8</v>
      </c>
      <c r="AZ27" s="77">
        <v>221.2</v>
      </c>
      <c r="BA27" s="77">
        <v>215.1</v>
      </c>
      <c r="BB27" s="77">
        <v>241.5</v>
      </c>
      <c r="BC27" s="77">
        <v>251.5</v>
      </c>
      <c r="BD27" s="77">
        <v>234.7</v>
      </c>
      <c r="BE27" s="77">
        <v>223.6</v>
      </c>
      <c r="BF27" s="77">
        <v>202</v>
      </c>
      <c r="BG27" s="77">
        <v>220.3</v>
      </c>
      <c r="BH27" s="77">
        <v>228.4</v>
      </c>
      <c r="BI27" s="77">
        <v>223.5</v>
      </c>
      <c r="BJ27" s="77">
        <v>250.2</v>
      </c>
      <c r="BK27" s="77">
        <v>261.5</v>
      </c>
      <c r="BL27" s="77">
        <v>269.60000000000002</v>
      </c>
      <c r="BM27" s="77">
        <v>253.3</v>
      </c>
      <c r="BN27" s="77">
        <v>257.10000000000002</v>
      </c>
      <c r="BO27" s="77">
        <v>267.10000000000002</v>
      </c>
      <c r="BP27" s="77">
        <v>262.10000000000002</v>
      </c>
      <c r="BQ27" s="77">
        <v>229.7</v>
      </c>
      <c r="BR27" s="77">
        <v>229.7</v>
      </c>
      <c r="BS27" s="77">
        <v>199.7</v>
      </c>
      <c r="BT27" s="77">
        <v>188.2</v>
      </c>
      <c r="BU27" s="77">
        <v>228.4</v>
      </c>
      <c r="BV27" s="77">
        <v>203.2</v>
      </c>
      <c r="BW27" s="77">
        <v>212.6</v>
      </c>
      <c r="BX27" s="77">
        <v>187.6</v>
      </c>
      <c r="BY27" s="77">
        <v>181.8</v>
      </c>
      <c r="BZ27" s="77">
        <v>175.8</v>
      </c>
      <c r="CA27" s="77">
        <v>177.6</v>
      </c>
      <c r="CB27" s="77">
        <v>178.6</v>
      </c>
      <c r="CC27" s="77">
        <v>171.4</v>
      </c>
      <c r="CD27" s="81">
        <v>105.2</v>
      </c>
      <c r="CE27" s="77">
        <v>101.8</v>
      </c>
      <c r="CF27" s="77">
        <v>102.7</v>
      </c>
      <c r="CG27" s="77">
        <v>108.4</v>
      </c>
      <c r="CH27" s="81">
        <v>94.5</v>
      </c>
      <c r="CI27" s="81">
        <v>96.1</v>
      </c>
      <c r="CJ27" s="81">
        <v>102.5</v>
      </c>
      <c r="CK27" s="81">
        <v>115.3</v>
      </c>
      <c r="CL27" s="81">
        <v>176.9</v>
      </c>
      <c r="CM27" s="81">
        <v>190</v>
      </c>
      <c r="CN27" s="81">
        <v>196.7</v>
      </c>
      <c r="CO27" s="81">
        <v>200.6</v>
      </c>
      <c r="CP27" s="81">
        <v>201.1</v>
      </c>
      <c r="CQ27" s="81">
        <v>223.1</v>
      </c>
      <c r="CR27" s="81">
        <v>224.7</v>
      </c>
      <c r="CS27" s="81">
        <v>239</v>
      </c>
      <c r="CT27" s="81">
        <v>260.7</v>
      </c>
      <c r="CU27" s="81">
        <v>286.5</v>
      </c>
      <c r="CV27" s="81">
        <v>323.5</v>
      </c>
      <c r="CW27" s="81">
        <v>335.8</v>
      </c>
      <c r="CX27" s="81">
        <v>339.8</v>
      </c>
      <c r="CY27" s="81">
        <v>346.5</v>
      </c>
      <c r="CZ27" s="81">
        <v>347.7</v>
      </c>
      <c r="DA27" s="81">
        <v>336.4</v>
      </c>
      <c r="DB27" s="81">
        <v>310.3</v>
      </c>
      <c r="DC27" s="81">
        <v>252.1</v>
      </c>
      <c r="DD27" s="81">
        <v>260.60000000000002</v>
      </c>
      <c r="DE27" s="81">
        <v>292.2</v>
      </c>
      <c r="DF27" s="81">
        <v>282.8</v>
      </c>
      <c r="DG27" s="81">
        <v>278.39999999999998</v>
      </c>
      <c r="DH27" s="81">
        <v>275.3</v>
      </c>
      <c r="DI27" s="81">
        <v>292.10000000000002</v>
      </c>
      <c r="DJ27" s="81">
        <v>280.3</v>
      </c>
      <c r="DK27" s="81">
        <v>301.10000000000002</v>
      </c>
      <c r="DL27" s="81">
        <v>300.39999999999998</v>
      </c>
      <c r="DM27" s="81">
        <v>290.8</v>
      </c>
      <c r="DN27" s="149">
        <v>282.7</v>
      </c>
      <c r="DO27" s="149">
        <v>272.89999999999998</v>
      </c>
      <c r="DP27" s="149">
        <v>280.3</v>
      </c>
      <c r="DQ27" s="149">
        <v>263.3</v>
      </c>
      <c r="DR27" s="149">
        <v>301</v>
      </c>
      <c r="DS27" s="149">
        <v>296.60000000000002</v>
      </c>
      <c r="DT27" s="81">
        <v>277</v>
      </c>
      <c r="DU27" s="81">
        <v>267.10000000000002</v>
      </c>
      <c r="DV27" s="81">
        <v>258.2</v>
      </c>
      <c r="DW27" s="81">
        <v>249.4</v>
      </c>
      <c r="DX27" s="81">
        <v>274.7</v>
      </c>
      <c r="DY27" s="81">
        <v>276.8</v>
      </c>
      <c r="DZ27" s="81">
        <v>264.89999999999998</v>
      </c>
      <c r="EA27" s="81">
        <v>279.3</v>
      </c>
      <c r="EB27" s="81">
        <v>276.89999999999998</v>
      </c>
      <c r="EC27" s="81">
        <v>274.7</v>
      </c>
      <c r="ED27" s="81">
        <v>261.5</v>
      </c>
      <c r="EE27" s="81">
        <v>272.10000000000002</v>
      </c>
      <c r="EF27" s="81">
        <v>233.8</v>
      </c>
      <c r="EG27" s="81">
        <v>231.2</v>
      </c>
      <c r="EH27" s="81">
        <v>246.1</v>
      </c>
      <c r="EI27" s="81">
        <v>251.2</v>
      </c>
      <c r="EJ27" s="81">
        <v>266.3</v>
      </c>
      <c r="EK27" s="81">
        <v>301.2</v>
      </c>
      <c r="EL27" s="81">
        <v>284.8</v>
      </c>
      <c r="EM27" s="81">
        <v>261.5</v>
      </c>
      <c r="EN27" s="81">
        <v>268.60000000000002</v>
      </c>
      <c r="EO27" s="81">
        <v>257.7</v>
      </c>
      <c r="EP27" s="81">
        <v>298</v>
      </c>
      <c r="EQ27" s="81">
        <v>278.5</v>
      </c>
      <c r="ER27" s="81">
        <v>258.60000000000002</v>
      </c>
      <c r="ES27" s="81">
        <v>261.5</v>
      </c>
      <c r="ET27" s="81">
        <v>257.7</v>
      </c>
      <c r="EU27" s="81">
        <v>255.2</v>
      </c>
      <c r="EV27" s="81">
        <v>270.2</v>
      </c>
      <c r="EW27" s="81">
        <v>265.8</v>
      </c>
      <c r="EX27" s="81">
        <v>238.8</v>
      </c>
      <c r="EY27" s="81">
        <v>231</v>
      </c>
      <c r="EZ27" s="81">
        <v>213.4</v>
      </c>
      <c r="FA27" s="81">
        <v>213.1</v>
      </c>
      <c r="FB27" s="81">
        <v>224.7</v>
      </c>
      <c r="FC27" s="81">
        <v>230.2</v>
      </c>
      <c r="FD27" s="81">
        <v>209.5</v>
      </c>
      <c r="FE27" s="81">
        <v>198.9</v>
      </c>
      <c r="FF27" s="81">
        <v>199.8</v>
      </c>
      <c r="FG27" s="81">
        <v>204</v>
      </c>
      <c r="FH27" s="81">
        <v>218.7</v>
      </c>
      <c r="FI27" s="81">
        <v>223.5</v>
      </c>
      <c r="FJ27" s="81">
        <v>204</v>
      </c>
      <c r="FK27" s="81">
        <v>203.5</v>
      </c>
      <c r="FL27" s="81">
        <v>187.2</v>
      </c>
      <c r="FM27" s="81">
        <v>190.2</v>
      </c>
      <c r="FN27" s="81">
        <v>188.36353813899393</v>
      </c>
      <c r="FO27" s="81">
        <v>198.95265038935111</v>
      </c>
      <c r="FP27" s="81">
        <v>196.13305688261838</v>
      </c>
      <c r="FQ27" s="81">
        <v>192.2240450726554</v>
      </c>
      <c r="FR27" s="81">
        <v>187.19624597578854</v>
      </c>
      <c r="FS27" s="81">
        <v>197.42794973236875</v>
      </c>
      <c r="FT27" s="81">
        <v>186.83783005069122</v>
      </c>
      <c r="FU27" s="81">
        <v>184.44857382779114</v>
      </c>
      <c r="FV27" s="81">
        <v>206.80046489185511</v>
      </c>
      <c r="FW27" s="81">
        <v>209.85618192981539</v>
      </c>
      <c r="FX27" s="81">
        <v>194.19396609942442</v>
      </c>
      <c r="FY27" s="81">
        <v>208.60635609302724</v>
      </c>
      <c r="FZ27" s="81">
        <v>209.72232317458506</v>
      </c>
      <c r="GA27" s="81">
        <v>209.41602580359611</v>
      </c>
      <c r="GB27" s="81">
        <v>189.31447344892911</v>
      </c>
      <c r="GC27" s="81">
        <v>190.10816313210623</v>
      </c>
      <c r="GD27" s="81">
        <v>212.77444037778685</v>
      </c>
      <c r="GE27" s="81">
        <v>220.84561965358378</v>
      </c>
      <c r="GF27" s="81">
        <v>201.17342390992468</v>
      </c>
      <c r="GG27" s="81">
        <v>182.42664266706339</v>
      </c>
      <c r="GH27" s="81">
        <v>162.51869080421903</v>
      </c>
      <c r="GI27" s="81">
        <v>157.962463819856</v>
      </c>
      <c r="GJ27" s="81">
        <v>133.50423965253265</v>
      </c>
      <c r="GK27" s="81">
        <v>137.74618323618711</v>
      </c>
      <c r="GL27" s="81">
        <v>122.75747492586609</v>
      </c>
      <c r="GM27" s="81">
        <v>127.4731961004165</v>
      </c>
      <c r="GN27" s="81">
        <v>128.04144273665418</v>
      </c>
      <c r="GO27" s="81">
        <v>124.44070282881432</v>
      </c>
      <c r="GP27" s="81">
        <v>132.64790353952287</v>
      </c>
      <c r="GQ27" s="81">
        <v>137.25527439496463</v>
      </c>
      <c r="GR27" s="81">
        <v>120.70037860014304</v>
      </c>
      <c r="GS27" s="81">
        <v>119.05996176518367</v>
      </c>
      <c r="GT27" s="81">
        <v>121.43242375222819</v>
      </c>
      <c r="GU27" s="81">
        <v>132.04540032232745</v>
      </c>
      <c r="GV27" s="81">
        <v>144.54150308571718</v>
      </c>
      <c r="GW27" s="81">
        <v>168.86641159184268</v>
      </c>
      <c r="GX27" s="81">
        <v>192.94589288173552</v>
      </c>
      <c r="GY27" s="81">
        <v>194.2281372088834</v>
      </c>
      <c r="GZ27" s="81">
        <v>194.33009073619507</v>
      </c>
      <c r="HA27" s="81">
        <v>224.61239233789101</v>
      </c>
      <c r="HB27" s="81">
        <v>215.76403441385023</v>
      </c>
      <c r="HC27" s="81">
        <v>194.59793971858056</v>
      </c>
      <c r="HD27" s="81">
        <v>160.33098154176787</v>
      </c>
      <c r="HE27" s="81">
        <v>153.07876495879106</v>
      </c>
      <c r="HF27" s="81">
        <v>148.29004793849791</v>
      </c>
      <c r="HG27" s="81">
        <v>149.10468960305963</v>
      </c>
      <c r="HH27" s="81">
        <v>134.90310905847343</v>
      </c>
      <c r="HI27" s="81">
        <v>138.06606050686494</v>
      </c>
      <c r="HJ27" s="81">
        <v>137.88597908886877</v>
      </c>
      <c r="HK27" s="81">
        <v>150.16895632211489</v>
      </c>
      <c r="HL27" s="81">
        <v>138.95521868027677</v>
      </c>
      <c r="HM27" s="81">
        <v>157.68122266478738</v>
      </c>
      <c r="HN27" s="81">
        <v>148.05689374949182</v>
      </c>
    </row>
    <row r="28" spans="2:222" x14ac:dyDescent="0.2">
      <c r="B28" s="89" t="s">
        <v>110</v>
      </c>
      <c r="C28" s="77">
        <v>864.5</v>
      </c>
      <c r="D28" s="157">
        <v>1186</v>
      </c>
      <c r="E28" s="157"/>
      <c r="F28" s="77" t="s">
        <v>13</v>
      </c>
      <c r="G28" s="77">
        <v>177</v>
      </c>
      <c r="H28" s="77">
        <v>2250.4</v>
      </c>
      <c r="I28" s="77">
        <v>4477.8999999999996</v>
      </c>
      <c r="J28" s="77" t="s">
        <v>13</v>
      </c>
      <c r="K28" s="434">
        <v>4477.8999999999996</v>
      </c>
      <c r="M28" s="3" t="s">
        <v>650</v>
      </c>
      <c r="N28" s="77">
        <v>328.7</v>
      </c>
      <c r="O28" s="77">
        <v>298.39999999999998</v>
      </c>
      <c r="P28" s="77">
        <v>299.7</v>
      </c>
      <c r="Q28" s="77">
        <v>320.39999999999998</v>
      </c>
      <c r="R28" s="77">
        <v>316.39999999999998</v>
      </c>
      <c r="S28" s="77">
        <v>344.1</v>
      </c>
      <c r="T28" s="77">
        <v>307.39999999999998</v>
      </c>
      <c r="U28" s="77">
        <v>305.10000000000002</v>
      </c>
      <c r="V28" s="77">
        <v>228.5</v>
      </c>
      <c r="W28" s="77">
        <v>150.19999999999999</v>
      </c>
      <c r="X28" s="77">
        <v>118</v>
      </c>
      <c r="Y28" s="77">
        <v>83</v>
      </c>
      <c r="Z28" s="77">
        <v>52</v>
      </c>
      <c r="AA28" s="77">
        <v>45</v>
      </c>
      <c r="AB28" s="81">
        <v>53</v>
      </c>
      <c r="AC28" s="81">
        <v>70</v>
      </c>
      <c r="AD28" s="81">
        <v>82</v>
      </c>
      <c r="AE28" s="81">
        <v>105</v>
      </c>
      <c r="AF28" s="81">
        <v>118</v>
      </c>
      <c r="AG28" s="81">
        <v>133</v>
      </c>
      <c r="AH28" s="81">
        <v>139.1</v>
      </c>
      <c r="AI28" s="77">
        <v>167.8</v>
      </c>
      <c r="AJ28" s="77">
        <v>190.3</v>
      </c>
      <c r="AK28" s="77">
        <v>251.5</v>
      </c>
      <c r="AL28" s="81">
        <v>318.5</v>
      </c>
      <c r="AM28" s="81">
        <v>356.7</v>
      </c>
      <c r="AN28" s="77">
        <v>53</v>
      </c>
      <c r="AO28" s="77">
        <v>70</v>
      </c>
      <c r="AP28" s="77">
        <v>82</v>
      </c>
      <c r="AQ28" s="77">
        <v>105</v>
      </c>
      <c r="AR28" s="77">
        <v>118</v>
      </c>
      <c r="AS28" s="77">
        <v>133</v>
      </c>
      <c r="AT28" s="77">
        <v>331.1</v>
      </c>
      <c r="AU28" s="77">
        <v>341.4</v>
      </c>
      <c r="AV28" s="77">
        <v>373.1</v>
      </c>
      <c r="AW28" s="77">
        <v>442.5</v>
      </c>
      <c r="AX28" s="77">
        <v>459.1</v>
      </c>
      <c r="AY28" s="77">
        <v>435.5</v>
      </c>
      <c r="AZ28" s="77">
        <v>473.1</v>
      </c>
      <c r="BA28" s="77">
        <v>543.5</v>
      </c>
      <c r="BB28" s="77">
        <v>584</v>
      </c>
      <c r="BC28" s="77">
        <v>622.29999999999995</v>
      </c>
      <c r="BD28" s="77">
        <v>618.4</v>
      </c>
      <c r="BE28" s="77">
        <v>617.6</v>
      </c>
      <c r="BF28" s="77">
        <v>622</v>
      </c>
      <c r="BG28" s="77">
        <v>705</v>
      </c>
      <c r="BH28" s="77">
        <v>769</v>
      </c>
      <c r="BI28" s="77">
        <v>840.1</v>
      </c>
      <c r="BJ28" s="77">
        <v>847.9</v>
      </c>
      <c r="BK28" s="77">
        <v>805.1</v>
      </c>
      <c r="BL28" s="77">
        <v>900.1</v>
      </c>
      <c r="BM28" s="77">
        <v>909.9</v>
      </c>
      <c r="BN28" s="77">
        <v>884.8</v>
      </c>
      <c r="BO28" s="77">
        <v>783.1</v>
      </c>
      <c r="BP28" s="77">
        <v>621.9</v>
      </c>
      <c r="BQ28" s="77">
        <v>538.6</v>
      </c>
      <c r="BR28" s="77">
        <v>538.6</v>
      </c>
      <c r="BS28" s="77">
        <v>375.9</v>
      </c>
      <c r="BT28" s="77">
        <v>268.10000000000002</v>
      </c>
      <c r="BU28" s="77">
        <v>209.3</v>
      </c>
      <c r="BV28" s="77">
        <v>166.3</v>
      </c>
      <c r="BW28" s="77">
        <v>157.9</v>
      </c>
      <c r="BX28" s="77">
        <v>138.9</v>
      </c>
      <c r="BY28" s="77">
        <v>142.5</v>
      </c>
      <c r="BZ28" s="77">
        <v>156.4</v>
      </c>
      <c r="CA28" s="77">
        <v>168.3</v>
      </c>
      <c r="CB28" s="77">
        <v>197.6</v>
      </c>
      <c r="CC28" s="77">
        <v>244.1</v>
      </c>
      <c r="CD28" s="81">
        <v>233.2</v>
      </c>
      <c r="CE28" s="77">
        <v>164.1</v>
      </c>
      <c r="CF28" s="77">
        <v>183.8</v>
      </c>
      <c r="CG28" s="77">
        <v>168.6</v>
      </c>
      <c r="CH28" s="81">
        <v>197.1</v>
      </c>
      <c r="CI28" s="81">
        <v>168.7</v>
      </c>
      <c r="CJ28" s="81">
        <v>189.9</v>
      </c>
      <c r="CK28" s="81">
        <v>199.6</v>
      </c>
      <c r="CL28" s="81">
        <v>177.7</v>
      </c>
      <c r="CM28" s="81">
        <v>210.3</v>
      </c>
      <c r="CN28" s="81">
        <v>267.10000000000002</v>
      </c>
      <c r="CO28" s="81">
        <v>300.8</v>
      </c>
      <c r="CP28" s="81">
        <v>339.9</v>
      </c>
      <c r="CQ28" s="81">
        <v>373.7</v>
      </c>
      <c r="CR28" s="81">
        <v>394.8</v>
      </c>
      <c r="CS28" s="81">
        <v>428.7</v>
      </c>
      <c r="CT28" s="81">
        <v>467</v>
      </c>
      <c r="CU28" s="81">
        <v>542.1</v>
      </c>
      <c r="CV28" s="81">
        <v>627.4</v>
      </c>
      <c r="CW28" s="81">
        <v>711.8</v>
      </c>
      <c r="CX28" s="81">
        <v>761.7</v>
      </c>
      <c r="CY28" s="81">
        <v>803.2</v>
      </c>
      <c r="CZ28" s="81">
        <v>755.1</v>
      </c>
      <c r="DA28" s="81">
        <v>765.5</v>
      </c>
      <c r="DB28" s="81">
        <v>757.4</v>
      </c>
      <c r="DC28" s="81">
        <v>755.3</v>
      </c>
      <c r="DD28" s="81">
        <v>567.6</v>
      </c>
      <c r="DE28" s="81">
        <v>558.29999999999995</v>
      </c>
      <c r="DF28" s="81">
        <v>516.6</v>
      </c>
      <c r="DG28" s="81">
        <v>410.7</v>
      </c>
      <c r="DH28" s="81">
        <v>337.3</v>
      </c>
      <c r="DI28" s="81">
        <v>340.6</v>
      </c>
      <c r="DJ28" s="81">
        <v>355.8</v>
      </c>
      <c r="DK28" s="81">
        <v>461.6</v>
      </c>
      <c r="DL28" s="81">
        <v>458.6</v>
      </c>
      <c r="DM28" s="81">
        <v>426.7</v>
      </c>
      <c r="DN28" s="149">
        <v>472.8</v>
      </c>
      <c r="DO28" s="149">
        <v>462.2</v>
      </c>
      <c r="DP28" s="149">
        <v>451.3</v>
      </c>
      <c r="DQ28" s="149">
        <v>438.8</v>
      </c>
      <c r="DR28" s="149">
        <v>301.7</v>
      </c>
      <c r="DS28" s="149">
        <v>201.5</v>
      </c>
      <c r="DT28" s="81">
        <v>180</v>
      </c>
      <c r="DU28" s="81">
        <v>170.5</v>
      </c>
      <c r="DV28" s="81">
        <v>168.6</v>
      </c>
      <c r="DW28" s="81">
        <v>189.6</v>
      </c>
      <c r="DX28" s="81">
        <v>213.4</v>
      </c>
      <c r="DY28" s="81">
        <v>219.8</v>
      </c>
      <c r="DZ28" s="81">
        <v>210.1</v>
      </c>
      <c r="EA28" s="81">
        <v>190.4</v>
      </c>
      <c r="EB28" s="81">
        <v>355.4</v>
      </c>
      <c r="EC28" s="81">
        <v>317.2</v>
      </c>
      <c r="ED28" s="81">
        <v>576.79999999999995</v>
      </c>
      <c r="EE28" s="81">
        <v>804.3</v>
      </c>
      <c r="EF28" s="81">
        <v>828.6</v>
      </c>
      <c r="EG28" s="81">
        <v>818.1</v>
      </c>
      <c r="EH28" s="81">
        <v>959.4</v>
      </c>
      <c r="EI28" s="81">
        <v>866.3</v>
      </c>
      <c r="EJ28" s="81">
        <v>797.8</v>
      </c>
      <c r="EK28" s="81">
        <v>651.1</v>
      </c>
      <c r="EL28" s="81">
        <v>651.79999999999995</v>
      </c>
      <c r="EM28" s="81">
        <v>893.7</v>
      </c>
      <c r="EN28" s="81">
        <v>1266.5999999999999</v>
      </c>
      <c r="EO28" s="81">
        <v>1225</v>
      </c>
      <c r="EP28" s="81">
        <v>1194.2</v>
      </c>
      <c r="EQ28" s="81">
        <v>1076.0999999999999</v>
      </c>
      <c r="ER28" s="81">
        <v>910.3</v>
      </c>
      <c r="ES28" s="81">
        <v>747.3</v>
      </c>
      <c r="ET28" s="81">
        <v>592.5</v>
      </c>
      <c r="EU28" s="81">
        <v>580.1</v>
      </c>
      <c r="EV28" s="81">
        <v>639.4</v>
      </c>
      <c r="EW28" s="81">
        <v>602</v>
      </c>
      <c r="EX28" s="81">
        <v>646.5</v>
      </c>
      <c r="EY28" s="81">
        <v>677.1</v>
      </c>
      <c r="EZ28" s="81">
        <v>885.2</v>
      </c>
      <c r="FA28" s="81">
        <v>785.7</v>
      </c>
      <c r="FB28" s="81">
        <v>792.6</v>
      </c>
      <c r="FC28" s="81">
        <v>1131.0999999999999</v>
      </c>
      <c r="FD28" s="81">
        <v>1091.3</v>
      </c>
      <c r="FE28" s="81">
        <v>1121.0999999999999</v>
      </c>
      <c r="FF28" s="81">
        <v>1166</v>
      </c>
      <c r="FG28" s="81">
        <v>1017.9</v>
      </c>
      <c r="FH28" s="81">
        <v>979</v>
      </c>
      <c r="FI28" s="81">
        <v>883.2</v>
      </c>
      <c r="FJ28" s="81">
        <v>951</v>
      </c>
      <c r="FK28" s="81">
        <v>1002</v>
      </c>
      <c r="FL28" s="81">
        <v>971.7</v>
      </c>
      <c r="FM28" s="81">
        <v>927.5</v>
      </c>
      <c r="FN28" s="81">
        <v>950.18629981299534</v>
      </c>
      <c r="FO28" s="81">
        <v>973.28134611415328</v>
      </c>
      <c r="FP28" s="81">
        <v>969.51004792984077</v>
      </c>
      <c r="FQ28" s="81">
        <v>912.15852877391899</v>
      </c>
      <c r="FR28" s="81">
        <v>884.93187400094314</v>
      </c>
      <c r="FS28" s="81">
        <v>1066.3871194677313</v>
      </c>
      <c r="FT28" s="81">
        <v>1319.6824787546425</v>
      </c>
      <c r="FU28" s="81">
        <v>1280.709327369558</v>
      </c>
      <c r="FV28" s="81">
        <v>908.16289082215746</v>
      </c>
      <c r="FW28" s="81">
        <v>880.9296541426263</v>
      </c>
      <c r="FX28" s="81">
        <v>872.95739473010485</v>
      </c>
      <c r="FY28" s="81">
        <v>851.03215054144391</v>
      </c>
      <c r="FZ28" s="81">
        <v>909.01016124983892</v>
      </c>
      <c r="GA28" s="81">
        <v>873.37245022196589</v>
      </c>
      <c r="GB28" s="81">
        <v>885.88823766561666</v>
      </c>
      <c r="GC28" s="81">
        <v>995.94774351400565</v>
      </c>
      <c r="GD28" s="81">
        <v>984.75767931165069</v>
      </c>
      <c r="GE28" s="81">
        <v>913.38152467320697</v>
      </c>
      <c r="GF28" s="81">
        <v>802.67634509195864</v>
      </c>
      <c r="GG28" s="81">
        <v>703.38371425087814</v>
      </c>
      <c r="GH28" s="81">
        <v>667.04987792326892</v>
      </c>
      <c r="GI28" s="81">
        <v>720.11735733508385</v>
      </c>
      <c r="GJ28" s="81">
        <v>686.34166756836578</v>
      </c>
      <c r="GK28" s="81">
        <v>698.61149617756087</v>
      </c>
      <c r="GL28" s="81">
        <v>675.32673824663493</v>
      </c>
      <c r="GM28" s="81">
        <v>644.83777096289384</v>
      </c>
      <c r="GN28" s="81">
        <v>594.66971460665343</v>
      </c>
      <c r="GO28" s="81">
        <v>503.61061436062306</v>
      </c>
      <c r="GP28" s="81">
        <v>493.74257241563976</v>
      </c>
      <c r="GQ28" s="81">
        <v>476.56048636182743</v>
      </c>
      <c r="GR28" s="81">
        <v>474.47624743368652</v>
      </c>
      <c r="GS28" s="81">
        <v>422.16192533215894</v>
      </c>
      <c r="GT28" s="81">
        <v>372.34173443150763</v>
      </c>
      <c r="GU28" s="81">
        <v>260.30893233861173</v>
      </c>
      <c r="GV28" s="81">
        <v>226.37470593441012</v>
      </c>
      <c r="GW28" s="81">
        <v>281.23563127151584</v>
      </c>
      <c r="GX28" s="81">
        <v>411.08164993643629</v>
      </c>
      <c r="GY28" s="81">
        <v>533.56275630593314</v>
      </c>
      <c r="GZ28" s="81">
        <v>663.8260255005905</v>
      </c>
      <c r="HA28" s="81">
        <v>833.79069394828423</v>
      </c>
      <c r="HB28" s="81">
        <v>716.08341147625583</v>
      </c>
      <c r="HC28" s="81">
        <v>599.44314549342971</v>
      </c>
      <c r="HD28" s="81">
        <v>560.03612558390114</v>
      </c>
      <c r="HE28" s="81">
        <v>449.52838548467707</v>
      </c>
      <c r="HF28" s="81">
        <v>401.16680013809975</v>
      </c>
      <c r="HG28" s="81">
        <v>368.68698042344079</v>
      </c>
      <c r="HH28" s="81">
        <v>322.75871286475711</v>
      </c>
      <c r="HI28" s="81">
        <v>340.48249622850824</v>
      </c>
      <c r="HJ28" s="81">
        <v>374.61992099335765</v>
      </c>
      <c r="HK28" s="81">
        <v>396.55888514014833</v>
      </c>
      <c r="HL28" s="214">
        <v>408.44290815814554</v>
      </c>
      <c r="HM28" s="214">
        <v>419.19584322362806</v>
      </c>
      <c r="HN28" s="214">
        <v>435.60452849781331</v>
      </c>
    </row>
    <row r="29" spans="2:222" x14ac:dyDescent="0.2">
      <c r="B29" s="89" t="s">
        <v>111</v>
      </c>
      <c r="C29" s="77">
        <v>1058.9000000000001</v>
      </c>
      <c r="D29" s="157">
        <v>1404.1</v>
      </c>
      <c r="E29" s="157"/>
      <c r="F29" s="77" t="s">
        <v>13</v>
      </c>
      <c r="G29" s="77">
        <v>457.1</v>
      </c>
      <c r="H29" s="77">
        <v>3002.4</v>
      </c>
      <c r="I29" s="77">
        <v>5922.6</v>
      </c>
      <c r="J29" s="77" t="s">
        <v>13</v>
      </c>
      <c r="K29" s="434">
        <v>5922.6</v>
      </c>
      <c r="N29" s="77"/>
      <c r="O29" s="77"/>
      <c r="P29" s="157"/>
      <c r="Q29" s="157"/>
      <c r="R29" s="77"/>
      <c r="S29" s="157"/>
      <c r="T29" s="157"/>
      <c r="U29" s="157"/>
      <c r="V29" s="77"/>
      <c r="W29" s="77"/>
      <c r="X29" s="207"/>
      <c r="Y29" s="207"/>
      <c r="Z29" s="207"/>
      <c r="AA29" s="207"/>
      <c r="AB29" s="212"/>
      <c r="AC29" s="212"/>
      <c r="AD29" s="212"/>
      <c r="AE29" s="213"/>
      <c r="AF29" s="213"/>
      <c r="AG29" s="213"/>
      <c r="AH29" s="207"/>
      <c r="AI29" s="207"/>
      <c r="AJ29" s="207"/>
      <c r="AK29" s="207"/>
      <c r="AL29" s="207"/>
      <c r="AM29" s="207"/>
      <c r="AN29" s="207"/>
      <c r="AO29" s="207"/>
      <c r="AP29" s="207"/>
      <c r="AQ29" s="216"/>
      <c r="AR29" s="216"/>
      <c r="AS29" s="216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77"/>
      <c r="BM29" s="77"/>
      <c r="BN29" s="77"/>
      <c r="BO29" s="77"/>
      <c r="BP29" s="77"/>
      <c r="BQ29" s="77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81"/>
      <c r="CE29" s="77"/>
      <c r="CF29" s="77"/>
      <c r="CG29" s="77"/>
      <c r="CH29" s="81"/>
      <c r="CI29" s="81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</row>
    <row r="30" spans="2:222" x14ac:dyDescent="0.2">
      <c r="B30" s="89" t="s">
        <v>112</v>
      </c>
      <c r="C30" s="77">
        <v>1198.8</v>
      </c>
      <c r="D30" s="157">
        <v>1324.8</v>
      </c>
      <c r="E30" s="157"/>
      <c r="F30" s="77" t="s">
        <v>13</v>
      </c>
      <c r="G30" s="77">
        <v>667.5</v>
      </c>
      <c r="H30" s="77">
        <v>3383.8</v>
      </c>
      <c r="I30" s="77">
        <v>6575</v>
      </c>
      <c r="J30" s="77" t="s">
        <v>13</v>
      </c>
      <c r="K30" s="434">
        <v>6575</v>
      </c>
      <c r="M30" s="3" t="s">
        <v>651</v>
      </c>
      <c r="N30" s="77">
        <v>736.9</v>
      </c>
      <c r="O30" s="77">
        <v>741.8</v>
      </c>
      <c r="P30" s="77">
        <v>859.7</v>
      </c>
      <c r="Q30" s="77">
        <v>891.5</v>
      </c>
      <c r="R30" s="77">
        <v>818.8</v>
      </c>
      <c r="S30" s="77">
        <v>907.1</v>
      </c>
      <c r="T30" s="77">
        <v>951.2</v>
      </c>
      <c r="U30" s="77">
        <v>946.5</v>
      </c>
      <c r="V30" s="77">
        <v>1142</v>
      </c>
      <c r="W30" s="77">
        <v>1350.8</v>
      </c>
      <c r="X30" s="77">
        <v>1468</v>
      </c>
      <c r="Y30" s="77">
        <v>1691</v>
      </c>
      <c r="Z30" s="77">
        <v>2007</v>
      </c>
      <c r="AA30" s="77">
        <v>2007</v>
      </c>
      <c r="AB30" s="81">
        <v>1953</v>
      </c>
      <c r="AC30" s="81">
        <v>2061</v>
      </c>
      <c r="AD30" s="81">
        <v>1963</v>
      </c>
      <c r="AE30" s="81">
        <v>1939</v>
      </c>
      <c r="AF30" s="81">
        <v>1824</v>
      </c>
      <c r="AG30" s="81">
        <v>1605</v>
      </c>
      <c r="AH30" s="81">
        <v>1899.7</v>
      </c>
      <c r="AI30" s="81">
        <v>1861.9</v>
      </c>
      <c r="AJ30" s="81">
        <v>1661.7</v>
      </c>
      <c r="AK30" s="81">
        <v>1602.1</v>
      </c>
      <c r="AL30" s="81">
        <v>1476</v>
      </c>
      <c r="AM30" s="81">
        <v>1490.9</v>
      </c>
      <c r="AN30" s="77">
        <v>1953</v>
      </c>
      <c r="AO30" s="77">
        <v>2061</v>
      </c>
      <c r="AP30" s="77">
        <v>1963</v>
      </c>
      <c r="AQ30" s="77">
        <v>1939</v>
      </c>
      <c r="AR30" s="77">
        <v>1824</v>
      </c>
      <c r="AS30" s="77">
        <v>1605</v>
      </c>
      <c r="AT30" s="77">
        <v>1456.6</v>
      </c>
      <c r="AU30" s="77">
        <v>1411.1</v>
      </c>
      <c r="AV30" s="77">
        <v>1401.8</v>
      </c>
      <c r="AW30" s="77">
        <v>1330.6</v>
      </c>
      <c r="AX30" s="77">
        <v>1207.4000000000001</v>
      </c>
      <c r="AY30" s="77">
        <v>1627.8</v>
      </c>
      <c r="AZ30" s="77">
        <v>1708.5</v>
      </c>
      <c r="BA30" s="77">
        <v>1808.5</v>
      </c>
      <c r="BB30" s="77">
        <v>1736.5</v>
      </c>
      <c r="BC30" s="77">
        <v>1734.5</v>
      </c>
      <c r="BD30" s="77">
        <v>1656.9</v>
      </c>
      <c r="BE30" s="77">
        <v>1938.9</v>
      </c>
      <c r="BF30" s="77">
        <v>2076</v>
      </c>
      <c r="BG30" s="77">
        <v>1824</v>
      </c>
      <c r="BH30" s="77">
        <v>1860.9</v>
      </c>
      <c r="BI30" s="77">
        <v>1692.5</v>
      </c>
      <c r="BJ30" s="77">
        <v>1565.8</v>
      </c>
      <c r="BK30" s="77">
        <v>1263.3</v>
      </c>
      <c r="BL30" s="77">
        <v>1108</v>
      </c>
      <c r="BM30" s="77">
        <v>1156.0999999999999</v>
      </c>
      <c r="BN30" s="77">
        <v>1245.2</v>
      </c>
      <c r="BO30" s="77">
        <v>1249.2</v>
      </c>
      <c r="BP30" s="77">
        <v>1197.5999999999999</v>
      </c>
      <c r="BQ30" s="77">
        <v>1890.1</v>
      </c>
      <c r="BR30" s="77">
        <v>1890.1</v>
      </c>
      <c r="BS30" s="77">
        <v>2124.1</v>
      </c>
      <c r="BT30" s="77">
        <v>1964.6</v>
      </c>
      <c r="BU30" s="77">
        <v>1934.5</v>
      </c>
      <c r="BV30" s="77">
        <v>1899.2</v>
      </c>
      <c r="BW30" s="77">
        <v>1988.5</v>
      </c>
      <c r="BX30" s="77">
        <v>2042.7</v>
      </c>
      <c r="BY30" s="77">
        <v>1837</v>
      </c>
      <c r="BZ30" s="77">
        <v>1895.9</v>
      </c>
      <c r="CA30" s="77">
        <v>1743.5</v>
      </c>
      <c r="CB30" s="77">
        <v>1647.5</v>
      </c>
      <c r="CC30" s="77">
        <v>1719.6</v>
      </c>
      <c r="CD30" s="81">
        <v>1822</v>
      </c>
      <c r="CE30" s="77">
        <v>1845.5</v>
      </c>
      <c r="CF30" s="77">
        <v>1791</v>
      </c>
      <c r="CG30" s="77">
        <v>1798.7</v>
      </c>
      <c r="CH30" s="81">
        <v>1740.4</v>
      </c>
      <c r="CI30" s="81">
        <v>1698.4</v>
      </c>
      <c r="CJ30" s="81">
        <v>1763.7</v>
      </c>
      <c r="CK30" s="81">
        <v>1662</v>
      </c>
      <c r="CL30" s="81">
        <v>1646.6</v>
      </c>
      <c r="CM30" s="81">
        <v>1574</v>
      </c>
      <c r="CN30" s="81">
        <v>1683.7</v>
      </c>
      <c r="CO30" s="81">
        <v>1633.6</v>
      </c>
      <c r="CP30" s="81">
        <v>1658.9</v>
      </c>
      <c r="CQ30" s="81">
        <v>1748</v>
      </c>
      <c r="CR30" s="81">
        <v>1660.6</v>
      </c>
      <c r="CS30" s="81">
        <v>1767.1</v>
      </c>
      <c r="CT30" s="81">
        <v>1733.4</v>
      </c>
      <c r="CU30" s="81">
        <v>1745.7</v>
      </c>
      <c r="CV30" s="81">
        <v>1655.3</v>
      </c>
      <c r="CW30" s="81">
        <v>1635.2</v>
      </c>
      <c r="CX30" s="81">
        <v>1630.9</v>
      </c>
      <c r="CY30" s="81">
        <v>1820.5</v>
      </c>
      <c r="CZ30" s="81">
        <v>1736.2</v>
      </c>
      <c r="DA30" s="81">
        <v>1710.5</v>
      </c>
      <c r="DB30" s="81">
        <v>1650.7</v>
      </c>
      <c r="DC30" s="81">
        <v>1624.3</v>
      </c>
      <c r="DD30" s="81">
        <v>1632.7</v>
      </c>
      <c r="DE30" s="81">
        <v>1677.6</v>
      </c>
      <c r="DF30" s="81">
        <v>1696.1</v>
      </c>
      <c r="DG30" s="81">
        <v>1685.5</v>
      </c>
      <c r="DH30" s="81">
        <v>1839.4</v>
      </c>
      <c r="DI30" s="81">
        <v>1773.6</v>
      </c>
      <c r="DJ30" s="81">
        <v>1762.8</v>
      </c>
      <c r="DK30" s="81">
        <v>1695</v>
      </c>
      <c r="DL30" s="81">
        <v>1646.3</v>
      </c>
      <c r="DM30" s="81">
        <v>1732.2</v>
      </c>
      <c r="DN30" s="81">
        <v>1819.1</v>
      </c>
      <c r="DO30" s="81">
        <v>1856.2</v>
      </c>
      <c r="DP30" s="81">
        <v>1882</v>
      </c>
      <c r="DQ30" s="81">
        <v>1743.5</v>
      </c>
      <c r="DR30" s="81">
        <v>1951.1</v>
      </c>
      <c r="DS30" s="81">
        <v>1924.6</v>
      </c>
      <c r="DT30" s="81">
        <v>2018.2</v>
      </c>
      <c r="DU30" s="81">
        <v>1889.9</v>
      </c>
      <c r="DV30" s="81">
        <v>1974.2</v>
      </c>
      <c r="DW30" s="81">
        <v>2136.4</v>
      </c>
      <c r="DX30" s="81">
        <v>2005.1</v>
      </c>
      <c r="DY30" s="81">
        <v>1974.3</v>
      </c>
      <c r="DZ30" s="81">
        <v>2019.7</v>
      </c>
      <c r="EA30" s="81">
        <v>1963.1</v>
      </c>
      <c r="EB30" s="81">
        <v>1927.8</v>
      </c>
      <c r="EC30" s="81">
        <v>1959.1</v>
      </c>
      <c r="ED30" s="81">
        <v>1974.8</v>
      </c>
      <c r="EE30" s="81">
        <v>1965.7</v>
      </c>
      <c r="EF30" s="81">
        <v>1921.7</v>
      </c>
      <c r="EG30" s="81">
        <v>2035.7</v>
      </c>
      <c r="EH30" s="81">
        <v>1865.8</v>
      </c>
      <c r="EI30" s="81">
        <v>1856</v>
      </c>
      <c r="EJ30" s="81">
        <v>1804.8</v>
      </c>
      <c r="EK30" s="81">
        <v>1926.8</v>
      </c>
      <c r="EL30" s="81">
        <v>1880.3</v>
      </c>
      <c r="EM30" s="81">
        <v>1895.9</v>
      </c>
      <c r="EN30" s="81">
        <v>1871.6</v>
      </c>
      <c r="EO30" s="81">
        <v>1857.8</v>
      </c>
      <c r="EP30" s="81">
        <v>1877.1</v>
      </c>
      <c r="EQ30" s="81">
        <v>1899.7</v>
      </c>
      <c r="ER30" s="81">
        <v>1908.8</v>
      </c>
      <c r="ES30" s="81">
        <v>1937.3</v>
      </c>
      <c r="ET30" s="81">
        <v>1908</v>
      </c>
      <c r="EU30" s="81">
        <v>1990.6</v>
      </c>
      <c r="EV30" s="81">
        <v>1985.7</v>
      </c>
      <c r="EW30" s="81">
        <v>1985.7</v>
      </c>
      <c r="EX30" s="81">
        <v>1942.1</v>
      </c>
      <c r="EY30" s="81">
        <v>1903.4</v>
      </c>
      <c r="EZ30" s="81">
        <v>1953.9</v>
      </c>
      <c r="FA30" s="81">
        <v>1815.8</v>
      </c>
      <c r="FB30" s="81">
        <v>1813.8</v>
      </c>
      <c r="FC30" s="81">
        <v>2012.4</v>
      </c>
      <c r="FD30" s="81">
        <v>1873.4</v>
      </c>
      <c r="FE30" s="81">
        <v>1882</v>
      </c>
      <c r="FF30" s="81">
        <v>1834.6</v>
      </c>
      <c r="FG30" s="81">
        <v>1815.9</v>
      </c>
      <c r="FH30" s="81">
        <v>1857.2</v>
      </c>
      <c r="FI30" s="81">
        <v>1890.1</v>
      </c>
      <c r="FJ30" s="81">
        <v>1875.6</v>
      </c>
      <c r="FK30" s="81">
        <v>1804</v>
      </c>
      <c r="FL30" s="81">
        <v>1870.1</v>
      </c>
      <c r="FM30" s="81">
        <v>1847.3</v>
      </c>
      <c r="FN30" s="81">
        <v>1843.2598384199619</v>
      </c>
      <c r="FO30" s="81">
        <v>1809.3426487377064</v>
      </c>
      <c r="FP30" s="81">
        <v>1750.9984137185543</v>
      </c>
      <c r="FQ30" s="81">
        <v>1761.5721944154541</v>
      </c>
      <c r="FR30" s="81">
        <v>1679.4613025223123</v>
      </c>
      <c r="FS30" s="81">
        <v>1688.3596426229897</v>
      </c>
      <c r="FT30" s="81">
        <v>1668.3141086383243</v>
      </c>
      <c r="FU30" s="81">
        <v>2031.4095269783879</v>
      </c>
      <c r="FV30" s="81">
        <v>1842.0975616518351</v>
      </c>
      <c r="FW30" s="81">
        <v>1902.3101737746883</v>
      </c>
      <c r="FX30" s="81">
        <v>1923.7777434788889</v>
      </c>
      <c r="FY30" s="81">
        <v>2066.7409781841152</v>
      </c>
      <c r="FZ30" s="81">
        <v>2007.2062802149999</v>
      </c>
      <c r="GA30" s="81">
        <v>2049.884132209454</v>
      </c>
      <c r="GB30" s="81">
        <v>2016.2953971775378</v>
      </c>
      <c r="GC30" s="81">
        <v>2056.2806824528543</v>
      </c>
      <c r="GD30" s="81">
        <v>2021.8415936495883</v>
      </c>
      <c r="GE30" s="81">
        <v>2030.7320002652241</v>
      </c>
      <c r="GF30" s="81">
        <v>2060.6147334827569</v>
      </c>
      <c r="GG30" s="81">
        <v>2090.8539597537456</v>
      </c>
      <c r="GH30" s="81">
        <v>2083.6756190689916</v>
      </c>
      <c r="GI30" s="81">
        <v>1931.0384963861695</v>
      </c>
      <c r="GJ30" s="81">
        <v>1950.9699638605571</v>
      </c>
      <c r="GK30" s="81">
        <v>1919.4453677404481</v>
      </c>
      <c r="GL30" s="81">
        <v>1877.6799647494267</v>
      </c>
      <c r="GM30" s="81">
        <v>1892.6905215675615</v>
      </c>
      <c r="GN30" s="81">
        <v>1927.661167344635</v>
      </c>
      <c r="GO30" s="81">
        <v>2116.1992613950219</v>
      </c>
      <c r="GP30" s="81">
        <v>2096.6713896342903</v>
      </c>
      <c r="GQ30" s="81">
        <v>2081.9670414551842</v>
      </c>
      <c r="GR30" s="81">
        <v>2068.7737917163936</v>
      </c>
      <c r="GS30" s="81">
        <v>2026.9903049817681</v>
      </c>
      <c r="GT30" s="81">
        <v>2152.1105578896845</v>
      </c>
      <c r="GU30" s="81">
        <v>2164.6269491838193</v>
      </c>
      <c r="GV30" s="81">
        <v>2131.4743556584981</v>
      </c>
      <c r="GW30" s="81">
        <v>2104.8351504364482</v>
      </c>
      <c r="GX30" s="81">
        <v>2145.4158706270232</v>
      </c>
      <c r="GY30" s="81">
        <v>1942.1223187108176</v>
      </c>
      <c r="GZ30" s="81">
        <v>2104.2053612940499</v>
      </c>
      <c r="HA30" s="81">
        <v>2153.5019937104171</v>
      </c>
      <c r="HB30" s="81">
        <v>1723.682352493347</v>
      </c>
      <c r="HC30" s="81">
        <v>1461.6691210049303</v>
      </c>
      <c r="HD30" s="81">
        <v>1452.8683161020679</v>
      </c>
      <c r="HE30" s="81">
        <v>1627.6134688210443</v>
      </c>
      <c r="HF30" s="81">
        <v>1828.7112992017242</v>
      </c>
      <c r="HG30" s="81">
        <v>1932.3441165178301</v>
      </c>
      <c r="HH30" s="81">
        <v>1843.5529212285537</v>
      </c>
      <c r="HI30" s="81">
        <v>1970.2174113270403</v>
      </c>
      <c r="HJ30" s="81">
        <v>2040.9929668484665</v>
      </c>
      <c r="HK30" s="81">
        <v>2189.0298632670242</v>
      </c>
      <c r="HL30" s="81">
        <v>2222.7144087407487</v>
      </c>
      <c r="HM30" s="81">
        <v>2337.2862507465074</v>
      </c>
      <c r="HN30" s="81">
        <v>2308.2210743933751</v>
      </c>
    </row>
    <row r="31" spans="2:222" x14ac:dyDescent="0.2">
      <c r="B31" s="89" t="s">
        <v>113</v>
      </c>
      <c r="C31" s="77">
        <v>1591.9</v>
      </c>
      <c r="D31" s="157">
        <v>1457.8</v>
      </c>
      <c r="E31" s="157"/>
      <c r="F31" s="77">
        <v>415.7</v>
      </c>
      <c r="G31" s="77">
        <v>692.8</v>
      </c>
      <c r="H31" s="77">
        <v>4147</v>
      </c>
      <c r="I31" s="77">
        <v>8305.2000000000007</v>
      </c>
      <c r="J31" s="77" t="s">
        <v>13</v>
      </c>
      <c r="K31" s="434">
        <v>8305.2000000000007</v>
      </c>
      <c r="M31" s="3" t="s">
        <v>652</v>
      </c>
      <c r="N31" s="77">
        <v>468.5</v>
      </c>
      <c r="O31" s="77">
        <v>508.6</v>
      </c>
      <c r="P31" s="77">
        <v>515.70000000000005</v>
      </c>
      <c r="Q31" s="77">
        <v>559.20000000000005</v>
      </c>
      <c r="R31" s="77">
        <v>524</v>
      </c>
      <c r="S31" s="77">
        <v>540.20000000000005</v>
      </c>
      <c r="T31" s="77">
        <v>554.1</v>
      </c>
      <c r="U31" s="77">
        <v>548.1</v>
      </c>
      <c r="V31" s="77">
        <v>566.6</v>
      </c>
      <c r="W31" s="77">
        <v>567.9</v>
      </c>
      <c r="X31" s="77">
        <v>581</v>
      </c>
      <c r="Y31" s="77">
        <v>592</v>
      </c>
      <c r="Z31" s="77">
        <v>616</v>
      </c>
      <c r="AA31" s="77">
        <v>628</v>
      </c>
      <c r="AB31" s="81">
        <v>637</v>
      </c>
      <c r="AC31" s="81">
        <v>663</v>
      </c>
      <c r="AD31" s="81">
        <v>636</v>
      </c>
      <c r="AE31" s="81">
        <v>651</v>
      </c>
      <c r="AF31" s="81">
        <v>654</v>
      </c>
      <c r="AG31" s="81">
        <v>673</v>
      </c>
      <c r="AH31" s="81">
        <v>669.5</v>
      </c>
      <c r="AI31" s="77">
        <v>644.20000000000005</v>
      </c>
      <c r="AJ31" s="77">
        <v>669.8</v>
      </c>
      <c r="AK31" s="77">
        <v>652.29999999999995</v>
      </c>
      <c r="AL31" s="81">
        <v>673.5</v>
      </c>
      <c r="AM31" s="81">
        <v>699.8</v>
      </c>
      <c r="AN31" s="77">
        <v>637</v>
      </c>
      <c r="AO31" s="77">
        <v>663</v>
      </c>
      <c r="AP31" s="77">
        <v>636</v>
      </c>
      <c r="AQ31" s="77">
        <v>651</v>
      </c>
      <c r="AR31" s="77">
        <v>654</v>
      </c>
      <c r="AS31" s="77">
        <v>673</v>
      </c>
      <c r="AT31" s="77">
        <v>721.3</v>
      </c>
      <c r="AU31" s="77">
        <v>712.1</v>
      </c>
      <c r="AV31" s="77">
        <v>717.9</v>
      </c>
      <c r="AW31" s="77">
        <v>708.3</v>
      </c>
      <c r="AX31" s="77">
        <v>712.3</v>
      </c>
      <c r="AY31" s="77">
        <v>732.5</v>
      </c>
      <c r="AZ31" s="77">
        <v>746.8</v>
      </c>
      <c r="BA31" s="77">
        <v>737.6</v>
      </c>
      <c r="BB31" s="77">
        <v>743.8</v>
      </c>
      <c r="BC31" s="77">
        <v>735.8</v>
      </c>
      <c r="BD31" s="77">
        <v>736.6</v>
      </c>
      <c r="BE31" s="77">
        <v>765.2</v>
      </c>
      <c r="BF31" s="77">
        <v>779</v>
      </c>
      <c r="BG31" s="77">
        <v>773.2</v>
      </c>
      <c r="BH31" s="77">
        <v>774.4</v>
      </c>
      <c r="BI31" s="77">
        <v>785.4</v>
      </c>
      <c r="BJ31" s="77">
        <v>784.1</v>
      </c>
      <c r="BK31" s="77">
        <v>408.2</v>
      </c>
      <c r="BL31" s="77">
        <v>414.9</v>
      </c>
      <c r="BM31" s="77">
        <v>411.8</v>
      </c>
      <c r="BN31" s="77">
        <v>421.5</v>
      </c>
      <c r="BO31" s="77">
        <v>420.6</v>
      </c>
      <c r="BP31" s="77">
        <v>418.3</v>
      </c>
      <c r="BQ31" s="77">
        <v>831.8</v>
      </c>
      <c r="BR31" s="77">
        <v>831.8</v>
      </c>
      <c r="BS31" s="77">
        <v>848.4</v>
      </c>
      <c r="BT31" s="77">
        <v>867.9</v>
      </c>
      <c r="BU31" s="77">
        <v>843.2</v>
      </c>
      <c r="BV31" s="77">
        <v>772.9</v>
      </c>
      <c r="BW31" s="77">
        <v>758.8</v>
      </c>
      <c r="BX31" s="77">
        <v>786.7</v>
      </c>
      <c r="BY31" s="77">
        <v>797.7</v>
      </c>
      <c r="BZ31" s="77">
        <v>806</v>
      </c>
      <c r="CA31" s="77">
        <v>776</v>
      </c>
      <c r="CB31" s="77">
        <v>782.6</v>
      </c>
      <c r="CC31" s="77">
        <v>777.5</v>
      </c>
      <c r="CD31" s="81">
        <v>799.5</v>
      </c>
      <c r="CE31" s="77">
        <v>798.9</v>
      </c>
      <c r="CF31" s="77">
        <v>817.5</v>
      </c>
      <c r="CG31" s="77">
        <v>819.1</v>
      </c>
      <c r="CH31" s="81">
        <v>837</v>
      </c>
      <c r="CI31" s="81">
        <v>848.6</v>
      </c>
      <c r="CJ31" s="81">
        <v>864.4</v>
      </c>
      <c r="CK31" s="81">
        <v>875.4</v>
      </c>
      <c r="CL31" s="81">
        <v>886.4</v>
      </c>
      <c r="CM31" s="81">
        <v>895.3</v>
      </c>
      <c r="CN31" s="81">
        <v>878.4</v>
      </c>
      <c r="CO31" s="81">
        <v>890.3</v>
      </c>
      <c r="CP31" s="81">
        <v>903.6</v>
      </c>
      <c r="CQ31" s="81">
        <v>906.8</v>
      </c>
      <c r="CR31" s="81">
        <v>922.3</v>
      </c>
      <c r="CS31" s="81">
        <v>934.4</v>
      </c>
      <c r="CT31" s="81">
        <v>947.2</v>
      </c>
      <c r="CU31" s="81">
        <v>962</v>
      </c>
      <c r="CV31" s="81">
        <v>964</v>
      </c>
      <c r="CW31" s="81">
        <v>975.4</v>
      </c>
      <c r="CX31" s="81">
        <v>976.6</v>
      </c>
      <c r="CY31" s="81">
        <v>976.8</v>
      </c>
      <c r="CZ31" s="81">
        <v>977.8</v>
      </c>
      <c r="DA31" s="81">
        <v>992.8</v>
      </c>
      <c r="DB31" s="81">
        <v>996.3</v>
      </c>
      <c r="DC31" s="81">
        <v>973.7</v>
      </c>
      <c r="DD31" s="81">
        <v>987.9</v>
      </c>
      <c r="DE31" s="81">
        <v>996.8</v>
      </c>
      <c r="DF31" s="81">
        <v>1010.5</v>
      </c>
      <c r="DG31" s="81">
        <v>1018.8</v>
      </c>
      <c r="DH31" s="81">
        <v>1063.7</v>
      </c>
      <c r="DI31" s="81">
        <v>1076.2</v>
      </c>
      <c r="DJ31" s="81">
        <v>1135.0999999999999</v>
      </c>
      <c r="DK31" s="81">
        <v>1118.8</v>
      </c>
      <c r="DL31" s="81">
        <v>1098.0999999999999</v>
      </c>
      <c r="DM31" s="81">
        <v>1096.4000000000001</v>
      </c>
      <c r="DN31" s="81">
        <v>1098</v>
      </c>
      <c r="DO31" s="81">
        <v>1102.9000000000001</v>
      </c>
      <c r="DP31" s="81">
        <v>1110.4000000000001</v>
      </c>
      <c r="DQ31" s="81">
        <v>1113.8</v>
      </c>
      <c r="DR31" s="81">
        <v>1117.5</v>
      </c>
      <c r="DS31" s="81">
        <v>1099.5999999999999</v>
      </c>
      <c r="DT31" s="81">
        <v>1123.4000000000001</v>
      </c>
      <c r="DU31" s="81">
        <v>1118.2</v>
      </c>
      <c r="DV31" s="81">
        <v>1140.8</v>
      </c>
      <c r="DW31" s="81">
        <v>1152.4000000000001</v>
      </c>
      <c r="DX31" s="81">
        <v>1140.4000000000001</v>
      </c>
      <c r="DY31" s="81">
        <v>1152.9000000000001</v>
      </c>
      <c r="DZ31" s="81">
        <v>1142.3</v>
      </c>
      <c r="EA31" s="81">
        <v>1152.7</v>
      </c>
      <c r="EB31" s="81">
        <v>1166.8</v>
      </c>
      <c r="EC31" s="81">
        <v>1183.9000000000001</v>
      </c>
      <c r="ED31" s="81">
        <v>1215</v>
      </c>
      <c r="EE31" s="81">
        <v>1218.7</v>
      </c>
      <c r="EF31" s="81">
        <v>1213.8</v>
      </c>
      <c r="EG31" s="81">
        <v>1230.4000000000001</v>
      </c>
      <c r="EH31" s="81">
        <v>1254.0999999999999</v>
      </c>
      <c r="EI31" s="81">
        <v>1281.5</v>
      </c>
      <c r="EJ31" s="81">
        <v>1279.9000000000001</v>
      </c>
      <c r="EK31" s="81">
        <v>1312.1</v>
      </c>
      <c r="EL31" s="81">
        <v>1315.4</v>
      </c>
      <c r="EM31" s="81">
        <v>1323.4</v>
      </c>
      <c r="EN31" s="81">
        <v>1317.7</v>
      </c>
      <c r="EO31" s="81">
        <v>1303.3</v>
      </c>
      <c r="EP31" s="81">
        <v>1331.3</v>
      </c>
      <c r="EQ31" s="81">
        <v>1330.1</v>
      </c>
      <c r="ER31" s="81">
        <v>1299.8</v>
      </c>
      <c r="ES31" s="81">
        <v>1292.3</v>
      </c>
      <c r="ET31" s="81">
        <v>1279.4000000000001</v>
      </c>
      <c r="EU31" s="81">
        <v>1284.4000000000001</v>
      </c>
      <c r="EV31" s="81">
        <v>1272.8</v>
      </c>
      <c r="EW31" s="81">
        <v>1279.5</v>
      </c>
      <c r="EX31" s="81">
        <v>1279.8</v>
      </c>
      <c r="EY31" s="81">
        <v>1253.5</v>
      </c>
      <c r="EZ31" s="81">
        <v>1237</v>
      </c>
      <c r="FA31" s="81">
        <v>1228.8</v>
      </c>
      <c r="FB31" s="81">
        <v>1238</v>
      </c>
      <c r="FC31" s="81">
        <v>1254.8</v>
      </c>
      <c r="FD31" s="81">
        <v>1253.8</v>
      </c>
      <c r="FE31" s="81">
        <v>1250.7</v>
      </c>
      <c r="FF31" s="81">
        <v>1264.5999999999999</v>
      </c>
      <c r="FG31" s="81">
        <v>1240.5999999999999</v>
      </c>
      <c r="FH31" s="81">
        <v>1215.0999999999999</v>
      </c>
      <c r="FI31" s="81">
        <v>1231.4000000000001</v>
      </c>
      <c r="FJ31" s="81">
        <v>1231.9000000000001</v>
      </c>
      <c r="FK31" s="81">
        <v>1224.5999999999999</v>
      </c>
      <c r="FL31" s="81">
        <v>1249.2</v>
      </c>
      <c r="FM31" s="81">
        <v>1248.0999999999999</v>
      </c>
      <c r="FN31" s="81">
        <v>1264.47274573</v>
      </c>
      <c r="FO31" s="81">
        <v>1252.6600117300002</v>
      </c>
      <c r="FP31" s="81">
        <v>1229.4698087299998</v>
      </c>
      <c r="FQ31" s="81">
        <v>1245.09747773</v>
      </c>
      <c r="FR31" s="81">
        <v>1248.0032124699999</v>
      </c>
      <c r="FS31" s="81">
        <v>1251.8391014700001</v>
      </c>
      <c r="FT31" s="81">
        <v>1257.80725947</v>
      </c>
      <c r="FU31" s="81">
        <v>1287.8466559160358</v>
      </c>
      <c r="FV31" s="81">
        <v>1328.5161240950297</v>
      </c>
      <c r="FW31" s="81">
        <v>1342.2433337793041</v>
      </c>
      <c r="FX31" s="81">
        <v>1381.8928338657661</v>
      </c>
      <c r="FY31" s="81">
        <v>1387.8203771952283</v>
      </c>
      <c r="FZ31" s="81">
        <v>1430.4513145095477</v>
      </c>
      <c r="GA31" s="81">
        <v>1409.3673637838879</v>
      </c>
      <c r="GB31" s="81">
        <v>1405.2286306379756</v>
      </c>
      <c r="GC31" s="81">
        <v>1426.6847833561237</v>
      </c>
      <c r="GD31" s="81">
        <v>1447.1746424357036</v>
      </c>
      <c r="GE31" s="81">
        <v>1444.5136948503794</v>
      </c>
      <c r="GF31" s="81">
        <v>1450.1349250458372</v>
      </c>
      <c r="GG31" s="81">
        <v>1448.2812148945181</v>
      </c>
      <c r="GH31" s="81">
        <v>1462.4178575355613</v>
      </c>
      <c r="GI31" s="81">
        <v>1426.7442044585137</v>
      </c>
      <c r="GJ31" s="81">
        <v>1432.8448577310392</v>
      </c>
      <c r="GK31" s="81">
        <v>1414.8423109831583</v>
      </c>
      <c r="GL31" s="81">
        <v>1416.122156190534</v>
      </c>
      <c r="GM31" s="81">
        <v>1422.0063422294184</v>
      </c>
      <c r="GN31" s="81">
        <v>1440.2134152503265</v>
      </c>
      <c r="GO31" s="81">
        <v>1446.4447565259811</v>
      </c>
      <c r="GP31" s="81">
        <v>1467.9079389707813</v>
      </c>
      <c r="GQ31" s="81">
        <v>1478.8545382794969</v>
      </c>
      <c r="GR31" s="81">
        <v>1487.8303837115648</v>
      </c>
      <c r="GS31" s="81">
        <v>1478.3868750356382</v>
      </c>
      <c r="GT31" s="81">
        <v>1507.4509397331497</v>
      </c>
      <c r="GU31" s="81">
        <v>1524.2333455895737</v>
      </c>
      <c r="GV31" s="81">
        <v>1509.9984169183269</v>
      </c>
      <c r="GW31" s="81">
        <v>1524.2068606718353</v>
      </c>
      <c r="GX31" s="81">
        <v>1505.6178224726357</v>
      </c>
      <c r="GY31" s="81">
        <v>1494.7004351848841</v>
      </c>
      <c r="GZ31" s="81">
        <v>1486.3374190101458</v>
      </c>
      <c r="HA31" s="81">
        <v>1458.809754253849</v>
      </c>
      <c r="HB31" s="81">
        <v>1441.3727422465454</v>
      </c>
      <c r="HC31" s="81">
        <v>1135.8308666374533</v>
      </c>
      <c r="HD31" s="81">
        <v>1129.1829112340688</v>
      </c>
      <c r="HE31" s="81">
        <v>1133.8966626675165</v>
      </c>
      <c r="HF31" s="81">
        <v>1166.2790873588801</v>
      </c>
      <c r="HG31" s="81">
        <v>1167.8984131741825</v>
      </c>
      <c r="HH31" s="81">
        <v>1163.7528435473805</v>
      </c>
      <c r="HI31" s="81">
        <v>1162.9828117033667</v>
      </c>
      <c r="HJ31" s="81">
        <v>1169.7171505486888</v>
      </c>
      <c r="HK31" s="81">
        <v>1256.7032082464912</v>
      </c>
      <c r="HL31" s="81">
        <v>1168.6195485877681</v>
      </c>
      <c r="HM31" s="81">
        <v>1230.0180976882848</v>
      </c>
      <c r="HN31" s="81">
        <v>1195.9591060870723</v>
      </c>
    </row>
    <row r="32" spans="2:222" x14ac:dyDescent="0.2">
      <c r="B32" s="89" t="s">
        <v>114</v>
      </c>
      <c r="C32" s="77">
        <v>1533.3</v>
      </c>
      <c r="D32" s="157">
        <v>1134.2</v>
      </c>
      <c r="E32" s="157"/>
      <c r="F32" s="77">
        <v>664.7</v>
      </c>
      <c r="G32" s="77">
        <v>1020</v>
      </c>
      <c r="H32" s="77">
        <v>5491.3</v>
      </c>
      <c r="I32" s="77">
        <v>9843.5</v>
      </c>
      <c r="J32" s="77" t="s">
        <v>13</v>
      </c>
      <c r="K32" s="434">
        <v>9843.5</v>
      </c>
      <c r="M32" s="3" t="s">
        <v>653</v>
      </c>
      <c r="N32" s="77">
        <v>117.4</v>
      </c>
      <c r="O32" s="77">
        <v>127.7</v>
      </c>
      <c r="P32" s="77">
        <v>129.4</v>
      </c>
      <c r="Q32" s="77">
        <v>140.19999999999999</v>
      </c>
      <c r="R32" s="77">
        <v>131.5</v>
      </c>
      <c r="S32" s="77">
        <v>135.5</v>
      </c>
      <c r="T32" s="77">
        <v>138.9</v>
      </c>
      <c r="U32" s="77">
        <v>138.1</v>
      </c>
      <c r="V32" s="77">
        <v>142.19999999999999</v>
      </c>
      <c r="W32" s="77">
        <v>142.4</v>
      </c>
      <c r="X32" s="77">
        <v>154</v>
      </c>
      <c r="Y32" s="77">
        <v>157</v>
      </c>
      <c r="Z32" s="77">
        <v>153</v>
      </c>
      <c r="AA32" s="77">
        <v>157</v>
      </c>
      <c r="AB32" s="81">
        <v>160</v>
      </c>
      <c r="AC32" s="81">
        <v>167</v>
      </c>
      <c r="AD32" s="81">
        <v>162</v>
      </c>
      <c r="AE32" s="81">
        <v>165</v>
      </c>
      <c r="AF32" s="81">
        <v>166</v>
      </c>
      <c r="AG32" s="81">
        <v>171</v>
      </c>
      <c r="AH32" s="81">
        <v>170</v>
      </c>
      <c r="AI32" s="77">
        <v>171</v>
      </c>
      <c r="AJ32" s="77">
        <v>169.7</v>
      </c>
      <c r="AK32" s="77">
        <v>166</v>
      </c>
      <c r="AL32" s="81">
        <v>171.7</v>
      </c>
      <c r="AM32" s="81">
        <v>178.2</v>
      </c>
      <c r="AN32" s="77">
        <v>160</v>
      </c>
      <c r="AO32" s="77">
        <v>167</v>
      </c>
      <c r="AP32" s="77">
        <v>162</v>
      </c>
      <c r="AQ32" s="77">
        <v>165</v>
      </c>
      <c r="AR32" s="77">
        <v>166</v>
      </c>
      <c r="AS32" s="77">
        <v>171</v>
      </c>
      <c r="AT32" s="77">
        <v>182.9</v>
      </c>
      <c r="AU32" s="77">
        <v>180.9</v>
      </c>
      <c r="AV32" s="77">
        <v>181.2</v>
      </c>
      <c r="AW32" s="77">
        <v>179.9</v>
      </c>
      <c r="AX32" s="77">
        <v>182.4</v>
      </c>
      <c r="AY32" s="77">
        <v>186.1</v>
      </c>
      <c r="AZ32" s="77">
        <v>193.7</v>
      </c>
      <c r="BA32" s="77">
        <v>187.1</v>
      </c>
      <c r="BB32" s="77">
        <v>188.2</v>
      </c>
      <c r="BC32" s="77">
        <v>186.1</v>
      </c>
      <c r="BD32" s="77">
        <v>187.2</v>
      </c>
      <c r="BE32" s="77">
        <v>193.9</v>
      </c>
      <c r="BF32" s="77">
        <v>197</v>
      </c>
      <c r="BG32" s="77">
        <v>195.9</v>
      </c>
      <c r="BH32" s="77">
        <v>196.2</v>
      </c>
      <c r="BI32" s="77">
        <v>199.9</v>
      </c>
      <c r="BJ32" s="77">
        <v>199.9</v>
      </c>
      <c r="BK32" s="77">
        <v>201.3</v>
      </c>
      <c r="BL32" s="77">
        <v>206.9</v>
      </c>
      <c r="BM32" s="77">
        <v>205.6</v>
      </c>
      <c r="BN32" s="77">
        <v>210.2</v>
      </c>
      <c r="BO32" s="77">
        <v>211.4</v>
      </c>
      <c r="BP32" s="77">
        <v>211.2</v>
      </c>
      <c r="BQ32" s="77">
        <v>217.1</v>
      </c>
      <c r="BR32" s="77">
        <v>217.1</v>
      </c>
      <c r="BS32" s="77">
        <v>220.3</v>
      </c>
      <c r="BT32" s="77">
        <v>225.7</v>
      </c>
      <c r="BU32" s="77">
        <v>219.4</v>
      </c>
      <c r="BV32" s="77">
        <v>202</v>
      </c>
      <c r="BW32" s="77">
        <v>198.6</v>
      </c>
      <c r="BX32" s="77">
        <v>201.4</v>
      </c>
      <c r="BY32" s="77">
        <v>203.8</v>
      </c>
      <c r="BZ32" s="77">
        <v>203.5</v>
      </c>
      <c r="CA32" s="77">
        <v>197.9</v>
      </c>
      <c r="CB32" s="77">
        <v>200</v>
      </c>
      <c r="CC32" s="77">
        <v>198.2</v>
      </c>
      <c r="CD32" s="81">
        <v>203.9</v>
      </c>
      <c r="CE32" s="77">
        <v>203.9</v>
      </c>
      <c r="CF32" s="77">
        <v>208.7</v>
      </c>
      <c r="CG32" s="77">
        <v>208.9</v>
      </c>
      <c r="CH32" s="81">
        <v>214.1</v>
      </c>
      <c r="CI32" s="81">
        <v>217.1</v>
      </c>
      <c r="CJ32" s="81">
        <v>220.8</v>
      </c>
      <c r="CK32" s="81">
        <v>223.7</v>
      </c>
      <c r="CL32" s="81">
        <v>226.4</v>
      </c>
      <c r="CM32" s="81">
        <v>228.8</v>
      </c>
      <c r="CN32" s="81">
        <v>224.9</v>
      </c>
      <c r="CO32" s="81">
        <v>227.9</v>
      </c>
      <c r="CP32" s="81">
        <v>231.4</v>
      </c>
      <c r="CQ32" s="81">
        <v>232</v>
      </c>
      <c r="CR32" s="81">
        <v>236.2</v>
      </c>
      <c r="CS32" s="81">
        <v>239.5</v>
      </c>
      <c r="CT32" s="81">
        <v>242.9</v>
      </c>
      <c r="CU32" s="81">
        <v>246</v>
      </c>
      <c r="CV32" s="81">
        <v>246.6</v>
      </c>
      <c r="CW32" s="81">
        <v>249.1</v>
      </c>
      <c r="CX32" s="81">
        <v>249.8</v>
      </c>
      <c r="CY32" s="81">
        <v>249.8</v>
      </c>
      <c r="CZ32" s="81">
        <v>250.1</v>
      </c>
      <c r="DA32" s="81">
        <v>256.60000000000002</v>
      </c>
      <c r="DB32" s="81">
        <v>253.8</v>
      </c>
      <c r="DC32" s="81">
        <v>249.6</v>
      </c>
      <c r="DD32" s="81">
        <v>253.2</v>
      </c>
      <c r="DE32" s="81">
        <v>255.4</v>
      </c>
      <c r="DF32" s="81">
        <v>259.10000000000002</v>
      </c>
      <c r="DG32" s="81">
        <v>262.10000000000002</v>
      </c>
      <c r="DH32" s="81">
        <v>273.60000000000002</v>
      </c>
      <c r="DI32" s="81">
        <v>275.5</v>
      </c>
      <c r="DJ32" s="81">
        <v>290.39999999999998</v>
      </c>
      <c r="DK32" s="81">
        <v>286.7</v>
      </c>
      <c r="DL32" s="81">
        <v>281.89999999999998</v>
      </c>
      <c r="DM32" s="81">
        <v>281.8</v>
      </c>
      <c r="DN32" s="81">
        <v>282.2</v>
      </c>
      <c r="DO32" s="81">
        <v>284</v>
      </c>
      <c r="DP32" s="81">
        <v>285.89999999999998</v>
      </c>
      <c r="DQ32" s="81">
        <v>286.89999999999998</v>
      </c>
      <c r="DR32" s="81">
        <v>288.39999999999998</v>
      </c>
      <c r="DS32" s="81">
        <v>285</v>
      </c>
      <c r="DT32" s="81">
        <v>291.39999999999998</v>
      </c>
      <c r="DU32" s="81">
        <v>291</v>
      </c>
      <c r="DV32" s="81">
        <v>297</v>
      </c>
      <c r="DW32" s="81">
        <v>302.5</v>
      </c>
      <c r="DX32" s="81">
        <v>296.89999999999998</v>
      </c>
      <c r="DY32" s="81">
        <v>300</v>
      </c>
      <c r="DZ32" s="81">
        <v>297.5</v>
      </c>
      <c r="EA32" s="81">
        <v>300.39999999999998</v>
      </c>
      <c r="EB32" s="81">
        <v>305.8</v>
      </c>
      <c r="EC32" s="81">
        <v>309.7</v>
      </c>
      <c r="ED32" s="81">
        <v>317.5</v>
      </c>
      <c r="EE32" s="81">
        <v>314.5</v>
      </c>
      <c r="EF32" s="81">
        <v>316.5</v>
      </c>
      <c r="EG32" s="81">
        <v>319.5</v>
      </c>
      <c r="EH32" s="81">
        <v>327</v>
      </c>
      <c r="EI32" s="81">
        <v>333.7</v>
      </c>
      <c r="EJ32" s="81">
        <v>332.7</v>
      </c>
      <c r="EK32" s="81">
        <v>341.2</v>
      </c>
      <c r="EL32" s="81">
        <v>342.1</v>
      </c>
      <c r="EM32" s="81">
        <v>344.2</v>
      </c>
      <c r="EN32" s="81">
        <v>342.7</v>
      </c>
      <c r="EO32" s="81">
        <v>340.1</v>
      </c>
      <c r="EP32" s="81">
        <v>347</v>
      </c>
      <c r="EQ32" s="81">
        <v>346.7</v>
      </c>
      <c r="ER32" s="81">
        <v>341.6</v>
      </c>
      <c r="ES32" s="81">
        <v>337.1</v>
      </c>
      <c r="ET32" s="81">
        <v>333.4</v>
      </c>
      <c r="EU32" s="81">
        <v>334.9</v>
      </c>
      <c r="EV32" s="81">
        <v>332.1</v>
      </c>
      <c r="EW32" s="81">
        <v>339.6</v>
      </c>
      <c r="EX32" s="81">
        <v>340.2</v>
      </c>
      <c r="EY32" s="81">
        <v>334.2</v>
      </c>
      <c r="EZ32" s="81">
        <v>323.5</v>
      </c>
      <c r="FA32" s="81">
        <v>321.60000000000002</v>
      </c>
      <c r="FB32" s="81">
        <v>324.5</v>
      </c>
      <c r="FC32" s="81">
        <v>329.3</v>
      </c>
      <c r="FD32" s="81">
        <v>329</v>
      </c>
      <c r="FE32" s="81">
        <v>328.1</v>
      </c>
      <c r="FF32" s="81">
        <v>332.2</v>
      </c>
      <c r="FG32" s="81">
        <v>326.3</v>
      </c>
      <c r="FH32" s="81">
        <v>320.2</v>
      </c>
      <c r="FI32" s="81">
        <v>324.7</v>
      </c>
      <c r="FJ32" s="81">
        <v>325.10000000000002</v>
      </c>
      <c r="FK32" s="81">
        <v>322.8</v>
      </c>
      <c r="FL32" s="81">
        <v>329.1</v>
      </c>
      <c r="FM32" s="81">
        <v>327.3</v>
      </c>
      <c r="FN32" s="81">
        <v>333.28082161999998</v>
      </c>
      <c r="FO32" s="81">
        <v>329.62192262000002</v>
      </c>
      <c r="FP32" s="81">
        <v>323.95201562</v>
      </c>
      <c r="FQ32" s="81">
        <v>327.84788562</v>
      </c>
      <c r="FR32" s="81">
        <v>328.69202100000001</v>
      </c>
      <c r="FS32" s="81">
        <v>329.85019</v>
      </c>
      <c r="FT32" s="81">
        <v>331.30665499999998</v>
      </c>
      <c r="FU32" s="81">
        <v>338.88258050803978</v>
      </c>
      <c r="FV32" s="81">
        <v>349.32797884116889</v>
      </c>
      <c r="FW32" s="81">
        <v>353.21726578915565</v>
      </c>
      <c r="FX32" s="81">
        <v>363.4249156502039</v>
      </c>
      <c r="FY32" s="81">
        <v>365.34296299810177</v>
      </c>
      <c r="FZ32" s="81">
        <v>376.48904288715653</v>
      </c>
      <c r="GA32" s="81">
        <v>371.3608440018113</v>
      </c>
      <c r="GB32" s="81">
        <v>370.72732348773854</v>
      </c>
      <c r="GC32" s="81">
        <v>376.7857225790957</v>
      </c>
      <c r="GD32" s="81">
        <v>382.19832223063139</v>
      </c>
      <c r="GE32" s="81">
        <v>381.57949422240716</v>
      </c>
      <c r="GF32" s="81">
        <v>383.02281222505138</v>
      </c>
      <c r="GG32" s="81">
        <v>384.69714411247907</v>
      </c>
      <c r="GH32" s="81">
        <v>390.89181979280221</v>
      </c>
      <c r="GI32" s="81">
        <v>380.52535634065276</v>
      </c>
      <c r="GJ32" s="81">
        <v>380.73306888753075</v>
      </c>
      <c r="GK32" s="81">
        <v>378.58845489339058</v>
      </c>
      <c r="GL32" s="81">
        <v>377.99201441017544</v>
      </c>
      <c r="GM32" s="81">
        <v>379.1675652236604</v>
      </c>
      <c r="GN32" s="81">
        <v>381.87337845069715</v>
      </c>
      <c r="GO32" s="81">
        <v>383.95008251473621</v>
      </c>
      <c r="GP32" s="81">
        <v>389.1522525443379</v>
      </c>
      <c r="GQ32" s="81">
        <v>392.71750454018087</v>
      </c>
      <c r="GR32" s="81">
        <v>394.44829005783907</v>
      </c>
      <c r="GS32" s="81">
        <v>392.8369594796751</v>
      </c>
      <c r="GT32" s="81">
        <v>400.66898462340947</v>
      </c>
      <c r="GU32" s="81">
        <v>405.14904502245179</v>
      </c>
      <c r="GV32" s="81">
        <v>400.63569644104808</v>
      </c>
      <c r="GW32" s="81">
        <v>403.47346585200688</v>
      </c>
      <c r="GX32" s="81">
        <v>397.99793191129675</v>
      </c>
      <c r="GY32" s="81">
        <v>396.24016115135026</v>
      </c>
      <c r="GZ32" s="81">
        <v>391.98638087975075</v>
      </c>
      <c r="HA32" s="81">
        <v>387.90274427975794</v>
      </c>
      <c r="HB32" s="81">
        <v>383.41113690351278</v>
      </c>
      <c r="HC32" s="81">
        <v>388.11706249364596</v>
      </c>
      <c r="HD32" s="81">
        <v>389.15818635751191</v>
      </c>
      <c r="HE32" s="81">
        <v>390.89055792368566</v>
      </c>
      <c r="HF32" s="81">
        <v>402.17094220983734</v>
      </c>
      <c r="HG32" s="81">
        <v>402.57590047244378</v>
      </c>
      <c r="HH32" s="81">
        <v>401.54240287131086</v>
      </c>
      <c r="HI32" s="81">
        <v>401.87668621275094</v>
      </c>
      <c r="HJ32" s="81">
        <v>405.02899147610265</v>
      </c>
      <c r="HK32" s="81">
        <v>403.18283513241369</v>
      </c>
      <c r="HL32" s="81">
        <v>404.18038733770703</v>
      </c>
      <c r="HM32" s="81">
        <v>403.44628575027184</v>
      </c>
      <c r="HN32" s="81">
        <v>405.30680804660727</v>
      </c>
    </row>
    <row r="33" spans="2:222" x14ac:dyDescent="0.2">
      <c r="B33" s="89" t="s">
        <v>115</v>
      </c>
      <c r="C33" s="77">
        <v>772.2</v>
      </c>
      <c r="D33" s="157">
        <v>1266.7</v>
      </c>
      <c r="E33" s="157"/>
      <c r="F33" s="77">
        <v>734.9</v>
      </c>
      <c r="G33" s="77">
        <v>880.8</v>
      </c>
      <c r="H33" s="77">
        <v>6024.5</v>
      </c>
      <c r="I33" s="77">
        <v>9679</v>
      </c>
      <c r="J33" s="77" t="s">
        <v>13</v>
      </c>
      <c r="K33" s="434">
        <v>9679</v>
      </c>
      <c r="M33" s="3" t="s">
        <v>654</v>
      </c>
      <c r="N33" s="77">
        <v>351.1</v>
      </c>
      <c r="O33" s="77">
        <v>380.9</v>
      </c>
      <c r="P33" s="77">
        <v>386.3</v>
      </c>
      <c r="Q33" s="77">
        <v>419</v>
      </c>
      <c r="R33" s="77">
        <v>392.5</v>
      </c>
      <c r="S33" s="77">
        <v>404.7</v>
      </c>
      <c r="T33" s="77">
        <v>415.2</v>
      </c>
      <c r="U33" s="77">
        <v>410</v>
      </c>
      <c r="V33" s="77">
        <v>424.4</v>
      </c>
      <c r="W33" s="77">
        <v>425.5</v>
      </c>
      <c r="X33" s="77">
        <v>427</v>
      </c>
      <c r="Y33" s="77">
        <v>435</v>
      </c>
      <c r="Z33" s="77">
        <v>463</v>
      </c>
      <c r="AA33" s="77">
        <v>471</v>
      </c>
      <c r="AB33" s="81">
        <v>477</v>
      </c>
      <c r="AC33" s="81">
        <v>497</v>
      </c>
      <c r="AD33" s="81">
        <v>475</v>
      </c>
      <c r="AE33" s="81">
        <v>487</v>
      </c>
      <c r="AF33" s="81">
        <v>488</v>
      </c>
      <c r="AG33" s="81">
        <v>502</v>
      </c>
      <c r="AH33" s="81">
        <v>499.5</v>
      </c>
      <c r="AI33" s="77">
        <v>473.2</v>
      </c>
      <c r="AJ33" s="77">
        <v>500.1</v>
      </c>
      <c r="AK33" s="77">
        <v>486.3</v>
      </c>
      <c r="AL33" s="81">
        <v>501.8</v>
      </c>
      <c r="AM33" s="81">
        <v>521.6</v>
      </c>
      <c r="AN33" s="77">
        <v>477</v>
      </c>
      <c r="AO33" s="77">
        <v>497</v>
      </c>
      <c r="AP33" s="77">
        <v>475</v>
      </c>
      <c r="AQ33" s="77">
        <v>487</v>
      </c>
      <c r="AR33" s="77">
        <v>488</v>
      </c>
      <c r="AS33" s="77">
        <v>502</v>
      </c>
      <c r="AT33" s="77">
        <v>538.4</v>
      </c>
      <c r="AU33" s="77">
        <v>531.20000000000005</v>
      </c>
      <c r="AV33" s="77">
        <v>536.70000000000005</v>
      </c>
      <c r="AW33" s="77">
        <v>528.4</v>
      </c>
      <c r="AX33" s="77">
        <v>529.9</v>
      </c>
      <c r="AY33" s="77">
        <v>546.4</v>
      </c>
      <c r="AZ33" s="77">
        <v>553.1</v>
      </c>
      <c r="BA33" s="77">
        <v>550.5</v>
      </c>
      <c r="BB33" s="77">
        <v>555.6</v>
      </c>
      <c r="BC33" s="77">
        <v>549.70000000000005</v>
      </c>
      <c r="BD33" s="77">
        <v>549.4</v>
      </c>
      <c r="BE33" s="77">
        <v>571.29999999999995</v>
      </c>
      <c r="BF33" s="77">
        <v>582</v>
      </c>
      <c r="BG33" s="77">
        <v>577.29999999999995</v>
      </c>
      <c r="BH33" s="77">
        <v>578.20000000000005</v>
      </c>
      <c r="BI33" s="77">
        <v>585.5</v>
      </c>
      <c r="BJ33" s="77">
        <v>584.20000000000005</v>
      </c>
      <c r="BK33" s="77">
        <v>206.9</v>
      </c>
      <c r="BL33" s="77">
        <v>208</v>
      </c>
      <c r="BM33" s="77">
        <v>206.2</v>
      </c>
      <c r="BN33" s="77">
        <v>211.3</v>
      </c>
      <c r="BO33" s="77">
        <v>209.2</v>
      </c>
      <c r="BP33" s="77">
        <v>207.1</v>
      </c>
      <c r="BQ33" s="77">
        <v>614.70000000000005</v>
      </c>
      <c r="BR33" s="77">
        <v>614.70000000000005</v>
      </c>
      <c r="BS33" s="77">
        <v>628.1</v>
      </c>
      <c r="BT33" s="77">
        <v>642.20000000000005</v>
      </c>
      <c r="BU33" s="77">
        <v>623.79999999999995</v>
      </c>
      <c r="BV33" s="77">
        <v>570.9</v>
      </c>
      <c r="BW33" s="77">
        <v>560.20000000000005</v>
      </c>
      <c r="BX33" s="77">
        <v>585.29999999999995</v>
      </c>
      <c r="BY33" s="77">
        <v>593.9</v>
      </c>
      <c r="BZ33" s="77">
        <v>592.5</v>
      </c>
      <c r="CA33" s="77">
        <v>578.1</v>
      </c>
      <c r="CB33" s="77">
        <v>582.6</v>
      </c>
      <c r="CC33" s="77">
        <v>579.29999999999995</v>
      </c>
      <c r="CD33" s="81">
        <v>595.6</v>
      </c>
      <c r="CE33" s="77">
        <v>595</v>
      </c>
      <c r="CF33" s="77">
        <v>608.79999999999995</v>
      </c>
      <c r="CG33" s="77">
        <v>610.20000000000005</v>
      </c>
      <c r="CH33" s="81">
        <v>622.9</v>
      </c>
      <c r="CI33" s="81">
        <v>631.5</v>
      </c>
      <c r="CJ33" s="81">
        <v>643.6</v>
      </c>
      <c r="CK33" s="81">
        <v>651.70000000000005</v>
      </c>
      <c r="CL33" s="81">
        <v>660</v>
      </c>
      <c r="CM33" s="81">
        <v>666.6</v>
      </c>
      <c r="CN33" s="81">
        <v>653.5</v>
      </c>
      <c r="CO33" s="81">
        <v>662.5</v>
      </c>
      <c r="CP33" s="81">
        <v>672.2</v>
      </c>
      <c r="CQ33" s="81">
        <v>674.8</v>
      </c>
      <c r="CR33" s="81">
        <v>686.1</v>
      </c>
      <c r="CS33" s="81">
        <v>694.9</v>
      </c>
      <c r="CT33" s="81">
        <v>704.3</v>
      </c>
      <c r="CU33" s="81">
        <v>716.1</v>
      </c>
      <c r="CV33" s="81">
        <v>717.4</v>
      </c>
      <c r="CW33" s="81">
        <v>726.2</v>
      </c>
      <c r="CX33" s="81">
        <v>726.7</v>
      </c>
      <c r="CY33" s="81">
        <v>727</v>
      </c>
      <c r="CZ33" s="81">
        <v>727.6</v>
      </c>
      <c r="DA33" s="81">
        <v>736.2</v>
      </c>
      <c r="DB33" s="81">
        <v>742.4</v>
      </c>
      <c r="DC33" s="81">
        <v>724</v>
      </c>
      <c r="DD33" s="81">
        <v>734.7</v>
      </c>
      <c r="DE33" s="81">
        <v>741.4</v>
      </c>
      <c r="DF33" s="81">
        <v>751.4</v>
      </c>
      <c r="DG33" s="81">
        <v>756.6</v>
      </c>
      <c r="DH33" s="81">
        <v>790.1</v>
      </c>
      <c r="DI33" s="81">
        <v>800.6</v>
      </c>
      <c r="DJ33" s="81">
        <v>844.7</v>
      </c>
      <c r="DK33" s="81">
        <v>832</v>
      </c>
      <c r="DL33" s="81">
        <v>816.2</v>
      </c>
      <c r="DM33" s="81">
        <v>814.6</v>
      </c>
      <c r="DN33" s="81">
        <v>815.8</v>
      </c>
      <c r="DO33" s="81">
        <v>819</v>
      </c>
      <c r="DP33" s="81">
        <v>824.5</v>
      </c>
      <c r="DQ33" s="81">
        <v>826.8</v>
      </c>
      <c r="DR33" s="81">
        <v>829.1</v>
      </c>
      <c r="DS33" s="81">
        <v>814.6</v>
      </c>
      <c r="DT33" s="81">
        <v>832</v>
      </c>
      <c r="DU33" s="81">
        <v>827.2</v>
      </c>
      <c r="DV33" s="81">
        <v>843.9</v>
      </c>
      <c r="DW33" s="81">
        <v>849.9</v>
      </c>
      <c r="DX33" s="81">
        <v>843.5</v>
      </c>
      <c r="DY33" s="81">
        <v>852.9</v>
      </c>
      <c r="DZ33" s="81">
        <v>844.7</v>
      </c>
      <c r="EA33" s="81">
        <v>852.3</v>
      </c>
      <c r="EB33" s="81">
        <v>860.9</v>
      </c>
      <c r="EC33" s="81">
        <v>874.2</v>
      </c>
      <c r="ED33" s="81">
        <v>897.5</v>
      </c>
      <c r="EE33" s="81">
        <v>904.2</v>
      </c>
      <c r="EF33" s="81">
        <v>897.2</v>
      </c>
      <c r="EG33" s="81">
        <v>910.8</v>
      </c>
      <c r="EH33" s="81">
        <v>927.2</v>
      </c>
      <c r="EI33" s="81">
        <v>947.8</v>
      </c>
      <c r="EJ33" s="81">
        <v>947.3</v>
      </c>
      <c r="EK33" s="81">
        <v>971</v>
      </c>
      <c r="EL33" s="81">
        <v>973.3</v>
      </c>
      <c r="EM33" s="81">
        <v>979.2</v>
      </c>
      <c r="EN33" s="81">
        <v>975.1</v>
      </c>
      <c r="EO33" s="81">
        <v>963.2</v>
      </c>
      <c r="EP33" s="81">
        <v>984.2</v>
      </c>
      <c r="EQ33" s="81">
        <v>983.3</v>
      </c>
      <c r="ER33" s="81">
        <v>958.2</v>
      </c>
      <c r="ES33" s="81">
        <v>955.3</v>
      </c>
      <c r="ET33" s="81">
        <v>946</v>
      </c>
      <c r="EU33" s="81">
        <v>949.5</v>
      </c>
      <c r="EV33" s="81">
        <v>940.6</v>
      </c>
      <c r="EW33" s="81">
        <v>939.9</v>
      </c>
      <c r="EX33" s="81">
        <v>939.6</v>
      </c>
      <c r="EY33" s="81">
        <v>919.3</v>
      </c>
      <c r="EZ33" s="81">
        <v>913.5</v>
      </c>
      <c r="FA33" s="81">
        <v>907.3</v>
      </c>
      <c r="FB33" s="81">
        <v>913.5</v>
      </c>
      <c r="FC33" s="81">
        <v>925.5</v>
      </c>
      <c r="FD33" s="81">
        <v>924.8</v>
      </c>
      <c r="FE33" s="81">
        <v>922.6</v>
      </c>
      <c r="FF33" s="81">
        <v>932.4</v>
      </c>
      <c r="FG33" s="81">
        <v>914.4</v>
      </c>
      <c r="FH33" s="81">
        <v>894.8</v>
      </c>
      <c r="FI33" s="81">
        <v>906.7</v>
      </c>
      <c r="FJ33" s="81">
        <v>906.8</v>
      </c>
      <c r="FK33" s="81">
        <v>901.8</v>
      </c>
      <c r="FL33" s="81">
        <v>920</v>
      </c>
      <c r="FM33" s="81">
        <v>920.8</v>
      </c>
      <c r="FN33" s="81">
        <v>931.19192411000006</v>
      </c>
      <c r="FO33" s="81">
        <v>923.0380891100001</v>
      </c>
      <c r="FP33" s="81">
        <v>905.51779310999996</v>
      </c>
      <c r="FQ33" s="81">
        <v>917.24959211000009</v>
      </c>
      <c r="FR33" s="81">
        <v>919.31119146999993</v>
      </c>
      <c r="FS33" s="81">
        <v>921.98891147000018</v>
      </c>
      <c r="FT33" s="81">
        <v>926.50060446999998</v>
      </c>
      <c r="FU33" s="81">
        <v>948.96407540799612</v>
      </c>
      <c r="FV33" s="81">
        <v>979.18814525386074</v>
      </c>
      <c r="FW33" s="81">
        <v>989.02606799014836</v>
      </c>
      <c r="FX33" s="81">
        <v>1018.4679182155621</v>
      </c>
      <c r="FY33" s="81">
        <v>1022.4774141971264</v>
      </c>
      <c r="FZ33" s="81">
        <v>1053.9622716223912</v>
      </c>
      <c r="GA33" s="81">
        <v>1038.0065197820766</v>
      </c>
      <c r="GB33" s="81">
        <v>1034.5013071502372</v>
      </c>
      <c r="GC33" s="81">
        <v>1049.8990607770279</v>
      </c>
      <c r="GD33" s="81">
        <v>1064.9763202050722</v>
      </c>
      <c r="GE33" s="81">
        <v>1062.9342006279721</v>
      </c>
      <c r="GF33" s="81">
        <v>1067.1121128207858</v>
      </c>
      <c r="GG33" s="81">
        <v>1063.5840707820391</v>
      </c>
      <c r="GH33" s="81">
        <v>1071.5260377427592</v>
      </c>
      <c r="GI33" s="81">
        <v>1046.2188481178609</v>
      </c>
      <c r="GJ33" s="81">
        <v>1052.1117888435085</v>
      </c>
      <c r="GK33" s="81">
        <v>1036.2538560897679</v>
      </c>
      <c r="GL33" s="81">
        <v>1038.1301417803586</v>
      </c>
      <c r="GM33" s="81">
        <v>1042.8387770057579</v>
      </c>
      <c r="GN33" s="81">
        <v>1058.3400367996294</v>
      </c>
      <c r="GO33" s="81">
        <v>1062.4946740112448</v>
      </c>
      <c r="GP33" s="81">
        <v>1078.7556864264434</v>
      </c>
      <c r="GQ33" s="81">
        <v>1086.1370337393159</v>
      </c>
      <c r="GR33" s="81">
        <v>1093.3820936537256</v>
      </c>
      <c r="GS33" s="81">
        <v>1085.5499155559633</v>
      </c>
      <c r="GT33" s="81">
        <v>1106.7819551097402</v>
      </c>
      <c r="GU33" s="81">
        <v>1119.084300567122</v>
      </c>
      <c r="GV33" s="81">
        <v>1109.3627204772788</v>
      </c>
      <c r="GW33" s="81">
        <v>1120.7333948198284</v>
      </c>
      <c r="GX33" s="81">
        <v>1107.6198905613389</v>
      </c>
      <c r="GY33" s="81">
        <v>1098.4602740335338</v>
      </c>
      <c r="GZ33" s="81">
        <v>1094.3510381303952</v>
      </c>
      <c r="HA33" s="81">
        <v>1070.9070099740909</v>
      </c>
      <c r="HB33" s="81">
        <v>1057.9616053430327</v>
      </c>
      <c r="HC33" s="81">
        <v>747.71380414380724</v>
      </c>
      <c r="HD33" s="81">
        <v>740.024724876557</v>
      </c>
      <c r="HE33" s="81">
        <v>743.00610474383086</v>
      </c>
      <c r="HF33" s="81">
        <v>764.1081451490428</v>
      </c>
      <c r="HG33" s="81">
        <v>765.32251270173867</v>
      </c>
      <c r="HH33" s="81">
        <v>762.21044067606954</v>
      </c>
      <c r="HI33" s="81">
        <v>761.1061254906158</v>
      </c>
      <c r="HJ33" s="81">
        <v>764.68815907258613</v>
      </c>
      <c r="HK33" s="81">
        <v>853.52037311407742</v>
      </c>
      <c r="HL33" s="81">
        <v>764.43916125006103</v>
      </c>
      <c r="HM33" s="81">
        <v>826.57181193801284</v>
      </c>
      <c r="HN33" s="81">
        <v>790.65229804046498</v>
      </c>
    </row>
    <row r="34" spans="2:222" x14ac:dyDescent="0.2">
      <c r="B34" s="89" t="s">
        <v>116</v>
      </c>
      <c r="C34" s="77">
        <v>953.1</v>
      </c>
      <c r="D34" s="157">
        <v>651.70000000000005</v>
      </c>
      <c r="E34" s="157"/>
      <c r="F34" s="77">
        <v>426.9</v>
      </c>
      <c r="G34" s="77">
        <v>461.8</v>
      </c>
      <c r="H34" s="77">
        <v>2354.1</v>
      </c>
      <c r="I34" s="77">
        <v>4847.5</v>
      </c>
      <c r="J34" s="77">
        <v>616.5</v>
      </c>
      <c r="K34" s="434">
        <v>5464</v>
      </c>
      <c r="M34" s="3" t="s">
        <v>655</v>
      </c>
      <c r="N34" s="77">
        <v>268.39999999999998</v>
      </c>
      <c r="O34" s="77">
        <v>233.2</v>
      </c>
      <c r="P34" s="77">
        <v>344</v>
      </c>
      <c r="Q34" s="77">
        <v>332.3</v>
      </c>
      <c r="R34" s="77">
        <v>294.8</v>
      </c>
      <c r="S34" s="77">
        <v>366.9</v>
      </c>
      <c r="T34" s="77">
        <v>397.1</v>
      </c>
      <c r="U34" s="77">
        <v>398.5</v>
      </c>
      <c r="V34" s="77">
        <v>575.4</v>
      </c>
      <c r="W34" s="77">
        <v>782.9</v>
      </c>
      <c r="X34" s="77">
        <v>887</v>
      </c>
      <c r="Y34" s="77">
        <v>1099</v>
      </c>
      <c r="Z34" s="77">
        <v>1391</v>
      </c>
      <c r="AA34" s="77">
        <v>1379</v>
      </c>
      <c r="AB34" s="81">
        <v>1317</v>
      </c>
      <c r="AC34" s="81">
        <v>1398</v>
      </c>
      <c r="AD34" s="81">
        <v>1327</v>
      </c>
      <c r="AE34" s="81">
        <v>1288</v>
      </c>
      <c r="AF34" s="81">
        <v>1170</v>
      </c>
      <c r="AG34" s="81">
        <v>932</v>
      </c>
      <c r="AH34" s="81">
        <v>1230.2</v>
      </c>
      <c r="AI34" s="77">
        <v>1217.5999999999999</v>
      </c>
      <c r="AJ34" s="77">
        <v>991.9</v>
      </c>
      <c r="AK34" s="77">
        <v>949.8</v>
      </c>
      <c r="AL34" s="81">
        <v>802.5</v>
      </c>
      <c r="AM34" s="81">
        <v>791.1</v>
      </c>
      <c r="AN34" s="77">
        <v>1317</v>
      </c>
      <c r="AO34" s="77">
        <v>1398</v>
      </c>
      <c r="AP34" s="77">
        <v>1327</v>
      </c>
      <c r="AQ34" s="77">
        <v>1288</v>
      </c>
      <c r="AR34" s="77">
        <v>1170</v>
      </c>
      <c r="AS34" s="77">
        <v>932</v>
      </c>
      <c r="AT34" s="77">
        <v>735.3</v>
      </c>
      <c r="AU34" s="77">
        <v>699</v>
      </c>
      <c r="AV34" s="77">
        <v>684</v>
      </c>
      <c r="AW34" s="77">
        <v>622.29999999999995</v>
      </c>
      <c r="AX34" s="77">
        <v>495</v>
      </c>
      <c r="AY34" s="77">
        <v>895.3</v>
      </c>
      <c r="AZ34" s="77">
        <v>961.7</v>
      </c>
      <c r="BA34" s="77">
        <v>1070.9000000000001</v>
      </c>
      <c r="BB34" s="77">
        <v>992.6</v>
      </c>
      <c r="BC34" s="77">
        <v>998.7</v>
      </c>
      <c r="BD34" s="77">
        <v>920.2</v>
      </c>
      <c r="BE34" s="77">
        <v>1173.7</v>
      </c>
      <c r="BF34" s="77">
        <v>1297</v>
      </c>
      <c r="BG34" s="77">
        <v>1050.8</v>
      </c>
      <c r="BH34" s="77">
        <v>1086.5</v>
      </c>
      <c r="BI34" s="77">
        <v>907.1</v>
      </c>
      <c r="BJ34" s="77">
        <v>781.8</v>
      </c>
      <c r="BK34" s="77">
        <v>855.2</v>
      </c>
      <c r="BL34" s="77">
        <v>692.4</v>
      </c>
      <c r="BM34" s="77">
        <v>744.3</v>
      </c>
      <c r="BN34" s="77">
        <v>823.8</v>
      </c>
      <c r="BO34" s="77">
        <v>828.6</v>
      </c>
      <c r="BP34" s="77">
        <v>779.3</v>
      </c>
      <c r="BQ34" s="77">
        <v>1058.2</v>
      </c>
      <c r="BR34" s="77">
        <v>1058.2</v>
      </c>
      <c r="BS34" s="77">
        <v>1275.7</v>
      </c>
      <c r="BT34" s="77">
        <v>1096.7</v>
      </c>
      <c r="BU34" s="77">
        <v>1091.4000000000001</v>
      </c>
      <c r="BV34" s="77">
        <v>1126.2</v>
      </c>
      <c r="BW34" s="77">
        <v>1229.7</v>
      </c>
      <c r="BX34" s="77">
        <v>1255.9000000000001</v>
      </c>
      <c r="BY34" s="77">
        <v>1039.3</v>
      </c>
      <c r="BZ34" s="77">
        <v>1099.9000000000001</v>
      </c>
      <c r="CA34" s="77">
        <v>967.6</v>
      </c>
      <c r="CB34" s="77">
        <v>864.9</v>
      </c>
      <c r="CC34" s="77">
        <v>942.1</v>
      </c>
      <c r="CD34" s="81">
        <v>1022.6</v>
      </c>
      <c r="CE34" s="77">
        <v>1046.7</v>
      </c>
      <c r="CF34" s="77">
        <v>973.5</v>
      </c>
      <c r="CG34" s="77">
        <v>979.6</v>
      </c>
      <c r="CH34" s="81">
        <v>903.4</v>
      </c>
      <c r="CI34" s="81">
        <v>849.9</v>
      </c>
      <c r="CJ34" s="81">
        <v>899.4</v>
      </c>
      <c r="CK34" s="81">
        <v>786.6</v>
      </c>
      <c r="CL34" s="81">
        <v>760.2</v>
      </c>
      <c r="CM34" s="81">
        <v>678.6</v>
      </c>
      <c r="CN34" s="81">
        <v>805.3</v>
      </c>
      <c r="CO34" s="81">
        <v>743.3</v>
      </c>
      <c r="CP34" s="81">
        <v>755.3</v>
      </c>
      <c r="CQ34" s="81">
        <v>841</v>
      </c>
      <c r="CR34" s="81">
        <v>738.3</v>
      </c>
      <c r="CS34" s="81">
        <v>832.7</v>
      </c>
      <c r="CT34" s="81">
        <v>786.2</v>
      </c>
      <c r="CU34" s="81">
        <v>783.6</v>
      </c>
      <c r="CV34" s="81">
        <v>691.3</v>
      </c>
      <c r="CW34" s="81">
        <v>659.9</v>
      </c>
      <c r="CX34" s="81">
        <v>654.29999999999995</v>
      </c>
      <c r="CY34" s="81">
        <v>843.7</v>
      </c>
      <c r="CZ34" s="81">
        <v>758.4</v>
      </c>
      <c r="DA34" s="81">
        <v>717.7</v>
      </c>
      <c r="DB34" s="81">
        <v>654.5</v>
      </c>
      <c r="DC34" s="81">
        <v>650.6</v>
      </c>
      <c r="DD34" s="81">
        <v>644.70000000000005</v>
      </c>
      <c r="DE34" s="81">
        <v>680.8</v>
      </c>
      <c r="DF34" s="81">
        <v>685.6</v>
      </c>
      <c r="DG34" s="81">
        <v>666.8</v>
      </c>
      <c r="DH34" s="81">
        <v>775.7</v>
      </c>
      <c r="DI34" s="81">
        <v>697.4</v>
      </c>
      <c r="DJ34" s="81">
        <v>627.70000000000005</v>
      </c>
      <c r="DK34" s="81">
        <v>576.20000000000005</v>
      </c>
      <c r="DL34" s="81">
        <v>548.20000000000005</v>
      </c>
      <c r="DM34" s="81">
        <v>635.79999999999995</v>
      </c>
      <c r="DN34" s="81">
        <v>721.1</v>
      </c>
      <c r="DO34" s="81">
        <v>753.2</v>
      </c>
      <c r="DP34" s="81">
        <v>771.6</v>
      </c>
      <c r="DQ34" s="81">
        <v>629.79999999999995</v>
      </c>
      <c r="DR34" s="81">
        <v>833.6</v>
      </c>
      <c r="DS34" s="81">
        <v>825</v>
      </c>
      <c r="DT34" s="81">
        <v>894.8</v>
      </c>
      <c r="DU34" s="81">
        <v>771.7</v>
      </c>
      <c r="DV34" s="81">
        <v>833.3</v>
      </c>
      <c r="DW34" s="81">
        <v>984</v>
      </c>
      <c r="DX34" s="81">
        <v>864.7</v>
      </c>
      <c r="DY34" s="81">
        <v>821.4</v>
      </c>
      <c r="DZ34" s="81">
        <v>877.5</v>
      </c>
      <c r="EA34" s="81">
        <v>810.4</v>
      </c>
      <c r="EB34" s="81">
        <v>761</v>
      </c>
      <c r="EC34" s="81">
        <v>775.2</v>
      </c>
      <c r="ED34" s="81">
        <v>759.8</v>
      </c>
      <c r="EE34" s="81">
        <v>747</v>
      </c>
      <c r="EF34" s="81">
        <v>707.9</v>
      </c>
      <c r="EG34" s="81">
        <v>805.3</v>
      </c>
      <c r="EH34" s="81">
        <v>611.6</v>
      </c>
      <c r="EI34" s="81">
        <v>574.5</v>
      </c>
      <c r="EJ34" s="81">
        <v>524.9</v>
      </c>
      <c r="EK34" s="81">
        <v>614.6</v>
      </c>
      <c r="EL34" s="81">
        <v>564.9</v>
      </c>
      <c r="EM34" s="81">
        <v>572.4</v>
      </c>
      <c r="EN34" s="81">
        <v>553.79999999999995</v>
      </c>
      <c r="EO34" s="81">
        <v>554.5</v>
      </c>
      <c r="EP34" s="81">
        <v>545.79999999999995</v>
      </c>
      <c r="EQ34" s="81">
        <v>569.6</v>
      </c>
      <c r="ER34" s="81">
        <v>609</v>
      </c>
      <c r="ES34" s="81">
        <v>645</v>
      </c>
      <c r="ET34" s="81">
        <v>628.6</v>
      </c>
      <c r="EU34" s="81">
        <v>706.2</v>
      </c>
      <c r="EV34" s="81">
        <v>712.9</v>
      </c>
      <c r="EW34" s="81">
        <v>706.2</v>
      </c>
      <c r="EX34" s="81">
        <v>662.4</v>
      </c>
      <c r="EY34" s="81">
        <v>649.79999999999995</v>
      </c>
      <c r="EZ34" s="81">
        <v>716.9</v>
      </c>
      <c r="FA34" s="81">
        <v>586.9</v>
      </c>
      <c r="FB34" s="81">
        <v>575.79999999999995</v>
      </c>
      <c r="FC34" s="81">
        <v>757.6</v>
      </c>
      <c r="FD34" s="81">
        <v>619.6</v>
      </c>
      <c r="FE34" s="81">
        <v>631.29999999999995</v>
      </c>
      <c r="FF34" s="81">
        <v>570</v>
      </c>
      <c r="FG34" s="81">
        <v>575.29999999999995</v>
      </c>
      <c r="FH34" s="81">
        <v>642.1</v>
      </c>
      <c r="FI34" s="81">
        <v>658.7</v>
      </c>
      <c r="FJ34" s="81">
        <v>643.70000000000005</v>
      </c>
      <c r="FK34" s="81">
        <v>579.5</v>
      </c>
      <c r="FL34" s="81">
        <v>621</v>
      </c>
      <c r="FM34" s="81">
        <v>599.20000000000005</v>
      </c>
      <c r="FN34" s="81">
        <v>578.7870926899617</v>
      </c>
      <c r="FO34" s="81">
        <v>556.68263700770626</v>
      </c>
      <c r="FP34" s="81">
        <v>521.52860498855432</v>
      </c>
      <c r="FQ34" s="81">
        <v>516.47471668545404</v>
      </c>
      <c r="FR34" s="81">
        <v>431.45809005231246</v>
      </c>
      <c r="FS34" s="81">
        <v>436.52054115298972</v>
      </c>
      <c r="FT34" s="81">
        <v>410.50684916832427</v>
      </c>
      <c r="FU34" s="81">
        <v>743.56287106235197</v>
      </c>
      <c r="FV34" s="81">
        <v>513.58143755680544</v>
      </c>
      <c r="FW34" s="81">
        <v>560.06683999538416</v>
      </c>
      <c r="FX34" s="81">
        <v>541.88490961312277</v>
      </c>
      <c r="FY34" s="81">
        <v>678.92060098888703</v>
      </c>
      <c r="FZ34" s="81">
        <v>576.75496570545226</v>
      </c>
      <c r="GA34" s="81">
        <v>640.51676842556628</v>
      </c>
      <c r="GB34" s="81">
        <v>611.06676653956231</v>
      </c>
      <c r="GC34" s="81">
        <v>629.59589909673036</v>
      </c>
      <c r="GD34" s="81">
        <v>574.66695121388466</v>
      </c>
      <c r="GE34" s="81">
        <v>586.21830541484485</v>
      </c>
      <c r="GF34" s="81">
        <v>610.47980843691982</v>
      </c>
      <c r="GG34" s="81">
        <v>642.57274485922721</v>
      </c>
      <c r="GH34" s="81">
        <v>621.2577615334302</v>
      </c>
      <c r="GI34" s="81">
        <v>504.29429192765582</v>
      </c>
      <c r="GJ34" s="81">
        <v>518.12510612951792</v>
      </c>
      <c r="GK34" s="81">
        <v>504.60305675728972</v>
      </c>
      <c r="GL34" s="81">
        <v>461.5578085588927</v>
      </c>
      <c r="GM34" s="81">
        <v>470.68417933814328</v>
      </c>
      <c r="GN34" s="81">
        <v>487.44775209430838</v>
      </c>
      <c r="GO34" s="81">
        <v>669.75450486904072</v>
      </c>
      <c r="GP34" s="81">
        <v>628.76345066350905</v>
      </c>
      <c r="GQ34" s="81">
        <v>603.11250317568727</v>
      </c>
      <c r="GR34" s="81">
        <v>580.94340800482871</v>
      </c>
      <c r="GS34" s="81">
        <v>548.60342994612995</v>
      </c>
      <c r="GT34" s="81">
        <v>644.65961815653498</v>
      </c>
      <c r="GU34" s="81">
        <v>640.39360359424586</v>
      </c>
      <c r="GV34" s="81">
        <v>621.47593874017139</v>
      </c>
      <c r="GW34" s="81">
        <v>580.62828976461287</v>
      </c>
      <c r="GX34" s="81">
        <v>639.79804815438752</v>
      </c>
      <c r="GY34" s="81">
        <v>447.42188352593348</v>
      </c>
      <c r="GZ34" s="81">
        <v>617.86794228390431</v>
      </c>
      <c r="HA34" s="81">
        <v>694.69223945656836</v>
      </c>
      <c r="HB34" s="81">
        <v>282.30961024680158</v>
      </c>
      <c r="HC34" s="81">
        <v>325.83825436747696</v>
      </c>
      <c r="HD34" s="81">
        <v>323.68540486799913</v>
      </c>
      <c r="HE34" s="81">
        <v>493.7168061535279</v>
      </c>
      <c r="HF34" s="81">
        <v>662.43221184284403</v>
      </c>
      <c r="HG34" s="81">
        <v>764.44570334364755</v>
      </c>
      <c r="HH34" s="81">
        <v>679.80007768117321</v>
      </c>
      <c r="HI34" s="81">
        <v>807.2345996236736</v>
      </c>
      <c r="HJ34" s="81">
        <v>871.27581629977772</v>
      </c>
      <c r="HK34" s="81">
        <v>932.32665502053305</v>
      </c>
      <c r="HL34" s="81">
        <v>1054.0948601529803</v>
      </c>
      <c r="HM34" s="81">
        <v>1107.2681530582227</v>
      </c>
      <c r="HN34" s="81">
        <v>1112.2619683063028</v>
      </c>
    </row>
    <row r="35" spans="2:222" x14ac:dyDescent="0.2">
      <c r="B35" s="89" t="s">
        <v>117</v>
      </c>
      <c r="C35" s="77">
        <v>784.3</v>
      </c>
      <c r="D35" s="157">
        <v>329.4</v>
      </c>
      <c r="E35" s="157"/>
      <c r="F35" s="77">
        <v>287.60000000000002</v>
      </c>
      <c r="G35" s="77">
        <v>239.4</v>
      </c>
      <c r="H35" s="77">
        <v>1303.4000000000001</v>
      </c>
      <c r="I35" s="77">
        <v>2944.1</v>
      </c>
      <c r="J35" s="77">
        <v>976.7</v>
      </c>
      <c r="K35" s="434">
        <v>3920.8</v>
      </c>
      <c r="M35" s="3" t="s">
        <v>656</v>
      </c>
      <c r="N35" s="77">
        <v>37.799999999999997</v>
      </c>
      <c r="O35" s="77">
        <v>38.1</v>
      </c>
      <c r="P35" s="77">
        <v>37.5</v>
      </c>
      <c r="Q35" s="77">
        <v>63.4</v>
      </c>
      <c r="R35" s="77">
        <v>46</v>
      </c>
      <c r="S35" s="77">
        <v>31.1</v>
      </c>
      <c r="T35" s="77">
        <v>46</v>
      </c>
      <c r="U35" s="77">
        <v>36</v>
      </c>
      <c r="V35" s="77">
        <v>39.200000000000003</v>
      </c>
      <c r="W35" s="77">
        <v>86.2</v>
      </c>
      <c r="X35" s="77">
        <v>14</v>
      </c>
      <c r="Y35" s="77">
        <v>17</v>
      </c>
      <c r="Z35" s="77">
        <v>15</v>
      </c>
      <c r="AA35" s="77">
        <v>18</v>
      </c>
      <c r="AB35" s="81">
        <v>19</v>
      </c>
      <c r="AC35" s="81">
        <v>18</v>
      </c>
      <c r="AD35" s="81">
        <v>20</v>
      </c>
      <c r="AE35" s="81">
        <v>26</v>
      </c>
      <c r="AF35" s="81">
        <v>25</v>
      </c>
      <c r="AG35" s="81">
        <v>9</v>
      </c>
      <c r="AH35" s="81">
        <v>7.5</v>
      </c>
      <c r="AI35" s="77">
        <v>7</v>
      </c>
      <c r="AJ35" s="77">
        <v>8</v>
      </c>
      <c r="AK35" s="77">
        <v>30.8</v>
      </c>
      <c r="AL35" s="81">
        <v>31.7</v>
      </c>
      <c r="AM35" s="81">
        <v>32.5</v>
      </c>
      <c r="AN35" s="77">
        <v>19</v>
      </c>
      <c r="AO35" s="77">
        <v>18</v>
      </c>
      <c r="AP35" s="77">
        <v>20</v>
      </c>
      <c r="AQ35" s="77">
        <v>26</v>
      </c>
      <c r="AR35" s="77">
        <v>25</v>
      </c>
      <c r="AS35" s="77">
        <v>9</v>
      </c>
      <c r="AT35" s="77">
        <v>23.1</v>
      </c>
      <c r="AU35" s="77">
        <v>21.9</v>
      </c>
      <c r="AV35" s="77">
        <v>24.6</v>
      </c>
      <c r="AW35" s="77">
        <v>9.8000000000000007</v>
      </c>
      <c r="AX35" s="77">
        <v>20</v>
      </c>
      <c r="AY35" s="77">
        <v>25.3</v>
      </c>
      <c r="AZ35" s="77">
        <v>28.2</v>
      </c>
      <c r="BA35" s="77">
        <v>28.6</v>
      </c>
      <c r="BB35" s="77">
        <v>31</v>
      </c>
      <c r="BC35" s="77">
        <v>37.9</v>
      </c>
      <c r="BD35" s="77">
        <v>60.7</v>
      </c>
      <c r="BE35" s="77">
        <v>51</v>
      </c>
      <c r="BF35" s="77">
        <v>54</v>
      </c>
      <c r="BG35" s="77">
        <v>42.3</v>
      </c>
      <c r="BH35" s="77">
        <v>23</v>
      </c>
      <c r="BI35" s="77">
        <v>27.1</v>
      </c>
      <c r="BJ35" s="77">
        <v>29.8</v>
      </c>
      <c r="BK35" s="77">
        <v>24.9</v>
      </c>
      <c r="BL35" s="77">
        <v>9.5</v>
      </c>
      <c r="BM35" s="77">
        <v>34.299999999999997</v>
      </c>
      <c r="BN35" s="77">
        <v>35.299999999999997</v>
      </c>
      <c r="BO35" s="77">
        <v>33.5</v>
      </c>
      <c r="BP35" s="77">
        <v>39.799999999999997</v>
      </c>
      <c r="BQ35" s="77">
        <v>28.1</v>
      </c>
      <c r="BR35" s="77">
        <v>28.1</v>
      </c>
      <c r="BS35" s="77">
        <v>33.4</v>
      </c>
      <c r="BT35" s="77">
        <v>23.6</v>
      </c>
      <c r="BU35" s="77">
        <v>35.4</v>
      </c>
      <c r="BV35" s="77">
        <v>35</v>
      </c>
      <c r="BW35" s="77">
        <v>44.3</v>
      </c>
      <c r="BX35" s="77">
        <v>47.9</v>
      </c>
      <c r="BY35" s="77">
        <v>40.6</v>
      </c>
      <c r="BZ35" s="77">
        <v>40.5</v>
      </c>
      <c r="CA35" s="77">
        <v>42.8</v>
      </c>
      <c r="CB35" s="77">
        <v>40.299999999999997</v>
      </c>
      <c r="CC35" s="77">
        <v>48.8</v>
      </c>
      <c r="CD35" s="81">
        <v>35.4</v>
      </c>
      <c r="CE35" s="77">
        <v>34.799999999999997</v>
      </c>
      <c r="CF35" s="77">
        <v>34.799999999999997</v>
      </c>
      <c r="CG35" s="77">
        <v>35.299999999999997</v>
      </c>
      <c r="CH35" s="81">
        <v>36.5</v>
      </c>
      <c r="CI35" s="81">
        <v>45.3</v>
      </c>
      <c r="CJ35" s="81">
        <v>38.5</v>
      </c>
      <c r="CK35" s="81">
        <v>42.6</v>
      </c>
      <c r="CL35" s="81">
        <v>46.9</v>
      </c>
      <c r="CM35" s="81">
        <v>45</v>
      </c>
      <c r="CN35" s="81">
        <v>43.3</v>
      </c>
      <c r="CO35" s="81">
        <v>42.4</v>
      </c>
      <c r="CP35" s="81">
        <v>46</v>
      </c>
      <c r="CQ35" s="81">
        <v>41</v>
      </c>
      <c r="CR35" s="81">
        <v>45.5</v>
      </c>
      <c r="CS35" s="81">
        <v>44</v>
      </c>
      <c r="CT35" s="81">
        <v>40.4</v>
      </c>
      <c r="CU35" s="81">
        <v>44.7</v>
      </c>
      <c r="CV35" s="81">
        <v>45.5</v>
      </c>
      <c r="CW35" s="81">
        <v>52.1</v>
      </c>
      <c r="CX35" s="81">
        <v>52.4</v>
      </c>
      <c r="CY35" s="81">
        <v>60.1</v>
      </c>
      <c r="CZ35" s="81">
        <v>58.1</v>
      </c>
      <c r="DA35" s="81">
        <v>61.1</v>
      </c>
      <c r="DB35" s="81">
        <v>64</v>
      </c>
      <c r="DC35" s="81">
        <v>66.2</v>
      </c>
      <c r="DD35" s="81">
        <v>63.8</v>
      </c>
      <c r="DE35" s="81">
        <v>69.900000000000006</v>
      </c>
      <c r="DF35" s="81">
        <v>60.6</v>
      </c>
      <c r="DG35" s="81">
        <v>73.3</v>
      </c>
      <c r="DH35" s="81">
        <v>73.8</v>
      </c>
      <c r="DI35" s="81">
        <v>76.900000000000006</v>
      </c>
      <c r="DJ35" s="81">
        <v>77.7</v>
      </c>
      <c r="DK35" s="81">
        <v>69.3</v>
      </c>
      <c r="DL35" s="81">
        <v>72</v>
      </c>
      <c r="DM35" s="81">
        <v>80.900000000000006</v>
      </c>
      <c r="DN35" s="81">
        <v>79.3</v>
      </c>
      <c r="DO35" s="81">
        <v>77.8</v>
      </c>
      <c r="DP35" s="81">
        <v>90</v>
      </c>
      <c r="DQ35" s="81">
        <v>70.3</v>
      </c>
      <c r="DR35" s="81">
        <v>84</v>
      </c>
      <c r="DS35" s="81">
        <v>87.7</v>
      </c>
      <c r="DT35" s="81">
        <v>93.3</v>
      </c>
      <c r="DU35" s="81">
        <v>108.5</v>
      </c>
      <c r="DV35" s="81">
        <v>107.2</v>
      </c>
      <c r="DW35" s="81">
        <v>125.3</v>
      </c>
      <c r="DX35" s="81">
        <v>122.6</v>
      </c>
      <c r="DY35" s="81">
        <v>122.4</v>
      </c>
      <c r="DZ35" s="81">
        <v>119</v>
      </c>
      <c r="EA35" s="81">
        <v>115</v>
      </c>
      <c r="EB35" s="81">
        <v>156.1</v>
      </c>
      <c r="EC35" s="81">
        <v>126</v>
      </c>
      <c r="ED35" s="81">
        <v>125.5</v>
      </c>
      <c r="EE35" s="81">
        <v>124.3</v>
      </c>
      <c r="EF35" s="81">
        <v>130.9</v>
      </c>
      <c r="EG35" s="81">
        <v>129.4</v>
      </c>
      <c r="EH35" s="81">
        <v>130.9</v>
      </c>
      <c r="EI35" s="81">
        <v>122.6</v>
      </c>
      <c r="EJ35" s="81">
        <v>121</v>
      </c>
      <c r="EK35" s="81">
        <v>99.2</v>
      </c>
      <c r="EL35" s="81">
        <v>94.7</v>
      </c>
      <c r="EM35" s="81">
        <v>96.5</v>
      </c>
      <c r="EN35" s="81">
        <v>96.4</v>
      </c>
      <c r="EO35" s="81">
        <v>93.5</v>
      </c>
      <c r="EP35" s="81">
        <v>114.7</v>
      </c>
      <c r="EQ35" s="81">
        <v>84.4</v>
      </c>
      <c r="ER35" s="81">
        <v>97.6</v>
      </c>
      <c r="ES35" s="81">
        <v>93.6</v>
      </c>
      <c r="ET35" s="81">
        <v>87.6</v>
      </c>
      <c r="EU35" s="81">
        <v>96</v>
      </c>
      <c r="EV35" s="81">
        <v>96.3</v>
      </c>
      <c r="EW35" s="81">
        <v>93.4</v>
      </c>
      <c r="EX35" s="81">
        <v>114.4</v>
      </c>
      <c r="EY35" s="81">
        <v>89.6</v>
      </c>
      <c r="EZ35" s="81">
        <v>72.900000000000006</v>
      </c>
      <c r="FA35" s="81">
        <v>72.900000000000006</v>
      </c>
      <c r="FB35" s="81">
        <v>100.1</v>
      </c>
      <c r="FC35" s="81">
        <v>107.5</v>
      </c>
      <c r="FD35" s="81">
        <v>106.8</v>
      </c>
      <c r="FE35" s="81">
        <v>133.80000000000001</v>
      </c>
      <c r="FF35" s="81">
        <v>105.1</v>
      </c>
      <c r="FG35" s="81">
        <v>73.8</v>
      </c>
      <c r="FH35" s="81">
        <v>74.099999999999994</v>
      </c>
      <c r="FI35" s="81">
        <v>74.3</v>
      </c>
      <c r="FJ35" s="81">
        <v>69.099999999999994</v>
      </c>
      <c r="FK35" s="81">
        <v>63</v>
      </c>
      <c r="FL35" s="81">
        <v>61.3</v>
      </c>
      <c r="FM35" s="81">
        <v>63.4</v>
      </c>
      <c r="FN35" s="81">
        <v>65.334490320688658</v>
      </c>
      <c r="FO35" s="81">
        <v>78.883558273379023</v>
      </c>
      <c r="FP35" s="81">
        <v>66.138009367000521</v>
      </c>
      <c r="FQ35" s="81">
        <v>67.993715719658084</v>
      </c>
      <c r="FR35" s="81">
        <v>60.662393932767415</v>
      </c>
      <c r="FS35" s="81">
        <v>60.163569003472361</v>
      </c>
      <c r="FT35" s="81">
        <v>60.541979385331437</v>
      </c>
      <c r="FU35" s="81">
        <v>68.688011363014056</v>
      </c>
      <c r="FV35" s="81">
        <v>59.864592736533602</v>
      </c>
      <c r="FW35" s="81">
        <v>62.28546982757797</v>
      </c>
      <c r="FX35" s="81">
        <v>63.689270487655754</v>
      </c>
      <c r="FY35" s="81">
        <v>64.039783552528306</v>
      </c>
      <c r="FZ35" s="81">
        <v>71.420232447816758</v>
      </c>
      <c r="GA35" s="81">
        <v>49.536731620246513</v>
      </c>
      <c r="GB35" s="81">
        <v>72.504394481164624</v>
      </c>
      <c r="GC35" s="81">
        <v>66.431103974312691</v>
      </c>
      <c r="GD35" s="81">
        <v>78.391036043971297</v>
      </c>
      <c r="GE35" s="81">
        <v>79.708510105546978</v>
      </c>
      <c r="GF35" s="81">
        <v>83.640883405384471</v>
      </c>
      <c r="GG35" s="81">
        <v>59.745297817502632</v>
      </c>
      <c r="GH35" s="81">
        <v>69.381272964042054</v>
      </c>
      <c r="GI35" s="81">
        <v>67.053439375916966</v>
      </c>
      <c r="GJ35" s="81">
        <v>69.349949470651794</v>
      </c>
      <c r="GK35" s="81">
        <v>56.855835459035106</v>
      </c>
      <c r="GL35" s="81">
        <v>64.177164540747881</v>
      </c>
      <c r="GM35" s="81">
        <v>83.006195749059799</v>
      </c>
      <c r="GN35" s="81">
        <v>79.478995334918466</v>
      </c>
      <c r="GO35" s="81">
        <v>79.788344751355666</v>
      </c>
      <c r="GP35" s="81">
        <v>89.282560031789984</v>
      </c>
      <c r="GQ35" s="81">
        <v>71.73440633211348</v>
      </c>
      <c r="GR35" s="81">
        <v>69.943462832072385</v>
      </c>
      <c r="GS35" s="81">
        <v>61.670393601080484</v>
      </c>
      <c r="GT35" s="81">
        <v>76.736082531395851</v>
      </c>
      <c r="GU35" s="81">
        <v>75.277109712312992</v>
      </c>
      <c r="GV35" s="81">
        <v>77.452486317730305</v>
      </c>
      <c r="GW35" s="81">
        <v>78.330259172429081</v>
      </c>
      <c r="GX35" s="81">
        <v>69.779138147246556</v>
      </c>
      <c r="GY35" s="81">
        <v>59.887251003206543</v>
      </c>
      <c r="GZ35" s="81">
        <v>54.101067353392331</v>
      </c>
      <c r="HA35" s="81">
        <v>59.727104672127048</v>
      </c>
      <c r="HB35" s="81">
        <v>53.10447515991288</v>
      </c>
      <c r="HC35" s="81">
        <v>53.905979687488852</v>
      </c>
      <c r="HD35" s="81">
        <v>41.700183414385712</v>
      </c>
      <c r="HE35" s="81">
        <v>53.017091227080627</v>
      </c>
      <c r="HF35" s="81">
        <v>51.219205418936923</v>
      </c>
      <c r="HG35" s="81">
        <v>65.599623161471754</v>
      </c>
      <c r="HH35" s="81">
        <v>68.331655171041476</v>
      </c>
      <c r="HI35" s="81">
        <v>65.351620459154134</v>
      </c>
      <c r="HJ35" s="81">
        <v>73.670187848996292</v>
      </c>
      <c r="HK35" s="81">
        <v>69.30003717623093</v>
      </c>
      <c r="HL35" s="81">
        <v>74.357352454489302</v>
      </c>
      <c r="HM35" s="81">
        <v>73.90370403643783</v>
      </c>
      <c r="HN35" s="81">
        <v>78.733304785714395</v>
      </c>
    </row>
    <row r="36" spans="2:222" x14ac:dyDescent="0.2">
      <c r="B36" s="89" t="s">
        <v>118</v>
      </c>
      <c r="C36" s="77">
        <v>570.5</v>
      </c>
      <c r="D36" s="157">
        <v>218</v>
      </c>
      <c r="E36" s="157"/>
      <c r="F36" s="77">
        <v>203.6</v>
      </c>
      <c r="G36" s="77">
        <v>192.5</v>
      </c>
      <c r="H36" s="77">
        <v>1068.9000000000001</v>
      </c>
      <c r="I36" s="77">
        <v>2253.4</v>
      </c>
      <c r="J36" s="77">
        <v>1542.6</v>
      </c>
      <c r="K36" s="434">
        <v>3796</v>
      </c>
      <c r="M36" s="3" t="s">
        <v>657</v>
      </c>
      <c r="N36" s="77">
        <v>230.6</v>
      </c>
      <c r="O36" s="77">
        <v>195.1</v>
      </c>
      <c r="P36" s="77">
        <v>306.5</v>
      </c>
      <c r="Q36" s="77">
        <v>268.89999999999998</v>
      </c>
      <c r="R36" s="77">
        <v>248.8</v>
      </c>
      <c r="S36" s="77">
        <v>335.8</v>
      </c>
      <c r="T36" s="77">
        <v>351.1</v>
      </c>
      <c r="U36" s="77">
        <v>362.5</v>
      </c>
      <c r="V36" s="77">
        <v>536.20000000000005</v>
      </c>
      <c r="W36" s="77">
        <v>696.7</v>
      </c>
      <c r="X36" s="77">
        <v>873</v>
      </c>
      <c r="Y36" s="77">
        <v>1083</v>
      </c>
      <c r="Z36" s="77">
        <v>1376</v>
      </c>
      <c r="AA36" s="77">
        <v>1361</v>
      </c>
      <c r="AB36" s="81">
        <v>1298</v>
      </c>
      <c r="AC36" s="81">
        <v>1380</v>
      </c>
      <c r="AD36" s="81">
        <v>1306</v>
      </c>
      <c r="AE36" s="81">
        <v>1262</v>
      </c>
      <c r="AF36" s="81">
        <v>1145</v>
      </c>
      <c r="AG36" s="81">
        <v>923</v>
      </c>
      <c r="AH36" s="81">
        <v>1222.7</v>
      </c>
      <c r="AI36" s="77">
        <v>1210.5999999999999</v>
      </c>
      <c r="AJ36" s="77">
        <v>983.9</v>
      </c>
      <c r="AK36" s="77">
        <v>919</v>
      </c>
      <c r="AL36" s="81">
        <v>770.8</v>
      </c>
      <c r="AM36" s="81">
        <v>758.6</v>
      </c>
      <c r="AN36" s="77">
        <v>1298</v>
      </c>
      <c r="AO36" s="77">
        <v>1380</v>
      </c>
      <c r="AP36" s="77">
        <v>1306</v>
      </c>
      <c r="AQ36" s="77">
        <v>1262</v>
      </c>
      <c r="AR36" s="77">
        <v>1145</v>
      </c>
      <c r="AS36" s="77">
        <v>923</v>
      </c>
      <c r="AT36" s="77">
        <v>712.2</v>
      </c>
      <c r="AU36" s="77">
        <v>677.1</v>
      </c>
      <c r="AV36" s="77">
        <v>659.4</v>
      </c>
      <c r="AW36" s="77">
        <v>612.5</v>
      </c>
      <c r="AX36" s="77">
        <v>475.1</v>
      </c>
      <c r="AY36" s="77">
        <v>870</v>
      </c>
      <c r="AZ36" s="77">
        <v>933.5</v>
      </c>
      <c r="BA36" s="77">
        <v>1042.3</v>
      </c>
      <c r="BB36" s="77">
        <v>961.6</v>
      </c>
      <c r="BC36" s="77">
        <v>960.8</v>
      </c>
      <c r="BD36" s="77">
        <v>859.5</v>
      </c>
      <c r="BE36" s="77">
        <v>1122.7</v>
      </c>
      <c r="BF36" s="77">
        <v>1243</v>
      </c>
      <c r="BG36" s="77">
        <v>1008.5</v>
      </c>
      <c r="BH36" s="77">
        <v>1063.5</v>
      </c>
      <c r="BI36" s="77">
        <v>880</v>
      </c>
      <c r="BJ36" s="77">
        <v>752</v>
      </c>
      <c r="BK36" s="77">
        <v>830.3</v>
      </c>
      <c r="BL36" s="77">
        <v>682.9</v>
      </c>
      <c r="BM36" s="77">
        <v>710</v>
      </c>
      <c r="BN36" s="77">
        <v>788.5</v>
      </c>
      <c r="BO36" s="77">
        <v>795.1</v>
      </c>
      <c r="BP36" s="77">
        <v>739.5</v>
      </c>
      <c r="BQ36" s="77">
        <v>1030.0999999999999</v>
      </c>
      <c r="BR36" s="77">
        <v>1030.0999999999999</v>
      </c>
      <c r="BS36" s="77">
        <v>1242.3</v>
      </c>
      <c r="BT36" s="77">
        <v>1073.0999999999999</v>
      </c>
      <c r="BU36" s="77">
        <v>1056</v>
      </c>
      <c r="BV36" s="77">
        <v>1091.2</v>
      </c>
      <c r="BW36" s="77">
        <v>1185.4000000000001</v>
      </c>
      <c r="BX36" s="77">
        <v>1208</v>
      </c>
      <c r="BY36" s="77">
        <v>998.7</v>
      </c>
      <c r="BZ36" s="77">
        <v>1059.4000000000001</v>
      </c>
      <c r="CA36" s="77">
        <v>924.8</v>
      </c>
      <c r="CB36" s="77">
        <v>824.6</v>
      </c>
      <c r="CC36" s="77">
        <v>893.3</v>
      </c>
      <c r="CD36" s="81">
        <v>987.2</v>
      </c>
      <c r="CE36" s="77">
        <v>1011.9</v>
      </c>
      <c r="CF36" s="77">
        <v>938.7</v>
      </c>
      <c r="CG36" s="77">
        <v>944.3</v>
      </c>
      <c r="CH36" s="81">
        <v>866.9</v>
      </c>
      <c r="CI36" s="81">
        <v>804.6</v>
      </c>
      <c r="CJ36" s="81">
        <v>860.9</v>
      </c>
      <c r="CK36" s="81">
        <v>744.1</v>
      </c>
      <c r="CL36" s="81">
        <v>713.3</v>
      </c>
      <c r="CM36" s="81">
        <v>633.6</v>
      </c>
      <c r="CN36" s="81">
        <v>762</v>
      </c>
      <c r="CO36" s="81">
        <v>700.9</v>
      </c>
      <c r="CP36" s="81">
        <v>709.3</v>
      </c>
      <c r="CQ36" s="81">
        <v>800</v>
      </c>
      <c r="CR36" s="81">
        <v>692.8</v>
      </c>
      <c r="CS36" s="81">
        <v>788.7</v>
      </c>
      <c r="CT36" s="81">
        <v>745.8</v>
      </c>
      <c r="CU36" s="81">
        <v>738.9</v>
      </c>
      <c r="CV36" s="81">
        <v>645.9</v>
      </c>
      <c r="CW36" s="81">
        <v>607.70000000000005</v>
      </c>
      <c r="CX36" s="81">
        <v>601.9</v>
      </c>
      <c r="CY36" s="81">
        <v>783.6</v>
      </c>
      <c r="CZ36" s="81">
        <v>700.3</v>
      </c>
      <c r="DA36" s="81">
        <v>656.6</v>
      </c>
      <c r="DB36" s="81">
        <v>590.5</v>
      </c>
      <c r="DC36" s="81">
        <v>584.4</v>
      </c>
      <c r="DD36" s="81">
        <v>580.9</v>
      </c>
      <c r="DE36" s="81">
        <v>610.9</v>
      </c>
      <c r="DF36" s="81">
        <v>625</v>
      </c>
      <c r="DG36" s="81">
        <v>593.5</v>
      </c>
      <c r="DH36" s="81">
        <v>701.9</v>
      </c>
      <c r="DI36" s="81">
        <v>620.6</v>
      </c>
      <c r="DJ36" s="81">
        <v>550</v>
      </c>
      <c r="DK36" s="81">
        <v>506.9</v>
      </c>
      <c r="DL36" s="81">
        <v>476.2</v>
      </c>
      <c r="DM36" s="81">
        <v>554.9</v>
      </c>
      <c r="DN36" s="81">
        <v>641.79999999999995</v>
      </c>
      <c r="DO36" s="81">
        <v>675.5</v>
      </c>
      <c r="DP36" s="81">
        <v>681.7</v>
      </c>
      <c r="DQ36" s="81">
        <v>559.5</v>
      </c>
      <c r="DR36" s="81">
        <v>749.5</v>
      </c>
      <c r="DS36" s="81">
        <v>737.3</v>
      </c>
      <c r="DT36" s="81">
        <v>801.4</v>
      </c>
      <c r="DU36" s="81">
        <v>663.2</v>
      </c>
      <c r="DV36" s="81">
        <v>726.1</v>
      </c>
      <c r="DW36" s="81">
        <v>858.7</v>
      </c>
      <c r="DX36" s="81">
        <v>742.1</v>
      </c>
      <c r="DY36" s="81">
        <v>699</v>
      </c>
      <c r="DZ36" s="81">
        <v>758.4</v>
      </c>
      <c r="EA36" s="81">
        <v>695.5</v>
      </c>
      <c r="EB36" s="81">
        <v>604.9</v>
      </c>
      <c r="EC36" s="81">
        <v>649.20000000000005</v>
      </c>
      <c r="ED36" s="81">
        <v>634.29999999999995</v>
      </c>
      <c r="EE36" s="81">
        <v>622.70000000000005</v>
      </c>
      <c r="EF36" s="81">
        <v>577</v>
      </c>
      <c r="EG36" s="81">
        <v>675.9</v>
      </c>
      <c r="EH36" s="81">
        <v>480.7</v>
      </c>
      <c r="EI36" s="81">
        <v>451.9</v>
      </c>
      <c r="EJ36" s="81">
        <v>403.8</v>
      </c>
      <c r="EK36" s="81">
        <v>515.4</v>
      </c>
      <c r="EL36" s="81">
        <v>470.2</v>
      </c>
      <c r="EM36" s="81">
        <v>476</v>
      </c>
      <c r="EN36" s="81">
        <v>457.4</v>
      </c>
      <c r="EO36" s="81">
        <v>461</v>
      </c>
      <c r="EP36" s="81">
        <v>431.1</v>
      </c>
      <c r="EQ36" s="81">
        <v>485.2</v>
      </c>
      <c r="ER36" s="81">
        <v>511.5</v>
      </c>
      <c r="ES36" s="81">
        <v>551.4</v>
      </c>
      <c r="ET36" s="81">
        <v>541</v>
      </c>
      <c r="EU36" s="81">
        <v>610.20000000000005</v>
      </c>
      <c r="EV36" s="81">
        <v>616.6</v>
      </c>
      <c r="EW36" s="81">
        <v>612.79999999999995</v>
      </c>
      <c r="EX36" s="81">
        <v>548</v>
      </c>
      <c r="EY36" s="81">
        <v>560.20000000000005</v>
      </c>
      <c r="EZ36" s="81">
        <v>644</v>
      </c>
      <c r="FA36" s="81">
        <v>514.1</v>
      </c>
      <c r="FB36" s="81">
        <v>475.7</v>
      </c>
      <c r="FC36" s="81">
        <v>650.1</v>
      </c>
      <c r="FD36" s="81">
        <v>512.79999999999995</v>
      </c>
      <c r="FE36" s="81">
        <v>497.5</v>
      </c>
      <c r="FF36" s="81">
        <v>464.9</v>
      </c>
      <c r="FG36" s="81">
        <v>501.5</v>
      </c>
      <c r="FH36" s="81">
        <v>568</v>
      </c>
      <c r="FI36" s="81">
        <v>584.4</v>
      </c>
      <c r="FJ36" s="81">
        <v>574.6</v>
      </c>
      <c r="FK36" s="81">
        <v>516.4</v>
      </c>
      <c r="FL36" s="81">
        <v>559.70000000000005</v>
      </c>
      <c r="FM36" s="81">
        <v>535.79999999999995</v>
      </c>
      <c r="FN36" s="81">
        <v>513.452602369273</v>
      </c>
      <c r="FO36" s="81">
        <v>477.79907873432722</v>
      </c>
      <c r="FP36" s="81">
        <v>455.39059562155381</v>
      </c>
      <c r="FQ36" s="81">
        <v>448.48100096579594</v>
      </c>
      <c r="FR36" s="81">
        <v>370.79569611954503</v>
      </c>
      <c r="FS36" s="81">
        <v>376.35697214951739</v>
      </c>
      <c r="FT36" s="81">
        <v>349.96486978299282</v>
      </c>
      <c r="FU36" s="81">
        <v>674.87485969933789</v>
      </c>
      <c r="FV36" s="81">
        <v>453.71684482027183</v>
      </c>
      <c r="FW36" s="81">
        <v>497.78137016780619</v>
      </c>
      <c r="FX36" s="81">
        <v>478.19563912546698</v>
      </c>
      <c r="FY36" s="81">
        <v>614.88081743635871</v>
      </c>
      <c r="FZ36" s="81">
        <v>505.33473325763549</v>
      </c>
      <c r="GA36" s="81">
        <v>590.98003680531974</v>
      </c>
      <c r="GB36" s="81">
        <v>538.56237205839773</v>
      </c>
      <c r="GC36" s="81">
        <v>563.16479512241767</v>
      </c>
      <c r="GD36" s="81">
        <v>496.27591516991333</v>
      </c>
      <c r="GE36" s="81">
        <v>506.50979530929783</v>
      </c>
      <c r="GF36" s="81">
        <v>526.83892503153538</v>
      </c>
      <c r="GG36" s="81">
        <v>582.82744704172455</v>
      </c>
      <c r="GH36" s="81">
        <v>551.87648856938813</v>
      </c>
      <c r="GI36" s="81">
        <v>437.24085255173884</v>
      </c>
      <c r="GJ36" s="81">
        <v>448.77515665886608</v>
      </c>
      <c r="GK36" s="81">
        <v>447.7472212982546</v>
      </c>
      <c r="GL36" s="81">
        <v>397.38064401814484</v>
      </c>
      <c r="GM36" s="81">
        <v>387.67798358908345</v>
      </c>
      <c r="GN36" s="81">
        <v>407.96875675938992</v>
      </c>
      <c r="GO36" s="81">
        <v>589.96616011768504</v>
      </c>
      <c r="GP36" s="81">
        <v>539.48089063171903</v>
      </c>
      <c r="GQ36" s="81">
        <v>531.37809684357376</v>
      </c>
      <c r="GR36" s="81">
        <v>510.99994517275633</v>
      </c>
      <c r="GS36" s="81">
        <v>486.93303634504952</v>
      </c>
      <c r="GT36" s="81">
        <v>567.92353562513915</v>
      </c>
      <c r="GU36" s="81">
        <v>565.11649388193291</v>
      </c>
      <c r="GV36" s="81">
        <v>544.0234524224411</v>
      </c>
      <c r="GW36" s="81">
        <v>502.29803059218381</v>
      </c>
      <c r="GX36" s="81">
        <v>570.0189100071409</v>
      </c>
      <c r="GY36" s="81">
        <v>387.53463252272695</v>
      </c>
      <c r="GZ36" s="81">
        <v>563.76687493051202</v>
      </c>
      <c r="HA36" s="81">
        <v>634.96513478444126</v>
      </c>
      <c r="HB36" s="81">
        <v>229.2051350868887</v>
      </c>
      <c r="HC36" s="81">
        <v>271.9322746799881</v>
      </c>
      <c r="HD36" s="81">
        <v>281.98522145361341</v>
      </c>
      <c r="HE36" s="81">
        <v>440.69971492644726</v>
      </c>
      <c r="HF36" s="81">
        <v>611.21300642390713</v>
      </c>
      <c r="HG36" s="81">
        <v>698.8460801821758</v>
      </c>
      <c r="HH36" s="81">
        <v>611.46842251013175</v>
      </c>
      <c r="HI36" s="81">
        <v>741.8829791645195</v>
      </c>
      <c r="HJ36" s="81">
        <v>797.60562845078141</v>
      </c>
      <c r="HK36" s="81">
        <v>863.02661784430211</v>
      </c>
      <c r="HL36" s="81">
        <v>979.73750769849096</v>
      </c>
      <c r="HM36" s="81">
        <v>1033.3644490217848</v>
      </c>
      <c r="HN36" s="81">
        <v>1033.5286635205885</v>
      </c>
    </row>
    <row r="37" spans="2:222" x14ac:dyDescent="0.2">
      <c r="B37" s="89" t="s">
        <v>119</v>
      </c>
      <c r="C37" s="77">
        <v>212.8</v>
      </c>
      <c r="D37" s="157">
        <v>118.1</v>
      </c>
      <c r="E37" s="157"/>
      <c r="F37" s="77">
        <v>21.5</v>
      </c>
      <c r="G37" s="77">
        <v>71</v>
      </c>
      <c r="H37" s="77">
        <v>770.2</v>
      </c>
      <c r="I37" s="77">
        <v>1193.5999999999999</v>
      </c>
      <c r="J37" s="77">
        <v>2098.1999999999998</v>
      </c>
      <c r="K37" s="434">
        <v>3291.8</v>
      </c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207"/>
      <c r="Y37" s="207"/>
      <c r="Z37" s="207"/>
      <c r="AA37" s="207"/>
      <c r="AB37" s="212"/>
      <c r="AC37" s="212"/>
      <c r="AD37" s="212"/>
      <c r="AE37" s="213"/>
      <c r="AF37" s="213"/>
      <c r="AG37" s="213"/>
      <c r="AH37" s="214"/>
      <c r="AI37" s="215"/>
      <c r="AJ37" s="215"/>
      <c r="AK37" s="215"/>
      <c r="AL37" s="214"/>
      <c r="AM37" s="214"/>
      <c r="AN37" s="207"/>
      <c r="AO37" s="207"/>
      <c r="AP37" s="207"/>
      <c r="AQ37" s="216"/>
      <c r="AR37" s="216"/>
      <c r="AS37" s="216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77"/>
      <c r="CB37" s="77"/>
      <c r="CC37" s="77"/>
      <c r="CD37" s="81"/>
      <c r="CE37" s="77"/>
      <c r="CF37" s="77"/>
      <c r="CG37" s="77"/>
      <c r="CH37" s="81"/>
      <c r="CI37" s="81"/>
      <c r="CJ37" s="214"/>
      <c r="CK37" s="214"/>
      <c r="CL37" s="214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</row>
    <row r="38" spans="2:222" x14ac:dyDescent="0.2">
      <c r="B38" s="89" t="s">
        <v>120</v>
      </c>
      <c r="C38" s="29" t="s">
        <v>13</v>
      </c>
      <c r="D38" s="157">
        <v>55.94</v>
      </c>
      <c r="E38" s="157"/>
      <c r="F38" s="77" t="s">
        <v>13</v>
      </c>
      <c r="G38" s="77">
        <v>5.6</v>
      </c>
      <c r="H38" s="77">
        <v>231.6</v>
      </c>
      <c r="I38" s="77">
        <v>293.18</v>
      </c>
      <c r="J38" s="77">
        <v>2296.4</v>
      </c>
      <c r="K38" s="434">
        <v>2589.6</v>
      </c>
      <c r="M38" s="3" t="s">
        <v>658</v>
      </c>
      <c r="N38" s="77">
        <v>336.5</v>
      </c>
      <c r="O38" s="77">
        <v>547.79999999999995</v>
      </c>
      <c r="P38" s="77">
        <v>492.1</v>
      </c>
      <c r="Q38" s="77">
        <v>627.5</v>
      </c>
      <c r="R38" s="77">
        <v>543.20000000000005</v>
      </c>
      <c r="S38" s="77">
        <v>504.4</v>
      </c>
      <c r="T38" s="77">
        <v>475</v>
      </c>
      <c r="U38" s="77">
        <v>495</v>
      </c>
      <c r="V38" s="77">
        <v>624.1</v>
      </c>
      <c r="W38" s="77">
        <v>649.5</v>
      </c>
      <c r="X38" s="77">
        <v>664</v>
      </c>
      <c r="Y38" s="77">
        <v>641</v>
      </c>
      <c r="Z38" s="77">
        <v>526</v>
      </c>
      <c r="AA38" s="77">
        <v>616</v>
      </c>
      <c r="AB38" s="81">
        <v>649</v>
      </c>
      <c r="AC38" s="81">
        <v>453</v>
      </c>
      <c r="AD38" s="81">
        <v>443</v>
      </c>
      <c r="AE38" s="81">
        <v>461</v>
      </c>
      <c r="AF38" s="81">
        <v>594</v>
      </c>
      <c r="AG38" s="81">
        <v>815</v>
      </c>
      <c r="AH38" s="81">
        <v>605.6</v>
      </c>
      <c r="AI38" s="77">
        <v>461.2</v>
      </c>
      <c r="AJ38" s="77">
        <v>473.9</v>
      </c>
      <c r="AK38" s="77">
        <v>547.9</v>
      </c>
      <c r="AL38" s="81">
        <v>565.1</v>
      </c>
      <c r="AM38" s="81">
        <v>573.1</v>
      </c>
      <c r="AN38" s="77">
        <v>649</v>
      </c>
      <c r="AO38" s="77">
        <v>453</v>
      </c>
      <c r="AP38" s="77">
        <v>443</v>
      </c>
      <c r="AQ38" s="77">
        <v>461</v>
      </c>
      <c r="AR38" s="77">
        <v>594</v>
      </c>
      <c r="AS38" s="77">
        <v>815</v>
      </c>
      <c r="AT38" s="77">
        <v>470.3</v>
      </c>
      <c r="AU38" s="77">
        <v>466.6</v>
      </c>
      <c r="AV38" s="77">
        <v>419.8</v>
      </c>
      <c r="AW38" s="77">
        <v>398.9</v>
      </c>
      <c r="AX38" s="77">
        <v>484.6</v>
      </c>
      <c r="AY38" s="77">
        <v>317.10000000000002</v>
      </c>
      <c r="AZ38" s="77">
        <v>322.10000000000002</v>
      </c>
      <c r="BA38" s="77">
        <v>129.19999999999999</v>
      </c>
      <c r="BB38" s="77">
        <v>336.3</v>
      </c>
      <c r="BC38" s="77">
        <v>282.2</v>
      </c>
      <c r="BD38" s="77">
        <v>386.9</v>
      </c>
      <c r="BE38" s="77">
        <v>305.10000000000002</v>
      </c>
      <c r="BF38" s="77">
        <v>226</v>
      </c>
      <c r="BG38" s="77">
        <v>380.5</v>
      </c>
      <c r="BH38" s="77">
        <v>239.4</v>
      </c>
      <c r="BI38" s="77">
        <v>382</v>
      </c>
      <c r="BJ38" s="77">
        <v>240.5</v>
      </c>
      <c r="BK38" s="77">
        <v>446.9</v>
      </c>
      <c r="BL38" s="77">
        <v>480.5</v>
      </c>
      <c r="BM38" s="77">
        <v>446.3</v>
      </c>
      <c r="BN38" s="77">
        <v>345.9</v>
      </c>
      <c r="BO38" s="77">
        <v>472.6</v>
      </c>
      <c r="BP38" s="77">
        <v>638.4</v>
      </c>
      <c r="BQ38" s="77">
        <v>494.9</v>
      </c>
      <c r="BR38" s="77">
        <v>494.9</v>
      </c>
      <c r="BS38" s="77">
        <v>710.3</v>
      </c>
      <c r="BT38" s="77">
        <v>846.9</v>
      </c>
      <c r="BU38" s="77">
        <v>678.2</v>
      </c>
      <c r="BV38" s="77">
        <v>763.2</v>
      </c>
      <c r="BW38" s="77">
        <v>684.9</v>
      </c>
      <c r="BX38" s="77">
        <v>832.7</v>
      </c>
      <c r="BY38" s="77">
        <v>995.6</v>
      </c>
      <c r="BZ38" s="77">
        <v>1021</v>
      </c>
      <c r="CA38" s="77">
        <v>1057.8</v>
      </c>
      <c r="CB38" s="77">
        <v>1099.7</v>
      </c>
      <c r="CC38" s="77">
        <v>1020</v>
      </c>
      <c r="CD38" s="81">
        <v>1102.2</v>
      </c>
      <c r="CE38" s="77">
        <v>1031.5</v>
      </c>
      <c r="CF38" s="77">
        <v>1032.7</v>
      </c>
      <c r="CG38" s="77">
        <v>1009.4</v>
      </c>
      <c r="CH38" s="81">
        <v>1036.5</v>
      </c>
      <c r="CI38" s="81">
        <v>1249.3</v>
      </c>
      <c r="CJ38" s="81">
        <v>1107.7</v>
      </c>
      <c r="CK38" s="81">
        <v>1200.5</v>
      </c>
      <c r="CL38" s="81">
        <v>1166.3</v>
      </c>
      <c r="CM38" s="81">
        <v>1201.5999999999999</v>
      </c>
      <c r="CN38" s="81">
        <v>953.3</v>
      </c>
      <c r="CO38" s="81">
        <v>835.5</v>
      </c>
      <c r="CP38" s="81">
        <v>691.9</v>
      </c>
      <c r="CQ38" s="81">
        <v>677.4</v>
      </c>
      <c r="CR38" s="81">
        <v>735</v>
      </c>
      <c r="CS38" s="81">
        <v>510.7</v>
      </c>
      <c r="CT38" s="81">
        <v>585</v>
      </c>
      <c r="CU38" s="81">
        <v>684.3</v>
      </c>
      <c r="CV38" s="81">
        <v>471.9</v>
      </c>
      <c r="CW38" s="81">
        <v>375.4</v>
      </c>
      <c r="CX38" s="81">
        <v>408</v>
      </c>
      <c r="CY38" s="81">
        <v>576.6</v>
      </c>
      <c r="CZ38" s="81">
        <v>547.6</v>
      </c>
      <c r="DA38" s="81">
        <v>533.70000000000005</v>
      </c>
      <c r="DB38" s="81">
        <v>632.5</v>
      </c>
      <c r="DC38" s="81">
        <v>640.4</v>
      </c>
      <c r="DD38" s="81">
        <v>667.2</v>
      </c>
      <c r="DE38" s="81">
        <v>831.4</v>
      </c>
      <c r="DF38" s="81">
        <v>691.5</v>
      </c>
      <c r="DG38" s="81">
        <v>998.5</v>
      </c>
      <c r="DH38" s="81">
        <v>694.6</v>
      </c>
      <c r="DI38" s="81">
        <v>931.1</v>
      </c>
      <c r="DJ38" s="81">
        <v>889.2</v>
      </c>
      <c r="DK38" s="81">
        <v>874.9</v>
      </c>
      <c r="DL38" s="81">
        <v>935.5</v>
      </c>
      <c r="DM38" s="81">
        <v>1056.7</v>
      </c>
      <c r="DN38" s="81">
        <v>905.6</v>
      </c>
      <c r="DO38" s="81">
        <v>1016.7</v>
      </c>
      <c r="DP38" s="81">
        <v>977.2</v>
      </c>
      <c r="DQ38" s="81">
        <v>1126.8</v>
      </c>
      <c r="DR38" s="81">
        <v>987.5</v>
      </c>
      <c r="DS38" s="81">
        <v>1325.9</v>
      </c>
      <c r="DT38" s="81">
        <v>1220.7</v>
      </c>
      <c r="DU38" s="81">
        <v>1249.5</v>
      </c>
      <c r="DV38" s="81">
        <v>1296.5</v>
      </c>
      <c r="DW38" s="81">
        <v>1168.4000000000001</v>
      </c>
      <c r="DX38" s="81">
        <v>1179.7</v>
      </c>
      <c r="DY38" s="81">
        <v>1072.4000000000001</v>
      </c>
      <c r="DZ38" s="81">
        <v>1071.2</v>
      </c>
      <c r="EA38" s="81">
        <v>1218.0999999999999</v>
      </c>
      <c r="EB38" s="81">
        <v>1233.7</v>
      </c>
      <c r="EC38" s="81">
        <v>1370.6</v>
      </c>
      <c r="ED38" s="81">
        <v>1249.3</v>
      </c>
      <c r="EE38" s="81">
        <v>1162.5999999999999</v>
      </c>
      <c r="EF38" s="81">
        <v>1099.5</v>
      </c>
      <c r="EG38" s="81">
        <v>858.5</v>
      </c>
      <c r="EH38" s="81">
        <v>797.9</v>
      </c>
      <c r="EI38" s="81">
        <v>1041.7</v>
      </c>
      <c r="EJ38" s="81">
        <v>1046.0999999999999</v>
      </c>
      <c r="EK38" s="81">
        <v>956.2</v>
      </c>
      <c r="EL38" s="81">
        <v>967.4</v>
      </c>
      <c r="EM38" s="81">
        <v>1121.7</v>
      </c>
      <c r="EN38" s="81">
        <v>951.1</v>
      </c>
      <c r="EO38" s="81">
        <v>1129.5</v>
      </c>
      <c r="EP38" s="81">
        <v>1016.2</v>
      </c>
      <c r="EQ38" s="81">
        <v>1044.5</v>
      </c>
      <c r="ER38" s="81">
        <v>1086.7</v>
      </c>
      <c r="ES38" s="81">
        <v>1157.7</v>
      </c>
      <c r="ET38" s="81">
        <v>1071.2</v>
      </c>
      <c r="EU38" s="81">
        <v>1179.5</v>
      </c>
      <c r="EV38" s="81">
        <v>1043.5999999999999</v>
      </c>
      <c r="EW38" s="81">
        <v>1016</v>
      </c>
      <c r="EX38" s="81">
        <v>1036.3</v>
      </c>
      <c r="EY38" s="81">
        <v>1037.5999999999999</v>
      </c>
      <c r="EZ38" s="81">
        <v>1024.0999999999999</v>
      </c>
      <c r="FA38" s="81">
        <v>1339.4</v>
      </c>
      <c r="FB38" s="81">
        <v>1323.7</v>
      </c>
      <c r="FC38" s="81">
        <v>1385.3</v>
      </c>
      <c r="FD38" s="81">
        <v>1267.7</v>
      </c>
      <c r="FE38" s="81">
        <v>1215.5999999999999</v>
      </c>
      <c r="FF38" s="81">
        <v>1212</v>
      </c>
      <c r="FG38" s="81">
        <v>1249.3</v>
      </c>
      <c r="FH38" s="81">
        <v>1210.4000000000001</v>
      </c>
      <c r="FI38" s="81">
        <v>1363.4</v>
      </c>
      <c r="FJ38" s="81">
        <v>1298.7</v>
      </c>
      <c r="FK38" s="81">
        <v>1290.5999999999999</v>
      </c>
      <c r="FL38" s="81">
        <v>1349</v>
      </c>
      <c r="FM38" s="81">
        <v>3253.3</v>
      </c>
      <c r="FN38" s="81">
        <v>1276.4311467336488</v>
      </c>
      <c r="FO38" s="81">
        <v>1326.4533719268907</v>
      </c>
      <c r="FP38" s="81">
        <v>1024.0248712822049</v>
      </c>
      <c r="FQ38" s="81">
        <v>1091.6439533432731</v>
      </c>
      <c r="FR38" s="81">
        <v>1150.8997405814623</v>
      </c>
      <c r="FS38" s="81">
        <v>1088.9823677682684</v>
      </c>
      <c r="FT38" s="81">
        <v>1036.8818008296146</v>
      </c>
      <c r="FU38" s="81">
        <v>1169.4533088671556</v>
      </c>
      <c r="FV38" s="81">
        <v>1298.5902956136256</v>
      </c>
      <c r="FW38" s="81">
        <v>1352.9081646179088</v>
      </c>
      <c r="FX38" s="81">
        <v>1319.8638750686791</v>
      </c>
      <c r="FY38" s="81">
        <v>1318.7359442484799</v>
      </c>
      <c r="FZ38" s="81">
        <v>1093.4379799974397</v>
      </c>
      <c r="GA38" s="81">
        <v>1142.5860553742516</v>
      </c>
      <c r="GB38" s="81">
        <v>1132.7096424231222</v>
      </c>
      <c r="GC38" s="81">
        <v>1154.8348890610396</v>
      </c>
      <c r="GD38" s="81">
        <v>1215.6054796435919</v>
      </c>
      <c r="GE38" s="81">
        <v>1184.162481409762</v>
      </c>
      <c r="GF38" s="81">
        <v>1281.8401503020204</v>
      </c>
      <c r="GG38" s="81">
        <v>1391.7196206007118</v>
      </c>
      <c r="GH38" s="81">
        <v>1396.9856548051989</v>
      </c>
      <c r="GI38" s="81">
        <v>1231.0036681475649</v>
      </c>
      <c r="GJ38" s="81">
        <v>1156.2330723656721</v>
      </c>
      <c r="GK38" s="81">
        <v>1282.4866323713111</v>
      </c>
      <c r="GL38" s="81">
        <v>1338.9423880836921</v>
      </c>
      <c r="GM38" s="81">
        <v>1272.8235707380868</v>
      </c>
      <c r="GN38" s="81">
        <v>1346.0674450953697</v>
      </c>
      <c r="GO38" s="81">
        <v>1517.7452183907792</v>
      </c>
      <c r="GP38" s="81">
        <v>1480.85118635084</v>
      </c>
      <c r="GQ38" s="81">
        <v>1451.2918800518744</v>
      </c>
      <c r="GR38" s="81">
        <v>1476.9911674622354</v>
      </c>
      <c r="GS38" s="81">
        <v>1624.6863992394269</v>
      </c>
      <c r="GT38" s="81">
        <v>1609.8422631954652</v>
      </c>
      <c r="GU38" s="81">
        <v>1664.4844111936982</v>
      </c>
      <c r="GV38" s="81">
        <v>1476.269172165963</v>
      </c>
      <c r="GW38" s="81">
        <v>1537.6866539242753</v>
      </c>
      <c r="GX38" s="81">
        <v>1363.8706562854204</v>
      </c>
      <c r="GY38" s="81">
        <v>1264.7905603299396</v>
      </c>
      <c r="GZ38" s="81">
        <v>1260.8089158075134</v>
      </c>
      <c r="HA38" s="81">
        <v>814.2863679346483</v>
      </c>
      <c r="HB38" s="81">
        <v>855.69491717385074</v>
      </c>
      <c r="HC38" s="81">
        <v>952.18100934929396</v>
      </c>
      <c r="HD38" s="81">
        <v>1036.556017045626</v>
      </c>
      <c r="HE38" s="81">
        <v>1067.721342053763</v>
      </c>
      <c r="HF38" s="81">
        <v>1280.4621743687278</v>
      </c>
      <c r="HG38" s="81">
        <v>1052.5685217669018</v>
      </c>
      <c r="HH38" s="81">
        <v>1209.0704953302209</v>
      </c>
      <c r="HI38" s="81">
        <v>1032.2608716937893</v>
      </c>
      <c r="HJ38" s="81">
        <v>1137.6463871481651</v>
      </c>
      <c r="HK38" s="81">
        <v>1175.9866292532117</v>
      </c>
      <c r="HL38" s="81">
        <v>1158.284916370681</v>
      </c>
      <c r="HM38" s="81">
        <v>1029.6230965584728</v>
      </c>
      <c r="HN38" s="81">
        <v>976.09768206949434</v>
      </c>
    </row>
    <row r="39" spans="2:222" x14ac:dyDescent="0.2">
      <c r="B39" s="89" t="s">
        <v>121</v>
      </c>
      <c r="C39" s="29" t="s">
        <v>13</v>
      </c>
      <c r="D39" s="157">
        <v>40.840000000000003</v>
      </c>
      <c r="E39" s="157"/>
      <c r="F39" s="77" t="s">
        <v>13</v>
      </c>
      <c r="G39" s="77">
        <v>1.21</v>
      </c>
      <c r="H39" s="77">
        <v>164.8</v>
      </c>
      <c r="I39" s="77">
        <v>206.89</v>
      </c>
      <c r="J39" s="77">
        <v>2671</v>
      </c>
      <c r="K39" s="434">
        <v>2877.9</v>
      </c>
      <c r="M39" s="3" t="s">
        <v>659</v>
      </c>
      <c r="N39" s="77">
        <v>287.60000000000002</v>
      </c>
      <c r="O39" s="77">
        <v>483.5</v>
      </c>
      <c r="P39" s="77">
        <v>432.2</v>
      </c>
      <c r="Q39" s="77">
        <v>568.9</v>
      </c>
      <c r="R39" s="77">
        <v>488.2</v>
      </c>
      <c r="S39" s="77">
        <v>454.1</v>
      </c>
      <c r="T39" s="77">
        <v>429.2</v>
      </c>
      <c r="U39" s="77">
        <v>447.2</v>
      </c>
      <c r="V39" s="77">
        <v>572</v>
      </c>
      <c r="W39" s="77">
        <v>595.79999999999995</v>
      </c>
      <c r="X39" s="77">
        <v>611</v>
      </c>
      <c r="Y39" s="77">
        <v>591</v>
      </c>
      <c r="Z39" s="77">
        <v>462</v>
      </c>
      <c r="AA39" s="77">
        <v>552</v>
      </c>
      <c r="AB39" s="81">
        <v>578</v>
      </c>
      <c r="AC39" s="81">
        <v>382</v>
      </c>
      <c r="AD39" s="81">
        <v>375</v>
      </c>
      <c r="AE39" s="81">
        <v>407</v>
      </c>
      <c r="AF39" s="81">
        <v>529</v>
      </c>
      <c r="AG39" s="81">
        <v>744</v>
      </c>
      <c r="AH39" s="81">
        <v>530</v>
      </c>
      <c r="AI39" s="77">
        <v>394.7</v>
      </c>
      <c r="AJ39" s="77">
        <v>393.8</v>
      </c>
      <c r="AK39" s="77">
        <v>476.5</v>
      </c>
      <c r="AL39" s="81">
        <v>484.6</v>
      </c>
      <c r="AM39" s="81">
        <v>497.4</v>
      </c>
      <c r="AN39" s="77">
        <v>578</v>
      </c>
      <c r="AO39" s="77">
        <v>382</v>
      </c>
      <c r="AP39" s="77">
        <v>375</v>
      </c>
      <c r="AQ39" s="77">
        <v>407</v>
      </c>
      <c r="AR39" s="77">
        <v>529</v>
      </c>
      <c r="AS39" s="77">
        <v>744</v>
      </c>
      <c r="AT39" s="77">
        <v>389.4</v>
      </c>
      <c r="AU39" s="77">
        <v>372.1</v>
      </c>
      <c r="AV39" s="77">
        <v>322.60000000000002</v>
      </c>
      <c r="AW39" s="77">
        <v>280.5</v>
      </c>
      <c r="AX39" s="77">
        <v>378.4</v>
      </c>
      <c r="AY39" s="77">
        <v>196.4</v>
      </c>
      <c r="AZ39" s="77">
        <v>209.7</v>
      </c>
      <c r="BA39" s="77">
        <v>14.8</v>
      </c>
      <c r="BB39" s="77">
        <v>218.6</v>
      </c>
      <c r="BC39" s="77">
        <v>177.3</v>
      </c>
      <c r="BD39" s="77">
        <v>283.5</v>
      </c>
      <c r="BE39" s="77">
        <v>214.2</v>
      </c>
      <c r="BF39" s="77">
        <v>119</v>
      </c>
      <c r="BG39" s="77">
        <v>248.8</v>
      </c>
      <c r="BH39" s="77">
        <v>116.5</v>
      </c>
      <c r="BI39" s="77">
        <v>240.7</v>
      </c>
      <c r="BJ39" s="77">
        <v>107.3</v>
      </c>
      <c r="BK39" s="77">
        <v>282.3</v>
      </c>
      <c r="BL39" s="77">
        <v>328.3</v>
      </c>
      <c r="BM39" s="77">
        <v>308.3</v>
      </c>
      <c r="BN39" s="77">
        <v>231.2</v>
      </c>
      <c r="BO39" s="77">
        <v>356.4</v>
      </c>
      <c r="BP39" s="77">
        <v>507.1</v>
      </c>
      <c r="BQ39" s="77">
        <v>358.4</v>
      </c>
      <c r="BR39" s="77">
        <v>358.4</v>
      </c>
      <c r="BS39" s="77">
        <v>571.20000000000005</v>
      </c>
      <c r="BT39" s="77">
        <v>665.3</v>
      </c>
      <c r="BU39" s="77">
        <v>534.29999999999995</v>
      </c>
      <c r="BV39" s="77">
        <v>626.79999999999995</v>
      </c>
      <c r="BW39" s="77">
        <v>481.6</v>
      </c>
      <c r="BX39" s="77">
        <v>675.7</v>
      </c>
      <c r="BY39" s="77">
        <v>847.7</v>
      </c>
      <c r="BZ39" s="77">
        <v>852.7</v>
      </c>
      <c r="CA39" s="77">
        <v>922.8</v>
      </c>
      <c r="CB39" s="77">
        <v>945.5</v>
      </c>
      <c r="CC39" s="77">
        <v>874</v>
      </c>
      <c r="CD39" s="81">
        <v>969.8</v>
      </c>
      <c r="CE39" s="77">
        <v>881.1</v>
      </c>
      <c r="CF39" s="77">
        <v>871.9</v>
      </c>
      <c r="CG39" s="77">
        <v>878.2</v>
      </c>
      <c r="CH39" s="81">
        <v>892.2</v>
      </c>
      <c r="CI39" s="81">
        <v>1098.5999999999999</v>
      </c>
      <c r="CJ39" s="81">
        <v>986.8</v>
      </c>
      <c r="CK39" s="81">
        <v>1064.3</v>
      </c>
      <c r="CL39" s="81">
        <v>1027.0999999999999</v>
      </c>
      <c r="CM39" s="81">
        <v>1065.0999999999999</v>
      </c>
      <c r="CN39" s="81">
        <v>823.3</v>
      </c>
      <c r="CO39" s="81">
        <v>689.2</v>
      </c>
      <c r="CP39" s="81">
        <v>554</v>
      </c>
      <c r="CQ39" s="81">
        <v>511.2</v>
      </c>
      <c r="CR39" s="81">
        <v>559.29999999999995</v>
      </c>
      <c r="CS39" s="81">
        <v>360.3</v>
      </c>
      <c r="CT39" s="81">
        <v>417.1</v>
      </c>
      <c r="CU39" s="81">
        <v>521.9</v>
      </c>
      <c r="CV39" s="81">
        <v>336.2</v>
      </c>
      <c r="CW39" s="81">
        <v>225.5</v>
      </c>
      <c r="CX39" s="81">
        <v>247.3</v>
      </c>
      <c r="CY39" s="81">
        <v>416.8</v>
      </c>
      <c r="CZ39" s="81">
        <v>402</v>
      </c>
      <c r="DA39" s="81">
        <v>388.1</v>
      </c>
      <c r="DB39" s="81">
        <v>459.4</v>
      </c>
      <c r="DC39" s="81">
        <v>477</v>
      </c>
      <c r="DD39" s="81">
        <v>526.9</v>
      </c>
      <c r="DE39" s="81">
        <v>661.7</v>
      </c>
      <c r="DF39" s="81">
        <v>525.1</v>
      </c>
      <c r="DG39" s="81">
        <v>831</v>
      </c>
      <c r="DH39" s="81">
        <v>536.5</v>
      </c>
      <c r="DI39" s="81">
        <v>766.6</v>
      </c>
      <c r="DJ39" s="81">
        <v>714.6</v>
      </c>
      <c r="DK39" s="81">
        <v>710.8</v>
      </c>
      <c r="DL39" s="81">
        <v>781.2</v>
      </c>
      <c r="DM39" s="81">
        <v>877.7</v>
      </c>
      <c r="DN39" s="149">
        <v>728.7</v>
      </c>
      <c r="DO39" s="149">
        <v>813.9</v>
      </c>
      <c r="DP39" s="149">
        <v>786.7</v>
      </c>
      <c r="DQ39" s="149">
        <v>898.8</v>
      </c>
      <c r="DR39" s="149">
        <v>778.1</v>
      </c>
      <c r="DS39" s="81">
        <v>1088.0999999999999</v>
      </c>
      <c r="DT39" s="81">
        <v>998.9</v>
      </c>
      <c r="DU39" s="81">
        <v>1054.0999999999999</v>
      </c>
      <c r="DV39" s="81">
        <v>1101.5999999999999</v>
      </c>
      <c r="DW39" s="81">
        <v>977.9</v>
      </c>
      <c r="DX39" s="81">
        <v>1009.5</v>
      </c>
      <c r="DY39" s="81">
        <v>906.4</v>
      </c>
      <c r="DZ39" s="81">
        <v>905.1</v>
      </c>
      <c r="EA39" s="81">
        <v>1019</v>
      </c>
      <c r="EB39" s="81">
        <v>1025.0999999999999</v>
      </c>
      <c r="EC39" s="81">
        <v>1136.4000000000001</v>
      </c>
      <c r="ED39" s="81">
        <v>1038.3</v>
      </c>
      <c r="EE39" s="81">
        <v>917.2</v>
      </c>
      <c r="EF39" s="81">
        <v>883.1</v>
      </c>
      <c r="EG39" s="81">
        <v>635</v>
      </c>
      <c r="EH39" s="81">
        <v>551</v>
      </c>
      <c r="EI39" s="81">
        <v>806.8</v>
      </c>
      <c r="EJ39" s="81">
        <v>823</v>
      </c>
      <c r="EK39" s="81">
        <v>732.9</v>
      </c>
      <c r="EL39" s="81">
        <v>753.2</v>
      </c>
      <c r="EM39" s="81">
        <v>871.3</v>
      </c>
      <c r="EN39" s="81">
        <v>689.5</v>
      </c>
      <c r="EO39" s="81">
        <v>882.1</v>
      </c>
      <c r="EP39" s="81">
        <v>782.6</v>
      </c>
      <c r="EQ39" s="81">
        <v>793.5</v>
      </c>
      <c r="ER39" s="81">
        <v>860.2</v>
      </c>
      <c r="ES39" s="81">
        <v>918.2</v>
      </c>
      <c r="ET39" s="81">
        <v>825.1</v>
      </c>
      <c r="EU39" s="81">
        <v>946.9</v>
      </c>
      <c r="EV39" s="81">
        <v>831</v>
      </c>
      <c r="EW39" s="81">
        <v>798.1</v>
      </c>
      <c r="EX39" s="81">
        <v>832.2</v>
      </c>
      <c r="EY39" s="81">
        <v>806.3</v>
      </c>
      <c r="EZ39" s="81">
        <v>734.8</v>
      </c>
      <c r="FA39" s="81">
        <v>1076.0999999999999</v>
      </c>
      <c r="FB39" s="81">
        <v>1073.7</v>
      </c>
      <c r="FC39" s="81">
        <v>1139.0999999999999</v>
      </c>
      <c r="FD39" s="81">
        <v>1046.5</v>
      </c>
      <c r="FE39" s="81">
        <v>977.7</v>
      </c>
      <c r="FF39" s="81">
        <v>962.1</v>
      </c>
      <c r="FG39" s="81">
        <v>1001.4</v>
      </c>
      <c r="FH39" s="81">
        <v>967.7</v>
      </c>
      <c r="FI39" s="81">
        <v>1130.3</v>
      </c>
      <c r="FJ39" s="81">
        <v>1055.5999999999999</v>
      </c>
      <c r="FK39" s="81">
        <v>1039</v>
      </c>
      <c r="FL39" s="81">
        <v>1079.7</v>
      </c>
      <c r="FM39" s="81">
        <v>1088.9000000000001</v>
      </c>
      <c r="FN39" s="81">
        <v>1024.8222315943053</v>
      </c>
      <c r="FO39" s="81">
        <v>1078.8052464726359</v>
      </c>
      <c r="FP39" s="81">
        <v>772.46433506298422</v>
      </c>
      <c r="FQ39" s="81">
        <v>836.33927391784562</v>
      </c>
      <c r="FR39" s="81">
        <v>888.44855847886936</v>
      </c>
      <c r="FS39" s="81">
        <v>820.37777812640695</v>
      </c>
      <c r="FT39" s="81">
        <v>776.18744981065379</v>
      </c>
      <c r="FU39" s="81">
        <v>916.50879043611144</v>
      </c>
      <c r="FV39" s="81">
        <v>1037.3818121471345</v>
      </c>
      <c r="FW39" s="81">
        <v>1062.3196656398675</v>
      </c>
      <c r="FX39" s="81">
        <v>1049.3233632063325</v>
      </c>
      <c r="FY39" s="81">
        <v>1044.9707328532697</v>
      </c>
      <c r="FZ39" s="81">
        <v>828.47562313710114</v>
      </c>
      <c r="GA39" s="81">
        <v>837.95594636147678</v>
      </c>
      <c r="GB39" s="81">
        <v>863.82932872733988</v>
      </c>
      <c r="GC39" s="81">
        <v>892.45436875823816</v>
      </c>
      <c r="GD39" s="81">
        <v>929.06258364222492</v>
      </c>
      <c r="GE39" s="81">
        <v>963.00265431526657</v>
      </c>
      <c r="GF39" s="81">
        <v>1070.6353126794834</v>
      </c>
      <c r="GG39" s="81">
        <v>1128.5669170953499</v>
      </c>
      <c r="GH39" s="81">
        <v>1083.6466873223469</v>
      </c>
      <c r="GI39" s="81">
        <v>800.88491422093375</v>
      </c>
      <c r="GJ39" s="81">
        <v>881.70675993463146</v>
      </c>
      <c r="GK39" s="81">
        <v>985.01362923380327</v>
      </c>
      <c r="GL39" s="81">
        <v>1101.6968712212963</v>
      </c>
      <c r="GM39" s="81">
        <v>1011.4200987441673</v>
      </c>
      <c r="GN39" s="81">
        <v>1067.507085262361</v>
      </c>
      <c r="GO39" s="81">
        <v>1244.2853667288448</v>
      </c>
      <c r="GP39" s="81">
        <v>1218.4068086807979</v>
      </c>
      <c r="GQ39" s="81">
        <v>1203.5015370177705</v>
      </c>
      <c r="GR39" s="81">
        <v>1192.0986789889544</v>
      </c>
      <c r="GS39" s="81">
        <v>1258.3865911877322</v>
      </c>
      <c r="GT39" s="81">
        <v>1320.871521883372</v>
      </c>
      <c r="GU39" s="81">
        <v>1402.6598226231181</v>
      </c>
      <c r="GV39" s="81">
        <v>1240.3564332983635</v>
      </c>
      <c r="GW39" s="81">
        <v>1290.7897200582461</v>
      </c>
      <c r="GX39" s="81">
        <v>1125.8560572165611</v>
      </c>
      <c r="GY39" s="81">
        <v>1001.9477712304928</v>
      </c>
      <c r="GZ39" s="81">
        <v>1028.5363468633825</v>
      </c>
      <c r="HA39" s="81">
        <v>547.90981091438255</v>
      </c>
      <c r="HB39" s="81">
        <v>604.50758100889834</v>
      </c>
      <c r="HC39" s="81">
        <v>646.81751933811211</v>
      </c>
      <c r="HD39" s="81">
        <v>691.80679942878828</v>
      </c>
      <c r="HE39" s="81">
        <v>664.21303866919993</v>
      </c>
      <c r="HF39" s="81">
        <v>834.83831212863799</v>
      </c>
      <c r="HG39" s="81">
        <v>582.55994605589149</v>
      </c>
      <c r="HH39" s="81">
        <v>723.00578609743025</v>
      </c>
      <c r="HI39" s="81">
        <v>534.5630558153407</v>
      </c>
      <c r="HJ39" s="81">
        <v>623.25027577307981</v>
      </c>
      <c r="HK39" s="81">
        <v>658.46374207649797</v>
      </c>
      <c r="HL39" s="81">
        <v>640.98356617274078</v>
      </c>
      <c r="HM39" s="81">
        <v>550.03172428299649</v>
      </c>
      <c r="HN39" s="81">
        <v>506.07644984558397</v>
      </c>
    </row>
    <row r="40" spans="2:222" x14ac:dyDescent="0.2">
      <c r="B40" s="5" t="s">
        <v>122</v>
      </c>
      <c r="C40" s="9" t="s">
        <v>13</v>
      </c>
      <c r="D40" s="218">
        <v>35.299999999999997</v>
      </c>
      <c r="E40" s="218"/>
      <c r="F40" s="133" t="s">
        <v>13</v>
      </c>
      <c r="G40" s="133" t="s">
        <v>13</v>
      </c>
      <c r="H40" s="133">
        <v>119.1</v>
      </c>
      <c r="I40" s="133">
        <v>154.4</v>
      </c>
      <c r="J40" s="133">
        <v>3282.1</v>
      </c>
      <c r="K40" s="435">
        <v>3436.5</v>
      </c>
      <c r="M40" s="3" t="s">
        <v>660</v>
      </c>
      <c r="N40" s="77">
        <v>48.9</v>
      </c>
      <c r="O40" s="77">
        <v>64.3</v>
      </c>
      <c r="P40" s="77">
        <v>59.9</v>
      </c>
      <c r="Q40" s="77">
        <v>58.6</v>
      </c>
      <c r="R40" s="77">
        <v>55</v>
      </c>
      <c r="S40" s="77">
        <v>50.3</v>
      </c>
      <c r="T40" s="77">
        <v>45.8</v>
      </c>
      <c r="U40" s="77">
        <v>47.8</v>
      </c>
      <c r="V40" s="77">
        <v>52.1</v>
      </c>
      <c r="W40" s="77">
        <v>53.7</v>
      </c>
      <c r="X40" s="77">
        <v>53</v>
      </c>
      <c r="Y40" s="77">
        <v>50</v>
      </c>
      <c r="Z40" s="77">
        <v>64</v>
      </c>
      <c r="AA40" s="77">
        <v>64</v>
      </c>
      <c r="AB40" s="81">
        <v>71</v>
      </c>
      <c r="AC40" s="81">
        <v>71</v>
      </c>
      <c r="AD40" s="81">
        <v>68</v>
      </c>
      <c r="AE40" s="81">
        <v>54</v>
      </c>
      <c r="AF40" s="81">
        <v>65</v>
      </c>
      <c r="AG40" s="81">
        <v>71</v>
      </c>
      <c r="AH40" s="81">
        <v>75.599999999999994</v>
      </c>
      <c r="AI40" s="77">
        <v>66.5</v>
      </c>
      <c r="AJ40" s="77">
        <v>80.099999999999994</v>
      </c>
      <c r="AK40" s="77">
        <v>71.400000000000006</v>
      </c>
      <c r="AL40" s="81">
        <v>80.5</v>
      </c>
      <c r="AM40" s="81">
        <v>75.7</v>
      </c>
      <c r="AN40" s="77">
        <v>71</v>
      </c>
      <c r="AO40" s="77">
        <v>71</v>
      </c>
      <c r="AP40" s="77">
        <v>68</v>
      </c>
      <c r="AQ40" s="77">
        <v>54</v>
      </c>
      <c r="AR40" s="77">
        <v>65</v>
      </c>
      <c r="AS40" s="77">
        <v>71</v>
      </c>
      <c r="AT40" s="77">
        <v>80.900000000000006</v>
      </c>
      <c r="AU40" s="77">
        <v>94.5</v>
      </c>
      <c r="AV40" s="77">
        <v>97.2</v>
      </c>
      <c r="AW40" s="77">
        <v>118.4</v>
      </c>
      <c r="AX40" s="77">
        <v>106.2</v>
      </c>
      <c r="AY40" s="77">
        <v>120.7</v>
      </c>
      <c r="AZ40" s="77">
        <v>112.4</v>
      </c>
      <c r="BA40" s="77">
        <v>114.4</v>
      </c>
      <c r="BB40" s="77">
        <v>117.7</v>
      </c>
      <c r="BC40" s="77">
        <v>104.9</v>
      </c>
      <c r="BD40" s="77">
        <v>103.4</v>
      </c>
      <c r="BE40" s="77">
        <v>90.9</v>
      </c>
      <c r="BF40" s="77">
        <v>107</v>
      </c>
      <c r="BG40" s="77">
        <v>131.69999999999999</v>
      </c>
      <c r="BH40" s="77">
        <v>122.9</v>
      </c>
      <c r="BI40" s="77">
        <v>141.30000000000001</v>
      </c>
      <c r="BJ40" s="77">
        <v>133.19999999999999</v>
      </c>
      <c r="BK40" s="77">
        <v>164.6</v>
      </c>
      <c r="BL40" s="77">
        <v>152.19999999999999</v>
      </c>
      <c r="BM40" s="77">
        <v>138</v>
      </c>
      <c r="BN40" s="77">
        <v>114.7</v>
      </c>
      <c r="BO40" s="77">
        <v>116.2</v>
      </c>
      <c r="BP40" s="77">
        <v>131.30000000000001</v>
      </c>
      <c r="BQ40" s="77">
        <v>136.5</v>
      </c>
      <c r="BR40" s="77">
        <v>136.5</v>
      </c>
      <c r="BS40" s="77">
        <v>139.1</v>
      </c>
      <c r="BT40" s="77">
        <v>181.6</v>
      </c>
      <c r="BU40" s="77">
        <v>143.9</v>
      </c>
      <c r="BV40" s="77">
        <v>136.4</v>
      </c>
      <c r="BW40" s="77">
        <v>203.3</v>
      </c>
      <c r="BX40" s="77">
        <v>157</v>
      </c>
      <c r="BY40" s="77">
        <v>147.9</v>
      </c>
      <c r="BZ40" s="77">
        <v>168.3</v>
      </c>
      <c r="CA40" s="77">
        <v>135</v>
      </c>
      <c r="CB40" s="77">
        <v>154.19999999999999</v>
      </c>
      <c r="CC40" s="77">
        <v>146</v>
      </c>
      <c r="CD40" s="81">
        <v>132.4</v>
      </c>
      <c r="CE40" s="77">
        <v>150.4</v>
      </c>
      <c r="CF40" s="77">
        <v>160.80000000000001</v>
      </c>
      <c r="CG40" s="77">
        <v>131.19999999999999</v>
      </c>
      <c r="CH40" s="81">
        <v>144.30000000000001</v>
      </c>
      <c r="CI40" s="81">
        <v>150.69999999999999</v>
      </c>
      <c r="CJ40" s="81">
        <v>120.9</v>
      </c>
      <c r="CK40" s="81">
        <v>136.19999999999999</v>
      </c>
      <c r="CL40" s="81">
        <v>139.30000000000001</v>
      </c>
      <c r="CM40" s="81">
        <v>136.4</v>
      </c>
      <c r="CN40" s="81">
        <v>130</v>
      </c>
      <c r="CO40" s="81">
        <v>146.30000000000001</v>
      </c>
      <c r="CP40" s="81">
        <v>137.9</v>
      </c>
      <c r="CQ40" s="81">
        <v>166.2</v>
      </c>
      <c r="CR40" s="81">
        <v>175.7</v>
      </c>
      <c r="CS40" s="81">
        <v>150.4</v>
      </c>
      <c r="CT40" s="81">
        <v>167.9</v>
      </c>
      <c r="CU40" s="81">
        <v>162.5</v>
      </c>
      <c r="CV40" s="81">
        <v>135.69999999999999</v>
      </c>
      <c r="CW40" s="81">
        <v>149.9</v>
      </c>
      <c r="CX40" s="81">
        <v>160.69999999999999</v>
      </c>
      <c r="CY40" s="81">
        <v>159.80000000000001</v>
      </c>
      <c r="CZ40" s="81">
        <v>145.69999999999999</v>
      </c>
      <c r="DA40" s="81">
        <v>145.6</v>
      </c>
      <c r="DB40" s="81">
        <v>173.1</v>
      </c>
      <c r="DC40" s="81">
        <v>163.4</v>
      </c>
      <c r="DD40" s="81">
        <v>140.30000000000001</v>
      </c>
      <c r="DE40" s="81">
        <v>169.7</v>
      </c>
      <c r="DF40" s="81">
        <v>166.5</v>
      </c>
      <c r="DG40" s="81">
        <v>167.5</v>
      </c>
      <c r="DH40" s="81">
        <v>158.1</v>
      </c>
      <c r="DI40" s="81">
        <v>164.5</v>
      </c>
      <c r="DJ40" s="81">
        <v>174.6</v>
      </c>
      <c r="DK40" s="81">
        <v>164.2</v>
      </c>
      <c r="DL40" s="81">
        <v>154.4</v>
      </c>
      <c r="DM40" s="81">
        <v>179</v>
      </c>
      <c r="DN40" s="149">
        <v>176.9</v>
      </c>
      <c r="DO40" s="81">
        <v>202.8</v>
      </c>
      <c r="DP40" s="81">
        <v>190.5</v>
      </c>
      <c r="DQ40" s="81">
        <v>228</v>
      </c>
      <c r="DR40" s="81">
        <v>209.4</v>
      </c>
      <c r="DS40" s="81">
        <v>237.8</v>
      </c>
      <c r="DT40" s="81">
        <v>221.8</v>
      </c>
      <c r="DU40" s="81">
        <v>195.4</v>
      </c>
      <c r="DV40" s="81">
        <v>194.9</v>
      </c>
      <c r="DW40" s="81">
        <v>190.6</v>
      </c>
      <c r="DX40" s="81">
        <v>170.2</v>
      </c>
      <c r="DY40" s="81">
        <v>166.1</v>
      </c>
      <c r="DZ40" s="81">
        <v>166</v>
      </c>
      <c r="EA40" s="81">
        <v>199.2</v>
      </c>
      <c r="EB40" s="81">
        <v>208.7</v>
      </c>
      <c r="EC40" s="81">
        <v>234.2</v>
      </c>
      <c r="ED40" s="81">
        <v>211</v>
      </c>
      <c r="EE40" s="81">
        <v>245.3</v>
      </c>
      <c r="EF40" s="81">
        <v>216.4</v>
      </c>
      <c r="EG40" s="81">
        <v>223.5</v>
      </c>
      <c r="EH40" s="81">
        <v>246.9</v>
      </c>
      <c r="EI40" s="81">
        <v>234.9</v>
      </c>
      <c r="EJ40" s="81">
        <v>223.1</v>
      </c>
      <c r="EK40" s="81">
        <v>223.4</v>
      </c>
      <c r="EL40" s="81">
        <v>214.3</v>
      </c>
      <c r="EM40" s="81">
        <v>250.4</v>
      </c>
      <c r="EN40" s="81">
        <v>261.60000000000002</v>
      </c>
      <c r="EO40" s="81">
        <v>247.5</v>
      </c>
      <c r="EP40" s="81">
        <v>233.6</v>
      </c>
      <c r="EQ40" s="81">
        <v>251</v>
      </c>
      <c r="ER40" s="81">
        <v>226.5</v>
      </c>
      <c r="ES40" s="81">
        <v>239.6</v>
      </c>
      <c r="ET40" s="81">
        <v>246.1</v>
      </c>
      <c r="EU40" s="81">
        <v>232.6</v>
      </c>
      <c r="EV40" s="81">
        <v>212.6</v>
      </c>
      <c r="EW40" s="81">
        <v>218</v>
      </c>
      <c r="EX40" s="81">
        <v>204.2</v>
      </c>
      <c r="EY40" s="81">
        <v>231.4</v>
      </c>
      <c r="EZ40" s="81">
        <v>289.39999999999998</v>
      </c>
      <c r="FA40" s="81">
        <v>263.3</v>
      </c>
      <c r="FB40" s="81">
        <v>250</v>
      </c>
      <c r="FC40" s="81">
        <v>246.2</v>
      </c>
      <c r="FD40" s="81">
        <v>221.2</v>
      </c>
      <c r="FE40" s="81">
        <v>237.9</v>
      </c>
      <c r="FF40" s="81">
        <v>249.9</v>
      </c>
      <c r="FG40" s="81">
        <v>247.8</v>
      </c>
      <c r="FH40" s="81">
        <v>242.6</v>
      </c>
      <c r="FI40" s="81">
        <v>233.2</v>
      </c>
      <c r="FJ40" s="81">
        <v>243.1</v>
      </c>
      <c r="FK40" s="81">
        <v>251.6</v>
      </c>
      <c r="FL40" s="81">
        <v>269.39999999999998</v>
      </c>
      <c r="FM40" s="81">
        <v>264.7</v>
      </c>
      <c r="FN40" s="81">
        <v>251.60891513934354</v>
      </c>
      <c r="FO40" s="81">
        <v>247.64812545425471</v>
      </c>
      <c r="FP40" s="81">
        <v>251.56053621922064</v>
      </c>
      <c r="FQ40" s="81">
        <v>255.30467942542748</v>
      </c>
      <c r="FR40" s="81">
        <v>262.45118210259295</v>
      </c>
      <c r="FS40" s="81">
        <v>268.60458964186159</v>
      </c>
      <c r="FT40" s="81">
        <v>260.69435101896084</v>
      </c>
      <c r="FU40" s="81">
        <v>252.94451843104414</v>
      </c>
      <c r="FV40" s="81">
        <v>261.20848346649103</v>
      </c>
      <c r="FW40" s="81">
        <v>290.58849897804146</v>
      </c>
      <c r="FX40" s="81">
        <v>270.54051186234676</v>
      </c>
      <c r="FY40" s="81">
        <v>273.76521139521009</v>
      </c>
      <c r="FZ40" s="81">
        <v>264.96235686033862</v>
      </c>
      <c r="GA40" s="81">
        <v>304.63010901277477</v>
      </c>
      <c r="GB40" s="81">
        <v>268.88031369578221</v>
      </c>
      <c r="GC40" s="81">
        <v>262.38052030280141</v>
      </c>
      <c r="GD40" s="81">
        <v>286.5428960013669</v>
      </c>
      <c r="GE40" s="81">
        <v>221.15982709449545</v>
      </c>
      <c r="GF40" s="81">
        <v>211.20483762253716</v>
      </c>
      <c r="GG40" s="81">
        <v>263.1527035053619</v>
      </c>
      <c r="GH40" s="81">
        <v>313.33896748285196</v>
      </c>
      <c r="GI40" s="81">
        <v>430.11875392663103</v>
      </c>
      <c r="GJ40" s="81">
        <v>274.52631243104071</v>
      </c>
      <c r="GK40" s="81">
        <v>297.47300313750787</v>
      </c>
      <c r="GL40" s="81">
        <v>237.24551686239585</v>
      </c>
      <c r="GM40" s="81">
        <v>261.40347199391965</v>
      </c>
      <c r="GN40" s="81">
        <v>278.56035983300865</v>
      </c>
      <c r="GO40" s="81">
        <v>273.45985166193435</v>
      </c>
      <c r="GP40" s="81">
        <v>262.44437767004212</v>
      </c>
      <c r="GQ40" s="81">
        <v>247.7903430341039</v>
      </c>
      <c r="GR40" s="81">
        <v>284.89248847328099</v>
      </c>
      <c r="GS40" s="81">
        <v>366.29980805169464</v>
      </c>
      <c r="GT40" s="81">
        <v>288.9707413120932</v>
      </c>
      <c r="GU40" s="81">
        <v>261.82458857058003</v>
      </c>
      <c r="GV40" s="81">
        <v>235.91273886759947</v>
      </c>
      <c r="GW40" s="81">
        <v>246.89693386602926</v>
      </c>
      <c r="GX40" s="81">
        <v>238.01459906885935</v>
      </c>
      <c r="GY40" s="81">
        <v>262.84278909944669</v>
      </c>
      <c r="GZ40" s="81">
        <v>232.27256894413082</v>
      </c>
      <c r="HA40" s="81">
        <v>266.37655702026581</v>
      </c>
      <c r="HB40" s="81">
        <v>251.18733616495243</v>
      </c>
      <c r="HC40" s="81">
        <v>305.36349001118185</v>
      </c>
      <c r="HD40" s="81">
        <v>344.74921761683765</v>
      </c>
      <c r="HE40" s="81">
        <v>403.50830338456313</v>
      </c>
      <c r="HF40" s="81">
        <v>445.62386224008981</v>
      </c>
      <c r="HG40" s="81">
        <v>470.00857571101022</v>
      </c>
      <c r="HH40" s="81">
        <v>486.06470923279062</v>
      </c>
      <c r="HI40" s="81">
        <v>497.69781587844869</v>
      </c>
      <c r="HJ40" s="81">
        <v>514.39611137508518</v>
      </c>
      <c r="HK40" s="81">
        <v>517.52288717671377</v>
      </c>
      <c r="HL40" s="81">
        <v>517.30135019794034</v>
      </c>
      <c r="HM40" s="81">
        <v>479.59137227547615</v>
      </c>
      <c r="HN40" s="81">
        <v>470.02123222391037</v>
      </c>
    </row>
    <row r="41" spans="2:222" x14ac:dyDescent="0.2">
      <c r="B41" s="5" t="s">
        <v>123</v>
      </c>
      <c r="C41" s="9" t="s">
        <v>13</v>
      </c>
      <c r="D41" s="219">
        <v>28</v>
      </c>
      <c r="E41" s="219"/>
      <c r="F41" s="133" t="s">
        <v>13</v>
      </c>
      <c r="G41" s="133" t="s">
        <v>13</v>
      </c>
      <c r="H41" s="133">
        <v>74.900000000000006</v>
      </c>
      <c r="I41" s="176">
        <v>102.9</v>
      </c>
      <c r="J41" s="220">
        <v>3543.1</v>
      </c>
      <c r="K41" s="436">
        <v>3646.1</v>
      </c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207"/>
      <c r="Y41" s="207"/>
      <c r="Z41" s="207"/>
      <c r="AA41" s="207"/>
      <c r="AB41" s="212"/>
      <c r="AC41" s="212"/>
      <c r="AD41" s="212"/>
      <c r="AE41" s="213"/>
      <c r="AF41" s="213"/>
      <c r="AG41" s="213"/>
      <c r="AH41" s="81"/>
      <c r="AI41" s="77"/>
      <c r="AJ41" s="77"/>
      <c r="AK41" s="77"/>
      <c r="AL41" s="81"/>
      <c r="AM41" s="81"/>
      <c r="AN41" s="207"/>
      <c r="AO41" s="207"/>
      <c r="AP41" s="207"/>
      <c r="AQ41" s="216"/>
      <c r="AR41" s="216"/>
      <c r="AS41" s="216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81"/>
      <c r="CE41" s="77"/>
      <c r="CF41" s="77"/>
      <c r="CG41" s="77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</row>
    <row r="42" spans="2:222" x14ac:dyDescent="0.2">
      <c r="B42" s="221" t="s">
        <v>124</v>
      </c>
      <c r="C42" s="34" t="s">
        <v>13</v>
      </c>
      <c r="D42" s="34">
        <v>22.2</v>
      </c>
      <c r="E42" s="34"/>
      <c r="F42" s="34" t="s">
        <v>13</v>
      </c>
      <c r="G42" s="34" t="s">
        <v>13</v>
      </c>
      <c r="H42" s="34">
        <v>60.3</v>
      </c>
      <c r="I42" s="430">
        <f t="shared" ref="I42:I49" si="0">H42+D42</f>
        <v>82.5</v>
      </c>
      <c r="J42" s="81">
        <v>3755.3</v>
      </c>
      <c r="K42" s="391">
        <v>3837.8</v>
      </c>
      <c r="M42" s="2" t="s">
        <v>661</v>
      </c>
      <c r="N42" s="133">
        <v>167.2</v>
      </c>
      <c r="O42" s="133">
        <v>249.1</v>
      </c>
      <c r="P42" s="133">
        <v>183.4</v>
      </c>
      <c r="Q42" s="133">
        <v>240.5</v>
      </c>
      <c r="R42" s="133">
        <v>201.4</v>
      </c>
      <c r="S42" s="133">
        <v>252.6</v>
      </c>
      <c r="T42" s="133">
        <v>344.1</v>
      </c>
      <c r="U42" s="133">
        <v>383.9</v>
      </c>
      <c r="V42" s="133">
        <v>324.39999999999998</v>
      </c>
      <c r="W42" s="133">
        <v>257</v>
      </c>
      <c r="X42" s="133">
        <v>214</v>
      </c>
      <c r="Y42" s="133">
        <v>206</v>
      </c>
      <c r="Z42" s="133">
        <v>163</v>
      </c>
      <c r="AA42" s="133">
        <v>231</v>
      </c>
      <c r="AB42" s="83">
        <v>214</v>
      </c>
      <c r="AC42" s="83">
        <v>373</v>
      </c>
      <c r="AD42" s="83">
        <v>307</v>
      </c>
      <c r="AE42" s="83">
        <v>326</v>
      </c>
      <c r="AF42" s="83">
        <v>244</v>
      </c>
      <c r="AG42" s="83">
        <v>374</v>
      </c>
      <c r="AH42" s="83">
        <v>248.5</v>
      </c>
      <c r="AI42" s="133">
        <v>278.89999999999998</v>
      </c>
      <c r="AJ42" s="133">
        <v>340.3</v>
      </c>
      <c r="AK42" s="133">
        <v>288.5</v>
      </c>
      <c r="AL42" s="83">
        <v>331</v>
      </c>
      <c r="AM42" s="83">
        <v>326.60000000000002</v>
      </c>
      <c r="AN42" s="133">
        <v>214</v>
      </c>
      <c r="AO42" s="133">
        <v>373</v>
      </c>
      <c r="AP42" s="133">
        <v>307</v>
      </c>
      <c r="AQ42" s="133">
        <v>326</v>
      </c>
      <c r="AR42" s="133">
        <v>244</v>
      </c>
      <c r="AS42" s="133">
        <v>374</v>
      </c>
      <c r="AT42" s="133">
        <v>436.1</v>
      </c>
      <c r="AU42" s="133">
        <v>427.3</v>
      </c>
      <c r="AV42" s="133">
        <v>480.6</v>
      </c>
      <c r="AW42" s="133">
        <v>520.79999999999995</v>
      </c>
      <c r="AX42" s="133">
        <v>510.8</v>
      </c>
      <c r="AY42" s="133">
        <v>375.6</v>
      </c>
      <c r="AZ42" s="133">
        <v>384.3</v>
      </c>
      <c r="BA42" s="133">
        <v>350.1</v>
      </c>
      <c r="BB42" s="133">
        <v>158.69999999999999</v>
      </c>
      <c r="BC42" s="133">
        <v>113.7</v>
      </c>
      <c r="BD42" s="133">
        <v>133.1</v>
      </c>
      <c r="BE42" s="133">
        <v>57.8</v>
      </c>
      <c r="BF42" s="133">
        <v>76</v>
      </c>
      <c r="BG42" s="133">
        <v>61</v>
      </c>
      <c r="BH42" s="133">
        <v>132.5</v>
      </c>
      <c r="BI42" s="133">
        <v>125.9</v>
      </c>
      <c r="BJ42" s="133">
        <v>333.2</v>
      </c>
      <c r="BK42" s="133">
        <v>534.79999999999995</v>
      </c>
      <c r="BL42" s="133">
        <v>533.9</v>
      </c>
      <c r="BM42" s="133">
        <v>505</v>
      </c>
      <c r="BN42" s="133">
        <v>561.1</v>
      </c>
      <c r="BO42" s="133">
        <v>572.1</v>
      </c>
      <c r="BP42" s="133">
        <v>737.5</v>
      </c>
      <c r="BQ42" s="133">
        <v>436.7</v>
      </c>
      <c r="BR42" s="133">
        <v>436.7</v>
      </c>
      <c r="BS42" s="133">
        <v>357.1</v>
      </c>
      <c r="BT42" s="133">
        <v>533.20000000000005</v>
      </c>
      <c r="BU42" s="133">
        <v>725.9</v>
      </c>
      <c r="BV42" s="133">
        <v>519.9</v>
      </c>
      <c r="BW42" s="133">
        <v>441.6</v>
      </c>
      <c r="BX42" s="133">
        <v>508.3</v>
      </c>
      <c r="BY42" s="133">
        <v>589.20000000000005</v>
      </c>
      <c r="BZ42" s="133">
        <v>417.9</v>
      </c>
      <c r="CA42" s="133">
        <v>505.8</v>
      </c>
      <c r="CB42" s="133">
        <v>551.70000000000005</v>
      </c>
      <c r="CC42" s="133">
        <v>496.7</v>
      </c>
      <c r="CD42" s="83">
        <v>507.6</v>
      </c>
      <c r="CE42" s="133">
        <v>615</v>
      </c>
      <c r="CF42" s="133">
        <v>761.1</v>
      </c>
      <c r="CG42" s="133">
        <v>788.5</v>
      </c>
      <c r="CH42" s="83">
        <v>816.2</v>
      </c>
      <c r="CI42" s="83">
        <v>839.2</v>
      </c>
      <c r="CJ42" s="83">
        <v>923.2</v>
      </c>
      <c r="CK42" s="83">
        <v>969.5</v>
      </c>
      <c r="CL42" s="83">
        <v>1058.5</v>
      </c>
      <c r="CM42" s="83">
        <v>1091.0999999999999</v>
      </c>
      <c r="CN42" s="83">
        <v>1056.2</v>
      </c>
      <c r="CO42" s="83">
        <v>1323.1</v>
      </c>
      <c r="CP42" s="83">
        <v>1419</v>
      </c>
      <c r="CQ42" s="83">
        <v>1301</v>
      </c>
      <c r="CR42" s="83">
        <v>1401.3</v>
      </c>
      <c r="CS42" s="83">
        <v>1462.3</v>
      </c>
      <c r="CT42" s="83">
        <v>1383.5</v>
      </c>
      <c r="CU42" s="83">
        <v>1253.8</v>
      </c>
      <c r="CV42" s="83">
        <v>1383.7</v>
      </c>
      <c r="CW42" s="83">
        <v>1404</v>
      </c>
      <c r="CX42" s="83">
        <v>1272.5999999999999</v>
      </c>
      <c r="CY42" s="83">
        <v>944.6</v>
      </c>
      <c r="CZ42" s="83">
        <v>1084.0999999999999</v>
      </c>
      <c r="DA42" s="83">
        <v>1216.0999999999999</v>
      </c>
      <c r="DB42" s="83">
        <v>1235.8</v>
      </c>
      <c r="DC42" s="83">
        <v>1198.3</v>
      </c>
      <c r="DD42" s="83">
        <v>1380.5</v>
      </c>
      <c r="DE42" s="83">
        <v>1234.9000000000001</v>
      </c>
      <c r="DF42" s="83">
        <v>1429.5</v>
      </c>
      <c r="DG42" s="83">
        <v>1466.9</v>
      </c>
      <c r="DH42" s="83">
        <v>1838.2</v>
      </c>
      <c r="DI42" s="83">
        <v>1745.1</v>
      </c>
      <c r="DJ42" s="83">
        <v>2063.9</v>
      </c>
      <c r="DK42" s="83">
        <v>1876.1</v>
      </c>
      <c r="DL42" s="83">
        <v>1728.7</v>
      </c>
      <c r="DM42" s="83">
        <v>1696.4</v>
      </c>
      <c r="DN42" s="83">
        <v>1730.5</v>
      </c>
      <c r="DO42" s="83">
        <v>1591.1</v>
      </c>
      <c r="DP42" s="83">
        <v>1705.1</v>
      </c>
      <c r="DQ42" s="83">
        <v>1721.5</v>
      </c>
      <c r="DR42" s="83">
        <v>1889.1</v>
      </c>
      <c r="DS42" s="83">
        <v>1621.2</v>
      </c>
      <c r="DT42" s="83">
        <v>1702.9</v>
      </c>
      <c r="DU42" s="83">
        <v>1852.2</v>
      </c>
      <c r="DV42" s="83">
        <v>1852.9</v>
      </c>
      <c r="DW42" s="83">
        <v>1813.5</v>
      </c>
      <c r="DX42" s="83">
        <v>1896.4</v>
      </c>
      <c r="DY42" s="83">
        <v>1964.5</v>
      </c>
      <c r="DZ42" s="83">
        <v>1992</v>
      </c>
      <c r="EA42" s="83">
        <v>1989.4</v>
      </c>
      <c r="EB42" s="83">
        <v>1962</v>
      </c>
      <c r="EC42" s="83">
        <v>1965.4</v>
      </c>
      <c r="ED42" s="83">
        <v>1974.5</v>
      </c>
      <c r="EE42" s="83">
        <v>1706</v>
      </c>
      <c r="EF42" s="83">
        <v>1786.8</v>
      </c>
      <c r="EG42" s="83">
        <v>1930.8</v>
      </c>
      <c r="EH42" s="83">
        <v>2046</v>
      </c>
      <c r="EI42" s="83">
        <v>1871</v>
      </c>
      <c r="EJ42" s="83">
        <v>1932</v>
      </c>
      <c r="EK42" s="83">
        <v>2160.6999999999998</v>
      </c>
      <c r="EL42" s="83">
        <v>2179.5</v>
      </c>
      <c r="EM42" s="83">
        <v>1875.3</v>
      </c>
      <c r="EN42" s="83">
        <v>1745.5</v>
      </c>
      <c r="EO42" s="83">
        <v>1836.9</v>
      </c>
      <c r="EP42" s="83">
        <v>1871.1</v>
      </c>
      <c r="EQ42" s="83">
        <v>1810.7</v>
      </c>
      <c r="ER42" s="83">
        <v>1809</v>
      </c>
      <c r="ES42" s="83">
        <v>1835.2</v>
      </c>
      <c r="ET42" s="83">
        <v>2067.5</v>
      </c>
      <c r="EU42" s="83">
        <v>1997.1</v>
      </c>
      <c r="EV42" s="83">
        <v>2069.4</v>
      </c>
      <c r="EW42" s="83">
        <v>2171.6999999999998</v>
      </c>
      <c r="EX42" s="83">
        <v>2071.3000000000002</v>
      </c>
      <c r="EY42" s="83">
        <v>2071.4</v>
      </c>
      <c r="EZ42" s="83">
        <v>1851.2</v>
      </c>
      <c r="FA42" s="83">
        <v>1869.3</v>
      </c>
      <c r="FB42" s="83">
        <v>1928.5</v>
      </c>
      <c r="FC42" s="83">
        <v>1531</v>
      </c>
      <c r="FD42" s="83">
        <v>1717.9</v>
      </c>
      <c r="FE42" s="83">
        <v>1734.8</v>
      </c>
      <c r="FF42" s="83">
        <v>1756.6</v>
      </c>
      <c r="FG42" s="83">
        <v>1832.2</v>
      </c>
      <c r="FH42" s="83">
        <v>1700.6</v>
      </c>
      <c r="FI42" s="83">
        <v>1702.3</v>
      </c>
      <c r="FJ42" s="83">
        <v>1768.6</v>
      </c>
      <c r="FK42" s="83">
        <v>1810.6</v>
      </c>
      <c r="FL42" s="83">
        <v>1909.3</v>
      </c>
      <c r="FM42" s="83">
        <v>1899.7</v>
      </c>
      <c r="FN42" s="83">
        <v>1894.5369413644387</v>
      </c>
      <c r="FO42" s="83">
        <v>1794.6809215962001</v>
      </c>
      <c r="FP42" s="83">
        <v>2050.9285490243692</v>
      </c>
      <c r="FQ42" s="83">
        <v>2137.8704042479199</v>
      </c>
      <c r="FR42" s="83">
        <v>2275.5546629105584</v>
      </c>
      <c r="FS42" s="83">
        <v>2180.0453629647623</v>
      </c>
      <c r="FT42" s="83">
        <v>2070.1616540084783</v>
      </c>
      <c r="FU42" s="83">
        <v>2057.2249800777186</v>
      </c>
      <c r="FV42" s="83">
        <v>2494.8911879731559</v>
      </c>
      <c r="FW42" s="83">
        <v>2464.2600601267472</v>
      </c>
      <c r="FX42" s="83">
        <v>2674.3116177495881</v>
      </c>
      <c r="FY42" s="83">
        <v>2706.8643783850112</v>
      </c>
      <c r="FZ42" s="83">
        <v>3012.331873757812</v>
      </c>
      <c r="GA42" s="83">
        <v>2877.6931392904603</v>
      </c>
      <c r="GB42" s="83">
        <v>3012.9813777145082</v>
      </c>
      <c r="GC42" s="83">
        <v>2878.0969451360593</v>
      </c>
      <c r="GD42" s="83">
        <v>2973.0918548998447</v>
      </c>
      <c r="GE42" s="83">
        <v>2915.5299672263614</v>
      </c>
      <c r="GF42" s="83">
        <v>3060.8652980183138</v>
      </c>
      <c r="GG42" s="83">
        <v>3135.866397481348</v>
      </c>
      <c r="GH42" s="83">
        <v>3199.0345468199266</v>
      </c>
      <c r="GI42" s="83">
        <v>3342.6445628572883</v>
      </c>
      <c r="GJ42" s="83">
        <v>3404.7804565493934</v>
      </c>
      <c r="GK42" s="83">
        <v>3212.2766736458425</v>
      </c>
      <c r="GL42" s="83">
        <v>3292.6628456170697</v>
      </c>
      <c r="GM42" s="83">
        <v>3387.5627630185732</v>
      </c>
      <c r="GN42" s="83">
        <v>3454.7334349378302</v>
      </c>
      <c r="GO42" s="83">
        <v>3231.4392154003331</v>
      </c>
      <c r="GP42" s="83">
        <v>3347.5597664383527</v>
      </c>
      <c r="GQ42" s="83">
        <v>3408.0783579160129</v>
      </c>
      <c r="GR42" s="83">
        <v>3473.1486959937984</v>
      </c>
      <c r="GS42" s="83">
        <v>3544.7479673138896</v>
      </c>
      <c r="GT42" s="83">
        <v>3554.1635746120128</v>
      </c>
      <c r="GU42" s="83">
        <v>3535.4023383990198</v>
      </c>
      <c r="GV42" s="83">
        <v>3683.967266046614</v>
      </c>
      <c r="GW42" s="83">
        <v>3540.3282553440113</v>
      </c>
      <c r="GX42" s="83">
        <v>3381.6798673136154</v>
      </c>
      <c r="GY42" s="83">
        <v>3386.9954363794855</v>
      </c>
      <c r="GZ42" s="83">
        <v>3019.2984250064433</v>
      </c>
      <c r="HA42" s="83">
        <v>3155.5382407384691</v>
      </c>
      <c r="HB42" s="83">
        <v>3673.5125117885241</v>
      </c>
      <c r="HC42" s="83">
        <v>3995.2705180935436</v>
      </c>
      <c r="HD42" s="83">
        <v>4091.4149424121451</v>
      </c>
      <c r="HE42" s="83">
        <v>4059.0196641736438</v>
      </c>
      <c r="HF42" s="83">
        <v>3947.2174758826213</v>
      </c>
      <c r="HG42" s="83">
        <v>4184.2790935979165</v>
      </c>
      <c r="HH42" s="83">
        <v>4178.619871276609</v>
      </c>
      <c r="HI42" s="83">
        <v>4204.6446686275967</v>
      </c>
      <c r="HJ42" s="83">
        <v>3963.0047630310974</v>
      </c>
      <c r="HK42" s="83">
        <v>3731.0786538654061</v>
      </c>
      <c r="HL42" s="81">
        <v>3736.6646426933498</v>
      </c>
      <c r="HM42" s="81">
        <v>3762.9219992635553</v>
      </c>
      <c r="HN42" s="81">
        <v>3825.8478602670421</v>
      </c>
    </row>
    <row r="43" spans="2:222" ht="12" thickBot="1" x14ac:dyDescent="0.25">
      <c r="B43" s="221" t="s">
        <v>125</v>
      </c>
      <c r="C43" s="34" t="s">
        <v>13</v>
      </c>
      <c r="D43" s="34">
        <v>19.3</v>
      </c>
      <c r="E43" s="34"/>
      <c r="F43" s="34" t="s">
        <v>13</v>
      </c>
      <c r="G43" s="34" t="s">
        <v>13</v>
      </c>
      <c r="H43" s="34">
        <v>51.2</v>
      </c>
      <c r="I43" s="430">
        <f t="shared" si="0"/>
        <v>70.5</v>
      </c>
      <c r="J43" s="81">
        <v>4167.8</v>
      </c>
      <c r="K43" s="391">
        <v>4238.2</v>
      </c>
      <c r="M43" s="9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</row>
    <row r="44" spans="2:222" ht="12" thickTop="1" x14ac:dyDescent="0.2">
      <c r="B44" s="221" t="s">
        <v>126</v>
      </c>
      <c r="C44" s="34" t="s">
        <v>13</v>
      </c>
      <c r="D44" s="34">
        <v>15.7</v>
      </c>
      <c r="E44" s="34"/>
      <c r="F44" s="34" t="s">
        <v>13</v>
      </c>
      <c r="G44" s="34" t="s">
        <v>13</v>
      </c>
      <c r="H44" s="34">
        <v>42.8</v>
      </c>
      <c r="I44" s="430">
        <f t="shared" si="0"/>
        <v>58.5</v>
      </c>
      <c r="J44" s="81">
        <v>3881.2</v>
      </c>
      <c r="K44" s="391">
        <f t="shared" ref="K44:K49" si="1">I44+J44</f>
        <v>3939.7</v>
      </c>
      <c r="M44" s="17"/>
      <c r="AH44" s="36"/>
      <c r="AI44" s="36"/>
      <c r="AJ44" s="36"/>
      <c r="AK44" s="36"/>
      <c r="AL44" s="36"/>
      <c r="AM44" s="36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</row>
    <row r="45" spans="2:222" x14ac:dyDescent="0.2">
      <c r="B45" s="221" t="s">
        <v>127</v>
      </c>
      <c r="C45" s="34" t="s">
        <v>13</v>
      </c>
      <c r="D45" s="390">
        <v>14.4</v>
      </c>
      <c r="E45" s="34"/>
      <c r="F45" s="34" t="s">
        <v>13</v>
      </c>
      <c r="G45" s="34" t="s">
        <v>13</v>
      </c>
      <c r="H45" s="390">
        <v>36.340000000000003</v>
      </c>
      <c r="I45" s="430">
        <f t="shared" si="0"/>
        <v>50.74</v>
      </c>
      <c r="J45" s="81">
        <v>4508.7169771145927</v>
      </c>
      <c r="K45" s="391">
        <f t="shared" si="1"/>
        <v>4559.4569771145925</v>
      </c>
      <c r="L45" s="421"/>
      <c r="M45" s="35"/>
      <c r="N45" s="397"/>
      <c r="O45" s="428"/>
      <c r="P45" s="429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</row>
    <row r="46" spans="2:222" x14ac:dyDescent="0.2">
      <c r="B46" s="221" t="s">
        <v>128</v>
      </c>
      <c r="C46" s="34" t="s">
        <v>13</v>
      </c>
      <c r="D46" s="390">
        <v>16.53</v>
      </c>
      <c r="E46" s="34"/>
      <c r="F46" s="34" t="s">
        <v>13</v>
      </c>
      <c r="G46" s="34" t="s">
        <v>13</v>
      </c>
      <c r="H46" s="390">
        <v>26.35</v>
      </c>
      <c r="I46" s="430">
        <f t="shared" si="0"/>
        <v>42.88</v>
      </c>
      <c r="J46" s="81">
        <v>4955.1496676005499</v>
      </c>
      <c r="K46" s="391">
        <f t="shared" si="1"/>
        <v>4998.0296676005501</v>
      </c>
      <c r="L46" s="421"/>
      <c r="N46" s="397"/>
      <c r="O46" s="428"/>
      <c r="P46" s="429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</row>
    <row r="47" spans="2:222" x14ac:dyDescent="0.2">
      <c r="B47" s="221" t="s">
        <v>129</v>
      </c>
      <c r="C47" s="34" t="s">
        <v>13</v>
      </c>
      <c r="D47" s="390">
        <v>14.029338949914905</v>
      </c>
      <c r="E47" s="223"/>
      <c r="F47" s="34" t="s">
        <v>13</v>
      </c>
      <c r="G47" s="34" t="s">
        <v>13</v>
      </c>
      <c r="H47" s="390">
        <v>23.202773280737802</v>
      </c>
      <c r="I47" s="430">
        <f t="shared" si="0"/>
        <v>37.232112230652703</v>
      </c>
      <c r="J47" s="81">
        <v>5556.9298187076129</v>
      </c>
      <c r="K47" s="391">
        <f t="shared" si="1"/>
        <v>5594.1619309382659</v>
      </c>
      <c r="L47" s="421"/>
      <c r="N47" s="397"/>
      <c r="O47" s="428"/>
      <c r="P47" s="429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</row>
    <row r="48" spans="2:222" x14ac:dyDescent="0.2">
      <c r="B48" s="221" t="s">
        <v>130</v>
      </c>
      <c r="C48" s="34" t="s">
        <v>13</v>
      </c>
      <c r="D48" s="390">
        <v>13.759903318085815</v>
      </c>
      <c r="E48" s="34"/>
      <c r="F48" s="34" t="s">
        <v>13</v>
      </c>
      <c r="G48" s="34" t="s">
        <v>13</v>
      </c>
      <c r="H48" s="390">
        <v>20.074379379059714</v>
      </c>
      <c r="I48" s="430">
        <f t="shared" si="0"/>
        <v>33.834282697145525</v>
      </c>
      <c r="J48" s="81">
        <v>5778.1536634761669</v>
      </c>
      <c r="K48" s="391">
        <f t="shared" si="1"/>
        <v>5811.9879461733126</v>
      </c>
      <c r="L48" s="421"/>
      <c r="N48" s="397"/>
      <c r="O48" s="428"/>
      <c r="P48" s="429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</row>
    <row r="49" spans="2:81" x14ac:dyDescent="0.2">
      <c r="B49" s="221" t="s">
        <v>131</v>
      </c>
      <c r="C49" s="34" t="s">
        <v>13</v>
      </c>
      <c r="D49" s="390">
        <v>5.5684920677246881</v>
      </c>
      <c r="E49" s="34"/>
      <c r="F49" s="34" t="s">
        <v>13</v>
      </c>
      <c r="G49" s="34" t="s">
        <v>13</v>
      </c>
      <c r="H49" s="390">
        <v>16.495051864649923</v>
      </c>
      <c r="I49" s="430">
        <f t="shared" si="0"/>
        <v>22.063543932374611</v>
      </c>
      <c r="J49" s="81">
        <v>6683.7981346140668</v>
      </c>
      <c r="K49" s="391">
        <f t="shared" si="1"/>
        <v>6705.861678546441</v>
      </c>
      <c r="L49" s="421"/>
      <c r="N49" s="397"/>
      <c r="O49" s="428"/>
      <c r="P49" s="429"/>
    </row>
    <row r="50" spans="2:81" x14ac:dyDescent="0.2">
      <c r="B50" s="221" t="s">
        <v>132</v>
      </c>
      <c r="C50" s="34" t="s">
        <v>13</v>
      </c>
      <c r="D50" s="390">
        <v>4.7321418079583024</v>
      </c>
      <c r="E50" s="34"/>
      <c r="F50" s="34" t="s">
        <v>13</v>
      </c>
      <c r="G50" s="34" t="s">
        <v>13</v>
      </c>
      <c r="H50" s="390">
        <v>14.703695290901916</v>
      </c>
      <c r="I50" s="430">
        <f>H50+D50</f>
        <v>19.435837098860219</v>
      </c>
      <c r="J50" s="81">
        <v>6462.5174661357032</v>
      </c>
      <c r="K50" s="391">
        <f>I50+J50</f>
        <v>6481.9533032345635</v>
      </c>
      <c r="L50" s="421"/>
      <c r="N50" s="397"/>
      <c r="O50" s="428"/>
      <c r="P50" s="429"/>
    </row>
    <row r="51" spans="2:81" x14ac:dyDescent="0.2">
      <c r="B51" s="221" t="s">
        <v>880</v>
      </c>
      <c r="C51" s="34" t="s">
        <v>13</v>
      </c>
      <c r="D51" s="390">
        <v>4.1106572926548042</v>
      </c>
      <c r="E51" s="34"/>
      <c r="F51" s="34" t="s">
        <v>13</v>
      </c>
      <c r="G51" s="34" t="s">
        <v>13</v>
      </c>
      <c r="H51" s="390">
        <v>12.604100147743504</v>
      </c>
      <c r="I51" s="430">
        <f>H51+D51</f>
        <v>16.714757440398309</v>
      </c>
      <c r="J51" s="81">
        <v>6322.8692958650408</v>
      </c>
      <c r="K51" s="391">
        <f t="shared" ref="K51:K55" si="2">I51+J51</f>
        <v>6339.5840533054388</v>
      </c>
      <c r="L51" s="421"/>
      <c r="N51" s="397"/>
      <c r="O51" s="428"/>
      <c r="P51" s="429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</row>
    <row r="52" spans="2:81" x14ac:dyDescent="0.2">
      <c r="B52" s="221" t="s">
        <v>881</v>
      </c>
      <c r="C52" s="34" t="s">
        <v>13</v>
      </c>
      <c r="D52" s="390">
        <v>2.7070616882551182</v>
      </c>
      <c r="E52" s="34"/>
      <c r="F52" s="34" t="s">
        <v>13</v>
      </c>
      <c r="G52" s="34" t="s">
        <v>13</v>
      </c>
      <c r="H52" s="390">
        <v>11.223129199814309</v>
      </c>
      <c r="I52" s="430">
        <f t="shared" ref="I52:I55" si="3">H52+D52</f>
        <v>13.930190888069427</v>
      </c>
      <c r="J52" s="81">
        <v>6962.7736232485868</v>
      </c>
      <c r="K52" s="391">
        <f t="shared" si="2"/>
        <v>6976.7038141366565</v>
      </c>
      <c r="L52" s="421"/>
      <c r="N52" s="397"/>
      <c r="O52" s="428"/>
      <c r="P52" s="429"/>
    </row>
    <row r="53" spans="2:81" x14ac:dyDescent="0.2">
      <c r="B53" s="221" t="s">
        <v>882</v>
      </c>
      <c r="C53" s="34" t="s">
        <v>13</v>
      </c>
      <c r="D53" s="390">
        <v>2.3489631988358592</v>
      </c>
      <c r="E53" s="34"/>
      <c r="F53" s="34" t="s">
        <v>13</v>
      </c>
      <c r="G53" s="34" t="s">
        <v>13</v>
      </c>
      <c r="H53" s="390">
        <v>10.103793227470341</v>
      </c>
      <c r="I53" s="430">
        <f t="shared" si="3"/>
        <v>12.4527564263062</v>
      </c>
      <c r="J53" s="81">
        <v>7591.3180387422062</v>
      </c>
      <c r="K53" s="391">
        <f t="shared" si="2"/>
        <v>7603.7707951685124</v>
      </c>
      <c r="L53" s="421"/>
      <c r="N53" s="397"/>
      <c r="O53" s="428"/>
      <c r="P53" s="429"/>
    </row>
    <row r="54" spans="2:81" x14ac:dyDescent="0.2">
      <c r="B54" s="221" t="s">
        <v>895</v>
      </c>
      <c r="C54" s="34" t="s">
        <v>13</v>
      </c>
      <c r="D54" s="390">
        <v>2.27</v>
      </c>
      <c r="E54" s="34"/>
      <c r="F54" s="34" t="s">
        <v>13</v>
      </c>
      <c r="G54" s="34" t="s">
        <v>13</v>
      </c>
      <c r="H54" s="390">
        <v>9.19</v>
      </c>
      <c r="I54" s="430">
        <f t="shared" si="3"/>
        <v>11.459999999999999</v>
      </c>
      <c r="J54" s="81">
        <v>7822.5670876082422</v>
      </c>
      <c r="K54" s="391">
        <f t="shared" si="2"/>
        <v>7834.0270876082423</v>
      </c>
      <c r="L54" s="421"/>
      <c r="N54" s="397"/>
      <c r="O54" s="428"/>
      <c r="P54" s="429"/>
    </row>
    <row r="55" spans="2:81" x14ac:dyDescent="0.2">
      <c r="B55" s="221" t="s">
        <v>947</v>
      </c>
      <c r="C55" s="34" t="s">
        <v>13</v>
      </c>
      <c r="D55" s="390">
        <v>2.1896015840757532</v>
      </c>
      <c r="E55" s="34"/>
      <c r="F55" s="34" t="s">
        <v>13</v>
      </c>
      <c r="G55" s="34" t="s">
        <v>13</v>
      </c>
      <c r="H55" s="390">
        <v>8.7781390512531523</v>
      </c>
      <c r="I55" s="430">
        <f t="shared" si="3"/>
        <v>10.967740635328905</v>
      </c>
      <c r="J55" s="81">
        <v>7525.6286230469332</v>
      </c>
      <c r="K55" s="391">
        <f t="shared" si="2"/>
        <v>7536.5963636822617</v>
      </c>
      <c r="L55" s="421"/>
      <c r="N55" s="397"/>
      <c r="O55" s="428"/>
      <c r="P55" s="429"/>
    </row>
    <row r="56" spans="2:81" ht="12" thickBot="1" x14ac:dyDescent="0.25">
      <c r="B56" s="224"/>
      <c r="C56" s="225"/>
      <c r="D56" s="225"/>
      <c r="E56" s="225"/>
      <c r="F56" s="225"/>
      <c r="G56" s="225"/>
      <c r="H56" s="225"/>
      <c r="I56" s="225"/>
      <c r="J56" s="225"/>
      <c r="K56" s="437"/>
    </row>
    <row r="57" spans="2:81" ht="12" thickTop="1" x14ac:dyDescent="0.2">
      <c r="B57" s="17" t="s">
        <v>25</v>
      </c>
    </row>
    <row r="59" spans="2:81" x14ac:dyDescent="0.2">
      <c r="B59" s="35" t="s">
        <v>662</v>
      </c>
    </row>
  </sheetData>
  <mergeCells count="29">
    <mergeCell ref="FD7:FO7"/>
    <mergeCell ref="FP7:GA7"/>
    <mergeCell ref="GB7:GM7"/>
    <mergeCell ref="B5:B8"/>
    <mergeCell ref="C6:G6"/>
    <mergeCell ref="H6:H8"/>
    <mergeCell ref="I6:I8"/>
    <mergeCell ref="M7:M8"/>
    <mergeCell ref="J5:J8"/>
    <mergeCell ref="K5:K8"/>
    <mergeCell ref="C7:D7"/>
    <mergeCell ref="F7:G7"/>
    <mergeCell ref="C5:I5"/>
    <mergeCell ref="HL7:HN7"/>
    <mergeCell ref="EF7:EQ7"/>
    <mergeCell ref="N7:O7"/>
    <mergeCell ref="P7:AA7"/>
    <mergeCell ref="AB7:AM7"/>
    <mergeCell ref="AN7:AY7"/>
    <mergeCell ref="AZ7:BK7"/>
    <mergeCell ref="BL7:BW7"/>
    <mergeCell ref="BX7:CI7"/>
    <mergeCell ref="CJ7:CU7"/>
    <mergeCell ref="CV7:DG7"/>
    <mergeCell ref="DH7:DS7"/>
    <mergeCell ref="DT7:EE7"/>
    <mergeCell ref="GN7:GY7"/>
    <mergeCell ref="GZ7:HK7"/>
    <mergeCell ref="ER7:FC7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6"/>
  <sheetViews>
    <sheetView topLeftCell="A383" zoomScaleNormal="100" workbookViewId="0">
      <selection activeCell="G395" sqref="G395"/>
    </sheetView>
  </sheetViews>
  <sheetFormatPr defaultRowHeight="11.25" x14ac:dyDescent="0.2"/>
  <cols>
    <col min="1" max="1" width="6.85546875" style="17" customWidth="1"/>
    <col min="2" max="2" width="9.140625" style="17"/>
    <col min="3" max="3" width="7" style="17" customWidth="1"/>
    <col min="4" max="4" width="7" style="29" customWidth="1"/>
    <col min="5" max="5" width="10.7109375" style="17" customWidth="1"/>
    <col min="6" max="6" width="11.5703125" style="17" customWidth="1"/>
    <col min="7" max="7" width="10.7109375" style="17" customWidth="1"/>
    <col min="8" max="8" width="11.140625" style="17" hidden="1" customWidth="1"/>
    <col min="9" max="9" width="10" style="17" customWidth="1"/>
    <col min="10" max="10" width="9.85546875" style="17" customWidth="1"/>
    <col min="11" max="11" width="9.140625" style="17"/>
    <col min="12" max="12" width="11.140625" style="17" customWidth="1"/>
    <col min="13" max="19" width="9.140625" style="17"/>
    <col min="20" max="20" width="10.7109375" style="17" customWidth="1"/>
    <col min="21" max="21" width="4.85546875" style="17" customWidth="1"/>
    <col min="22" max="22" width="9.140625" style="17"/>
    <col min="23" max="23" width="7" style="17" customWidth="1"/>
    <col min="24" max="24" width="7" style="29" customWidth="1"/>
    <col min="25" max="25" width="10.7109375" style="17" customWidth="1"/>
    <col min="26" max="26" width="9.140625" style="29"/>
    <col min="27" max="27" width="13.140625" style="17" customWidth="1"/>
    <col min="28" max="28" width="10.7109375" style="17" customWidth="1"/>
    <col min="29" max="29" width="12" style="29" customWidth="1"/>
    <col min="30" max="30" width="11.42578125" style="17" customWidth="1"/>
    <col min="31" max="31" width="9.140625" style="17"/>
    <col min="32" max="32" width="3" style="17" customWidth="1"/>
    <col min="33" max="33" width="3.7109375" style="17" customWidth="1"/>
    <col min="34" max="252" width="9.140625" style="17"/>
    <col min="253" max="254" width="7" style="17" customWidth="1"/>
    <col min="255" max="255" width="10.7109375" style="17" customWidth="1"/>
    <col min="256" max="256" width="13.140625" style="17" customWidth="1"/>
    <col min="257" max="257" width="10.7109375" style="17" customWidth="1"/>
    <col min="258" max="258" width="9.140625" style="17"/>
    <col min="259" max="259" width="2.5703125" style="17" customWidth="1"/>
    <col min="260" max="260" width="4.85546875" style="17" customWidth="1"/>
    <col min="261" max="261" width="9.140625" style="17"/>
    <col min="262" max="263" width="7" style="17" customWidth="1"/>
    <col min="264" max="264" width="10.7109375" style="17" customWidth="1"/>
    <col min="265" max="265" width="9.140625" style="17"/>
    <col min="266" max="266" width="13.140625" style="17" customWidth="1"/>
    <col min="267" max="267" width="10.7109375" style="17" customWidth="1"/>
    <col min="268" max="268" width="12" style="17" customWidth="1"/>
    <col min="269" max="269" width="11.42578125" style="17" customWidth="1"/>
    <col min="270" max="270" width="9.140625" style="17"/>
    <col min="271" max="271" width="3" style="17" customWidth="1"/>
    <col min="272" max="272" width="3.7109375" style="17" customWidth="1"/>
    <col min="273" max="288" width="8.85546875" style="17" customWidth="1"/>
    <col min="289" max="508" width="9.140625" style="17"/>
    <col min="509" max="510" width="7" style="17" customWidth="1"/>
    <col min="511" max="511" width="10.7109375" style="17" customWidth="1"/>
    <col min="512" max="512" width="13.140625" style="17" customWidth="1"/>
    <col min="513" max="513" width="10.7109375" style="17" customWidth="1"/>
    <col min="514" max="514" width="9.140625" style="17"/>
    <col min="515" max="515" width="2.5703125" style="17" customWidth="1"/>
    <col min="516" max="516" width="4.85546875" style="17" customWidth="1"/>
    <col min="517" max="517" width="9.140625" style="17"/>
    <col min="518" max="519" width="7" style="17" customWidth="1"/>
    <col min="520" max="520" width="10.7109375" style="17" customWidth="1"/>
    <col min="521" max="521" width="9.140625" style="17"/>
    <col min="522" max="522" width="13.140625" style="17" customWidth="1"/>
    <col min="523" max="523" width="10.7109375" style="17" customWidth="1"/>
    <col min="524" max="524" width="12" style="17" customWidth="1"/>
    <col min="525" max="525" width="11.42578125" style="17" customWidth="1"/>
    <col min="526" max="526" width="9.140625" style="17"/>
    <col min="527" max="527" width="3" style="17" customWidth="1"/>
    <col min="528" max="528" width="3.7109375" style="17" customWidth="1"/>
    <col min="529" max="544" width="8.85546875" style="17" customWidth="1"/>
    <col min="545" max="764" width="9.140625" style="17"/>
    <col min="765" max="766" width="7" style="17" customWidth="1"/>
    <col min="767" max="767" width="10.7109375" style="17" customWidth="1"/>
    <col min="768" max="768" width="13.140625" style="17" customWidth="1"/>
    <col min="769" max="769" width="10.7109375" style="17" customWidth="1"/>
    <col min="770" max="770" width="9.140625" style="17"/>
    <col min="771" max="771" width="2.5703125" style="17" customWidth="1"/>
    <col min="772" max="772" width="4.85546875" style="17" customWidth="1"/>
    <col min="773" max="773" width="9.140625" style="17"/>
    <col min="774" max="775" width="7" style="17" customWidth="1"/>
    <col min="776" max="776" width="10.7109375" style="17" customWidth="1"/>
    <col min="777" max="777" width="9.140625" style="17"/>
    <col min="778" max="778" width="13.140625" style="17" customWidth="1"/>
    <col min="779" max="779" width="10.7109375" style="17" customWidth="1"/>
    <col min="780" max="780" width="12" style="17" customWidth="1"/>
    <col min="781" max="781" width="11.42578125" style="17" customWidth="1"/>
    <col min="782" max="782" width="9.140625" style="17"/>
    <col min="783" max="783" width="3" style="17" customWidth="1"/>
    <col min="784" max="784" width="3.7109375" style="17" customWidth="1"/>
    <col min="785" max="800" width="8.85546875" style="17" customWidth="1"/>
    <col min="801" max="1020" width="9.140625" style="17"/>
    <col min="1021" max="1022" width="7" style="17" customWidth="1"/>
    <col min="1023" max="1023" width="10.7109375" style="17" customWidth="1"/>
    <col min="1024" max="1024" width="13.140625" style="17" customWidth="1"/>
    <col min="1025" max="1025" width="10.7109375" style="17" customWidth="1"/>
    <col min="1026" max="1026" width="9.140625" style="17"/>
    <col min="1027" max="1027" width="2.5703125" style="17" customWidth="1"/>
    <col min="1028" max="1028" width="4.85546875" style="17" customWidth="1"/>
    <col min="1029" max="1029" width="9.140625" style="17"/>
    <col min="1030" max="1031" width="7" style="17" customWidth="1"/>
    <col min="1032" max="1032" width="10.7109375" style="17" customWidth="1"/>
    <col min="1033" max="1033" width="9.140625" style="17"/>
    <col min="1034" max="1034" width="13.140625" style="17" customWidth="1"/>
    <col min="1035" max="1035" width="10.7109375" style="17" customWidth="1"/>
    <col min="1036" max="1036" width="12" style="17" customWidth="1"/>
    <col min="1037" max="1037" width="11.42578125" style="17" customWidth="1"/>
    <col min="1038" max="1038" width="9.140625" style="17"/>
    <col min="1039" max="1039" width="3" style="17" customWidth="1"/>
    <col min="1040" max="1040" width="3.7109375" style="17" customWidth="1"/>
    <col min="1041" max="1056" width="8.85546875" style="17" customWidth="1"/>
    <col min="1057" max="1276" width="9.140625" style="17"/>
    <col min="1277" max="1278" width="7" style="17" customWidth="1"/>
    <col min="1279" max="1279" width="10.7109375" style="17" customWidth="1"/>
    <col min="1280" max="1280" width="13.140625" style="17" customWidth="1"/>
    <col min="1281" max="1281" width="10.7109375" style="17" customWidth="1"/>
    <col min="1282" max="1282" width="9.140625" style="17"/>
    <col min="1283" max="1283" width="2.5703125" style="17" customWidth="1"/>
    <col min="1284" max="1284" width="4.85546875" style="17" customWidth="1"/>
    <col min="1285" max="1285" width="9.140625" style="17"/>
    <col min="1286" max="1287" width="7" style="17" customWidth="1"/>
    <col min="1288" max="1288" width="10.7109375" style="17" customWidth="1"/>
    <col min="1289" max="1289" width="9.140625" style="17"/>
    <col min="1290" max="1290" width="13.140625" style="17" customWidth="1"/>
    <col min="1291" max="1291" width="10.7109375" style="17" customWidth="1"/>
    <col min="1292" max="1292" width="12" style="17" customWidth="1"/>
    <col min="1293" max="1293" width="11.42578125" style="17" customWidth="1"/>
    <col min="1294" max="1294" width="9.140625" style="17"/>
    <col min="1295" max="1295" width="3" style="17" customWidth="1"/>
    <col min="1296" max="1296" width="3.7109375" style="17" customWidth="1"/>
    <col min="1297" max="1312" width="8.85546875" style="17" customWidth="1"/>
    <col min="1313" max="1532" width="9.140625" style="17"/>
    <col min="1533" max="1534" width="7" style="17" customWidth="1"/>
    <col min="1535" max="1535" width="10.7109375" style="17" customWidth="1"/>
    <col min="1536" max="1536" width="13.140625" style="17" customWidth="1"/>
    <col min="1537" max="1537" width="10.7109375" style="17" customWidth="1"/>
    <col min="1538" max="1538" width="9.140625" style="17"/>
    <col min="1539" max="1539" width="2.5703125" style="17" customWidth="1"/>
    <col min="1540" max="1540" width="4.85546875" style="17" customWidth="1"/>
    <col min="1541" max="1541" width="9.140625" style="17"/>
    <col min="1542" max="1543" width="7" style="17" customWidth="1"/>
    <col min="1544" max="1544" width="10.7109375" style="17" customWidth="1"/>
    <col min="1545" max="1545" width="9.140625" style="17"/>
    <col min="1546" max="1546" width="13.140625" style="17" customWidth="1"/>
    <col min="1547" max="1547" width="10.7109375" style="17" customWidth="1"/>
    <col min="1548" max="1548" width="12" style="17" customWidth="1"/>
    <col min="1549" max="1549" width="11.42578125" style="17" customWidth="1"/>
    <col min="1550" max="1550" width="9.140625" style="17"/>
    <col min="1551" max="1551" width="3" style="17" customWidth="1"/>
    <col min="1552" max="1552" width="3.7109375" style="17" customWidth="1"/>
    <col min="1553" max="1568" width="8.85546875" style="17" customWidth="1"/>
    <col min="1569" max="1788" width="9.140625" style="17"/>
    <col min="1789" max="1790" width="7" style="17" customWidth="1"/>
    <col min="1791" max="1791" width="10.7109375" style="17" customWidth="1"/>
    <col min="1792" max="1792" width="13.140625" style="17" customWidth="1"/>
    <col min="1793" max="1793" width="10.7109375" style="17" customWidth="1"/>
    <col min="1794" max="1794" width="9.140625" style="17"/>
    <col min="1795" max="1795" width="2.5703125" style="17" customWidth="1"/>
    <col min="1796" max="1796" width="4.85546875" style="17" customWidth="1"/>
    <col min="1797" max="1797" width="9.140625" style="17"/>
    <col min="1798" max="1799" width="7" style="17" customWidth="1"/>
    <col min="1800" max="1800" width="10.7109375" style="17" customWidth="1"/>
    <col min="1801" max="1801" width="9.140625" style="17"/>
    <col min="1802" max="1802" width="13.140625" style="17" customWidth="1"/>
    <col min="1803" max="1803" width="10.7109375" style="17" customWidth="1"/>
    <col min="1804" max="1804" width="12" style="17" customWidth="1"/>
    <col min="1805" max="1805" width="11.42578125" style="17" customWidth="1"/>
    <col min="1806" max="1806" width="9.140625" style="17"/>
    <col min="1807" max="1807" width="3" style="17" customWidth="1"/>
    <col min="1808" max="1808" width="3.7109375" style="17" customWidth="1"/>
    <col min="1809" max="1824" width="8.85546875" style="17" customWidth="1"/>
    <col min="1825" max="2044" width="9.140625" style="17"/>
    <col min="2045" max="2046" width="7" style="17" customWidth="1"/>
    <col min="2047" max="2047" width="10.7109375" style="17" customWidth="1"/>
    <col min="2048" max="2048" width="13.140625" style="17" customWidth="1"/>
    <col min="2049" max="2049" width="10.7109375" style="17" customWidth="1"/>
    <col min="2050" max="2050" width="9.140625" style="17"/>
    <col min="2051" max="2051" width="2.5703125" style="17" customWidth="1"/>
    <col min="2052" max="2052" width="4.85546875" style="17" customWidth="1"/>
    <col min="2053" max="2053" width="9.140625" style="17"/>
    <col min="2054" max="2055" width="7" style="17" customWidth="1"/>
    <col min="2056" max="2056" width="10.7109375" style="17" customWidth="1"/>
    <col min="2057" max="2057" width="9.140625" style="17"/>
    <col min="2058" max="2058" width="13.140625" style="17" customWidth="1"/>
    <col min="2059" max="2059" width="10.7109375" style="17" customWidth="1"/>
    <col min="2060" max="2060" width="12" style="17" customWidth="1"/>
    <col min="2061" max="2061" width="11.42578125" style="17" customWidth="1"/>
    <col min="2062" max="2062" width="9.140625" style="17"/>
    <col min="2063" max="2063" width="3" style="17" customWidth="1"/>
    <col min="2064" max="2064" width="3.7109375" style="17" customWidth="1"/>
    <col min="2065" max="2080" width="8.85546875" style="17" customWidth="1"/>
    <col min="2081" max="2300" width="9.140625" style="17"/>
    <col min="2301" max="2302" width="7" style="17" customWidth="1"/>
    <col min="2303" max="2303" width="10.7109375" style="17" customWidth="1"/>
    <col min="2304" max="2304" width="13.140625" style="17" customWidth="1"/>
    <col min="2305" max="2305" width="10.7109375" style="17" customWidth="1"/>
    <col min="2306" max="2306" width="9.140625" style="17"/>
    <col min="2307" max="2307" width="2.5703125" style="17" customWidth="1"/>
    <col min="2308" max="2308" width="4.85546875" style="17" customWidth="1"/>
    <col min="2309" max="2309" width="9.140625" style="17"/>
    <col min="2310" max="2311" width="7" style="17" customWidth="1"/>
    <col min="2312" max="2312" width="10.7109375" style="17" customWidth="1"/>
    <col min="2313" max="2313" width="9.140625" style="17"/>
    <col min="2314" max="2314" width="13.140625" style="17" customWidth="1"/>
    <col min="2315" max="2315" width="10.7109375" style="17" customWidth="1"/>
    <col min="2316" max="2316" width="12" style="17" customWidth="1"/>
    <col min="2317" max="2317" width="11.42578125" style="17" customWidth="1"/>
    <col min="2318" max="2318" width="9.140625" style="17"/>
    <col min="2319" max="2319" width="3" style="17" customWidth="1"/>
    <col min="2320" max="2320" width="3.7109375" style="17" customWidth="1"/>
    <col min="2321" max="2336" width="8.85546875" style="17" customWidth="1"/>
    <col min="2337" max="2556" width="9.140625" style="17"/>
    <col min="2557" max="2558" width="7" style="17" customWidth="1"/>
    <col min="2559" max="2559" width="10.7109375" style="17" customWidth="1"/>
    <col min="2560" max="2560" width="13.140625" style="17" customWidth="1"/>
    <col min="2561" max="2561" width="10.7109375" style="17" customWidth="1"/>
    <col min="2562" max="2562" width="9.140625" style="17"/>
    <col min="2563" max="2563" width="2.5703125" style="17" customWidth="1"/>
    <col min="2564" max="2564" width="4.85546875" style="17" customWidth="1"/>
    <col min="2565" max="2565" width="9.140625" style="17"/>
    <col min="2566" max="2567" width="7" style="17" customWidth="1"/>
    <col min="2568" max="2568" width="10.7109375" style="17" customWidth="1"/>
    <col min="2569" max="2569" width="9.140625" style="17"/>
    <col min="2570" max="2570" width="13.140625" style="17" customWidth="1"/>
    <col min="2571" max="2571" width="10.7109375" style="17" customWidth="1"/>
    <col min="2572" max="2572" width="12" style="17" customWidth="1"/>
    <col min="2573" max="2573" width="11.42578125" style="17" customWidth="1"/>
    <col min="2574" max="2574" width="9.140625" style="17"/>
    <col min="2575" max="2575" width="3" style="17" customWidth="1"/>
    <col min="2576" max="2576" width="3.7109375" style="17" customWidth="1"/>
    <col min="2577" max="2592" width="8.85546875" style="17" customWidth="1"/>
    <col min="2593" max="2812" width="9.140625" style="17"/>
    <col min="2813" max="2814" width="7" style="17" customWidth="1"/>
    <col min="2815" max="2815" width="10.7109375" style="17" customWidth="1"/>
    <col min="2816" max="2816" width="13.140625" style="17" customWidth="1"/>
    <col min="2817" max="2817" width="10.7109375" style="17" customWidth="1"/>
    <col min="2818" max="2818" width="9.140625" style="17"/>
    <col min="2819" max="2819" width="2.5703125" style="17" customWidth="1"/>
    <col min="2820" max="2820" width="4.85546875" style="17" customWidth="1"/>
    <col min="2821" max="2821" width="9.140625" style="17"/>
    <col min="2822" max="2823" width="7" style="17" customWidth="1"/>
    <col min="2824" max="2824" width="10.7109375" style="17" customWidth="1"/>
    <col min="2825" max="2825" width="9.140625" style="17"/>
    <col min="2826" max="2826" width="13.140625" style="17" customWidth="1"/>
    <col min="2827" max="2827" width="10.7109375" style="17" customWidth="1"/>
    <col min="2828" max="2828" width="12" style="17" customWidth="1"/>
    <col min="2829" max="2829" width="11.42578125" style="17" customWidth="1"/>
    <col min="2830" max="2830" width="9.140625" style="17"/>
    <col min="2831" max="2831" width="3" style="17" customWidth="1"/>
    <col min="2832" max="2832" width="3.7109375" style="17" customWidth="1"/>
    <col min="2833" max="2848" width="8.85546875" style="17" customWidth="1"/>
    <col min="2849" max="3068" width="9.140625" style="17"/>
    <col min="3069" max="3070" width="7" style="17" customWidth="1"/>
    <col min="3071" max="3071" width="10.7109375" style="17" customWidth="1"/>
    <col min="3072" max="3072" width="13.140625" style="17" customWidth="1"/>
    <col min="3073" max="3073" width="10.7109375" style="17" customWidth="1"/>
    <col min="3074" max="3074" width="9.140625" style="17"/>
    <col min="3075" max="3075" width="2.5703125" style="17" customWidth="1"/>
    <col min="3076" max="3076" width="4.85546875" style="17" customWidth="1"/>
    <col min="3077" max="3077" width="9.140625" style="17"/>
    <col min="3078" max="3079" width="7" style="17" customWidth="1"/>
    <col min="3080" max="3080" width="10.7109375" style="17" customWidth="1"/>
    <col min="3081" max="3081" width="9.140625" style="17"/>
    <col min="3082" max="3082" width="13.140625" style="17" customWidth="1"/>
    <col min="3083" max="3083" width="10.7109375" style="17" customWidth="1"/>
    <col min="3084" max="3084" width="12" style="17" customWidth="1"/>
    <col min="3085" max="3085" width="11.42578125" style="17" customWidth="1"/>
    <col min="3086" max="3086" width="9.140625" style="17"/>
    <col min="3087" max="3087" width="3" style="17" customWidth="1"/>
    <col min="3088" max="3088" width="3.7109375" style="17" customWidth="1"/>
    <col min="3089" max="3104" width="8.85546875" style="17" customWidth="1"/>
    <col min="3105" max="3324" width="9.140625" style="17"/>
    <col min="3325" max="3326" width="7" style="17" customWidth="1"/>
    <col min="3327" max="3327" width="10.7109375" style="17" customWidth="1"/>
    <col min="3328" max="3328" width="13.140625" style="17" customWidth="1"/>
    <col min="3329" max="3329" width="10.7109375" style="17" customWidth="1"/>
    <col min="3330" max="3330" width="9.140625" style="17"/>
    <col min="3331" max="3331" width="2.5703125" style="17" customWidth="1"/>
    <col min="3332" max="3332" width="4.85546875" style="17" customWidth="1"/>
    <col min="3333" max="3333" width="9.140625" style="17"/>
    <col min="3334" max="3335" width="7" style="17" customWidth="1"/>
    <col min="3336" max="3336" width="10.7109375" style="17" customWidth="1"/>
    <col min="3337" max="3337" width="9.140625" style="17"/>
    <col min="3338" max="3338" width="13.140625" style="17" customWidth="1"/>
    <col min="3339" max="3339" width="10.7109375" style="17" customWidth="1"/>
    <col min="3340" max="3340" width="12" style="17" customWidth="1"/>
    <col min="3341" max="3341" width="11.42578125" style="17" customWidth="1"/>
    <col min="3342" max="3342" width="9.140625" style="17"/>
    <col min="3343" max="3343" width="3" style="17" customWidth="1"/>
    <col min="3344" max="3344" width="3.7109375" style="17" customWidth="1"/>
    <col min="3345" max="3360" width="8.85546875" style="17" customWidth="1"/>
    <col min="3361" max="3580" width="9.140625" style="17"/>
    <col min="3581" max="3582" width="7" style="17" customWidth="1"/>
    <col min="3583" max="3583" width="10.7109375" style="17" customWidth="1"/>
    <col min="3584" max="3584" width="13.140625" style="17" customWidth="1"/>
    <col min="3585" max="3585" width="10.7109375" style="17" customWidth="1"/>
    <col min="3586" max="3586" width="9.140625" style="17"/>
    <col min="3587" max="3587" width="2.5703125" style="17" customWidth="1"/>
    <col min="3588" max="3588" width="4.85546875" style="17" customWidth="1"/>
    <col min="3589" max="3589" width="9.140625" style="17"/>
    <col min="3590" max="3591" width="7" style="17" customWidth="1"/>
    <col min="3592" max="3592" width="10.7109375" style="17" customWidth="1"/>
    <col min="3593" max="3593" width="9.140625" style="17"/>
    <col min="3594" max="3594" width="13.140625" style="17" customWidth="1"/>
    <col min="3595" max="3595" width="10.7109375" style="17" customWidth="1"/>
    <col min="3596" max="3596" width="12" style="17" customWidth="1"/>
    <col min="3597" max="3597" width="11.42578125" style="17" customWidth="1"/>
    <col min="3598" max="3598" width="9.140625" style="17"/>
    <col min="3599" max="3599" width="3" style="17" customWidth="1"/>
    <col min="3600" max="3600" width="3.7109375" style="17" customWidth="1"/>
    <col min="3601" max="3616" width="8.85546875" style="17" customWidth="1"/>
    <col min="3617" max="3836" width="9.140625" style="17"/>
    <col min="3837" max="3838" width="7" style="17" customWidth="1"/>
    <col min="3839" max="3839" width="10.7109375" style="17" customWidth="1"/>
    <col min="3840" max="3840" width="13.140625" style="17" customWidth="1"/>
    <col min="3841" max="3841" width="10.7109375" style="17" customWidth="1"/>
    <col min="3842" max="3842" width="9.140625" style="17"/>
    <col min="3843" max="3843" width="2.5703125" style="17" customWidth="1"/>
    <col min="3844" max="3844" width="4.85546875" style="17" customWidth="1"/>
    <col min="3845" max="3845" width="9.140625" style="17"/>
    <col min="3846" max="3847" width="7" style="17" customWidth="1"/>
    <col min="3848" max="3848" width="10.7109375" style="17" customWidth="1"/>
    <col min="3849" max="3849" width="9.140625" style="17"/>
    <col min="3850" max="3850" width="13.140625" style="17" customWidth="1"/>
    <col min="3851" max="3851" width="10.7109375" style="17" customWidth="1"/>
    <col min="3852" max="3852" width="12" style="17" customWidth="1"/>
    <col min="3853" max="3853" width="11.42578125" style="17" customWidth="1"/>
    <col min="3854" max="3854" width="9.140625" style="17"/>
    <col min="3855" max="3855" width="3" style="17" customWidth="1"/>
    <col min="3856" max="3856" width="3.7109375" style="17" customWidth="1"/>
    <col min="3857" max="3872" width="8.85546875" style="17" customWidth="1"/>
    <col min="3873" max="4092" width="9.140625" style="17"/>
    <col min="4093" max="4094" width="7" style="17" customWidth="1"/>
    <col min="4095" max="4095" width="10.7109375" style="17" customWidth="1"/>
    <col min="4096" max="4096" width="13.140625" style="17" customWidth="1"/>
    <col min="4097" max="4097" width="10.7109375" style="17" customWidth="1"/>
    <col min="4098" max="4098" width="9.140625" style="17"/>
    <col min="4099" max="4099" width="2.5703125" style="17" customWidth="1"/>
    <col min="4100" max="4100" width="4.85546875" style="17" customWidth="1"/>
    <col min="4101" max="4101" width="9.140625" style="17"/>
    <col min="4102" max="4103" width="7" style="17" customWidth="1"/>
    <col min="4104" max="4104" width="10.7109375" style="17" customWidth="1"/>
    <col min="4105" max="4105" width="9.140625" style="17"/>
    <col min="4106" max="4106" width="13.140625" style="17" customWidth="1"/>
    <col min="4107" max="4107" width="10.7109375" style="17" customWidth="1"/>
    <col min="4108" max="4108" width="12" style="17" customWidth="1"/>
    <col min="4109" max="4109" width="11.42578125" style="17" customWidth="1"/>
    <col min="4110" max="4110" width="9.140625" style="17"/>
    <col min="4111" max="4111" width="3" style="17" customWidth="1"/>
    <col min="4112" max="4112" width="3.7109375" style="17" customWidth="1"/>
    <col min="4113" max="4128" width="8.85546875" style="17" customWidth="1"/>
    <col min="4129" max="4348" width="9.140625" style="17"/>
    <col min="4349" max="4350" width="7" style="17" customWidth="1"/>
    <col min="4351" max="4351" width="10.7109375" style="17" customWidth="1"/>
    <col min="4352" max="4352" width="13.140625" style="17" customWidth="1"/>
    <col min="4353" max="4353" width="10.7109375" style="17" customWidth="1"/>
    <col min="4354" max="4354" width="9.140625" style="17"/>
    <col min="4355" max="4355" width="2.5703125" style="17" customWidth="1"/>
    <col min="4356" max="4356" width="4.85546875" style="17" customWidth="1"/>
    <col min="4357" max="4357" width="9.140625" style="17"/>
    <col min="4358" max="4359" width="7" style="17" customWidth="1"/>
    <col min="4360" max="4360" width="10.7109375" style="17" customWidth="1"/>
    <col min="4361" max="4361" width="9.140625" style="17"/>
    <col min="4362" max="4362" width="13.140625" style="17" customWidth="1"/>
    <col min="4363" max="4363" width="10.7109375" style="17" customWidth="1"/>
    <col min="4364" max="4364" width="12" style="17" customWidth="1"/>
    <col min="4365" max="4365" width="11.42578125" style="17" customWidth="1"/>
    <col min="4366" max="4366" width="9.140625" style="17"/>
    <col min="4367" max="4367" width="3" style="17" customWidth="1"/>
    <col min="4368" max="4368" width="3.7109375" style="17" customWidth="1"/>
    <col min="4369" max="4384" width="8.85546875" style="17" customWidth="1"/>
    <col min="4385" max="4604" width="9.140625" style="17"/>
    <col min="4605" max="4606" width="7" style="17" customWidth="1"/>
    <col min="4607" max="4607" width="10.7109375" style="17" customWidth="1"/>
    <col min="4608" max="4608" width="13.140625" style="17" customWidth="1"/>
    <col min="4609" max="4609" width="10.7109375" style="17" customWidth="1"/>
    <col min="4610" max="4610" width="9.140625" style="17"/>
    <col min="4611" max="4611" width="2.5703125" style="17" customWidth="1"/>
    <col min="4612" max="4612" width="4.85546875" style="17" customWidth="1"/>
    <col min="4613" max="4613" width="9.140625" style="17"/>
    <col min="4614" max="4615" width="7" style="17" customWidth="1"/>
    <col min="4616" max="4616" width="10.7109375" style="17" customWidth="1"/>
    <col min="4617" max="4617" width="9.140625" style="17"/>
    <col min="4618" max="4618" width="13.140625" style="17" customWidth="1"/>
    <col min="4619" max="4619" width="10.7109375" style="17" customWidth="1"/>
    <col min="4620" max="4620" width="12" style="17" customWidth="1"/>
    <col min="4621" max="4621" width="11.42578125" style="17" customWidth="1"/>
    <col min="4622" max="4622" width="9.140625" style="17"/>
    <col min="4623" max="4623" width="3" style="17" customWidth="1"/>
    <col min="4624" max="4624" width="3.7109375" style="17" customWidth="1"/>
    <col min="4625" max="4640" width="8.85546875" style="17" customWidth="1"/>
    <col min="4641" max="4860" width="9.140625" style="17"/>
    <col min="4861" max="4862" width="7" style="17" customWidth="1"/>
    <col min="4863" max="4863" width="10.7109375" style="17" customWidth="1"/>
    <col min="4864" max="4864" width="13.140625" style="17" customWidth="1"/>
    <col min="4865" max="4865" width="10.7109375" style="17" customWidth="1"/>
    <col min="4866" max="4866" width="9.140625" style="17"/>
    <col min="4867" max="4867" width="2.5703125" style="17" customWidth="1"/>
    <col min="4868" max="4868" width="4.85546875" style="17" customWidth="1"/>
    <col min="4869" max="4869" width="9.140625" style="17"/>
    <col min="4870" max="4871" width="7" style="17" customWidth="1"/>
    <col min="4872" max="4872" width="10.7109375" style="17" customWidth="1"/>
    <col min="4873" max="4873" width="9.140625" style="17"/>
    <col min="4874" max="4874" width="13.140625" style="17" customWidth="1"/>
    <col min="4875" max="4875" width="10.7109375" style="17" customWidth="1"/>
    <col min="4876" max="4876" width="12" style="17" customWidth="1"/>
    <col min="4877" max="4877" width="11.42578125" style="17" customWidth="1"/>
    <col min="4878" max="4878" width="9.140625" style="17"/>
    <col min="4879" max="4879" width="3" style="17" customWidth="1"/>
    <col min="4880" max="4880" width="3.7109375" style="17" customWidth="1"/>
    <col min="4881" max="4896" width="8.85546875" style="17" customWidth="1"/>
    <col min="4897" max="5116" width="9.140625" style="17"/>
    <col min="5117" max="5118" width="7" style="17" customWidth="1"/>
    <col min="5119" max="5119" width="10.7109375" style="17" customWidth="1"/>
    <col min="5120" max="5120" width="13.140625" style="17" customWidth="1"/>
    <col min="5121" max="5121" width="10.7109375" style="17" customWidth="1"/>
    <col min="5122" max="5122" width="9.140625" style="17"/>
    <col min="5123" max="5123" width="2.5703125" style="17" customWidth="1"/>
    <col min="5124" max="5124" width="4.85546875" style="17" customWidth="1"/>
    <col min="5125" max="5125" width="9.140625" style="17"/>
    <col min="5126" max="5127" width="7" style="17" customWidth="1"/>
    <col min="5128" max="5128" width="10.7109375" style="17" customWidth="1"/>
    <col min="5129" max="5129" width="9.140625" style="17"/>
    <col min="5130" max="5130" width="13.140625" style="17" customWidth="1"/>
    <col min="5131" max="5131" width="10.7109375" style="17" customWidth="1"/>
    <col min="5132" max="5132" width="12" style="17" customWidth="1"/>
    <col min="5133" max="5133" width="11.42578125" style="17" customWidth="1"/>
    <col min="5134" max="5134" width="9.140625" style="17"/>
    <col min="5135" max="5135" width="3" style="17" customWidth="1"/>
    <col min="5136" max="5136" width="3.7109375" style="17" customWidth="1"/>
    <col min="5137" max="5152" width="8.85546875" style="17" customWidth="1"/>
    <col min="5153" max="5372" width="9.140625" style="17"/>
    <col min="5373" max="5374" width="7" style="17" customWidth="1"/>
    <col min="5375" max="5375" width="10.7109375" style="17" customWidth="1"/>
    <col min="5376" max="5376" width="13.140625" style="17" customWidth="1"/>
    <col min="5377" max="5377" width="10.7109375" style="17" customWidth="1"/>
    <col min="5378" max="5378" width="9.140625" style="17"/>
    <col min="5379" max="5379" width="2.5703125" style="17" customWidth="1"/>
    <col min="5380" max="5380" width="4.85546875" style="17" customWidth="1"/>
    <col min="5381" max="5381" width="9.140625" style="17"/>
    <col min="5382" max="5383" width="7" style="17" customWidth="1"/>
    <col min="5384" max="5384" width="10.7109375" style="17" customWidth="1"/>
    <col min="5385" max="5385" width="9.140625" style="17"/>
    <col min="5386" max="5386" width="13.140625" style="17" customWidth="1"/>
    <col min="5387" max="5387" width="10.7109375" style="17" customWidth="1"/>
    <col min="5388" max="5388" width="12" style="17" customWidth="1"/>
    <col min="5389" max="5389" width="11.42578125" style="17" customWidth="1"/>
    <col min="5390" max="5390" width="9.140625" style="17"/>
    <col min="5391" max="5391" width="3" style="17" customWidth="1"/>
    <col min="5392" max="5392" width="3.7109375" style="17" customWidth="1"/>
    <col min="5393" max="5408" width="8.85546875" style="17" customWidth="1"/>
    <col min="5409" max="5628" width="9.140625" style="17"/>
    <col min="5629" max="5630" width="7" style="17" customWidth="1"/>
    <col min="5631" max="5631" width="10.7109375" style="17" customWidth="1"/>
    <col min="5632" max="5632" width="13.140625" style="17" customWidth="1"/>
    <col min="5633" max="5633" width="10.7109375" style="17" customWidth="1"/>
    <col min="5634" max="5634" width="9.140625" style="17"/>
    <col min="5635" max="5635" width="2.5703125" style="17" customWidth="1"/>
    <col min="5636" max="5636" width="4.85546875" style="17" customWidth="1"/>
    <col min="5637" max="5637" width="9.140625" style="17"/>
    <col min="5638" max="5639" width="7" style="17" customWidth="1"/>
    <col min="5640" max="5640" width="10.7109375" style="17" customWidth="1"/>
    <col min="5641" max="5641" width="9.140625" style="17"/>
    <col min="5642" max="5642" width="13.140625" style="17" customWidth="1"/>
    <col min="5643" max="5643" width="10.7109375" style="17" customWidth="1"/>
    <col min="5644" max="5644" width="12" style="17" customWidth="1"/>
    <col min="5645" max="5645" width="11.42578125" style="17" customWidth="1"/>
    <col min="5646" max="5646" width="9.140625" style="17"/>
    <col min="5647" max="5647" width="3" style="17" customWidth="1"/>
    <col min="5648" max="5648" width="3.7109375" style="17" customWidth="1"/>
    <col min="5649" max="5664" width="8.85546875" style="17" customWidth="1"/>
    <col min="5665" max="5884" width="9.140625" style="17"/>
    <col min="5885" max="5886" width="7" style="17" customWidth="1"/>
    <col min="5887" max="5887" width="10.7109375" style="17" customWidth="1"/>
    <col min="5888" max="5888" width="13.140625" style="17" customWidth="1"/>
    <col min="5889" max="5889" width="10.7109375" style="17" customWidth="1"/>
    <col min="5890" max="5890" width="9.140625" style="17"/>
    <col min="5891" max="5891" width="2.5703125" style="17" customWidth="1"/>
    <col min="5892" max="5892" width="4.85546875" style="17" customWidth="1"/>
    <col min="5893" max="5893" width="9.140625" style="17"/>
    <col min="5894" max="5895" width="7" style="17" customWidth="1"/>
    <col min="5896" max="5896" width="10.7109375" style="17" customWidth="1"/>
    <col min="5897" max="5897" width="9.140625" style="17"/>
    <col min="5898" max="5898" width="13.140625" style="17" customWidth="1"/>
    <col min="5899" max="5899" width="10.7109375" style="17" customWidth="1"/>
    <col min="5900" max="5900" width="12" style="17" customWidth="1"/>
    <col min="5901" max="5901" width="11.42578125" style="17" customWidth="1"/>
    <col min="5902" max="5902" width="9.140625" style="17"/>
    <col min="5903" max="5903" width="3" style="17" customWidth="1"/>
    <col min="5904" max="5904" width="3.7109375" style="17" customWidth="1"/>
    <col min="5905" max="5920" width="8.85546875" style="17" customWidth="1"/>
    <col min="5921" max="6140" width="9.140625" style="17"/>
    <col min="6141" max="6142" width="7" style="17" customWidth="1"/>
    <col min="6143" max="6143" width="10.7109375" style="17" customWidth="1"/>
    <col min="6144" max="6144" width="13.140625" style="17" customWidth="1"/>
    <col min="6145" max="6145" width="10.7109375" style="17" customWidth="1"/>
    <col min="6146" max="6146" width="9.140625" style="17"/>
    <col min="6147" max="6147" width="2.5703125" style="17" customWidth="1"/>
    <col min="6148" max="6148" width="4.85546875" style="17" customWidth="1"/>
    <col min="6149" max="6149" width="9.140625" style="17"/>
    <col min="6150" max="6151" width="7" style="17" customWidth="1"/>
    <col min="6152" max="6152" width="10.7109375" style="17" customWidth="1"/>
    <col min="6153" max="6153" width="9.140625" style="17"/>
    <col min="6154" max="6154" width="13.140625" style="17" customWidth="1"/>
    <col min="6155" max="6155" width="10.7109375" style="17" customWidth="1"/>
    <col min="6156" max="6156" width="12" style="17" customWidth="1"/>
    <col min="6157" max="6157" width="11.42578125" style="17" customWidth="1"/>
    <col min="6158" max="6158" width="9.140625" style="17"/>
    <col min="6159" max="6159" width="3" style="17" customWidth="1"/>
    <col min="6160" max="6160" width="3.7109375" style="17" customWidth="1"/>
    <col min="6161" max="6176" width="8.85546875" style="17" customWidth="1"/>
    <col min="6177" max="6396" width="9.140625" style="17"/>
    <col min="6397" max="6398" width="7" style="17" customWidth="1"/>
    <col min="6399" max="6399" width="10.7109375" style="17" customWidth="1"/>
    <col min="6400" max="6400" width="13.140625" style="17" customWidth="1"/>
    <col min="6401" max="6401" width="10.7109375" style="17" customWidth="1"/>
    <col min="6402" max="6402" width="9.140625" style="17"/>
    <col min="6403" max="6403" width="2.5703125" style="17" customWidth="1"/>
    <col min="6404" max="6404" width="4.85546875" style="17" customWidth="1"/>
    <col min="6405" max="6405" width="9.140625" style="17"/>
    <col min="6406" max="6407" width="7" style="17" customWidth="1"/>
    <col min="6408" max="6408" width="10.7109375" style="17" customWidth="1"/>
    <col min="6409" max="6409" width="9.140625" style="17"/>
    <col min="6410" max="6410" width="13.140625" style="17" customWidth="1"/>
    <col min="6411" max="6411" width="10.7109375" style="17" customWidth="1"/>
    <col min="6412" max="6412" width="12" style="17" customWidth="1"/>
    <col min="6413" max="6413" width="11.42578125" style="17" customWidth="1"/>
    <col min="6414" max="6414" width="9.140625" style="17"/>
    <col min="6415" max="6415" width="3" style="17" customWidth="1"/>
    <col min="6416" max="6416" width="3.7109375" style="17" customWidth="1"/>
    <col min="6417" max="6432" width="8.85546875" style="17" customWidth="1"/>
    <col min="6433" max="6652" width="9.140625" style="17"/>
    <col min="6653" max="6654" width="7" style="17" customWidth="1"/>
    <col min="6655" max="6655" width="10.7109375" style="17" customWidth="1"/>
    <col min="6656" max="6656" width="13.140625" style="17" customWidth="1"/>
    <col min="6657" max="6657" width="10.7109375" style="17" customWidth="1"/>
    <col min="6658" max="6658" width="9.140625" style="17"/>
    <col min="6659" max="6659" width="2.5703125" style="17" customWidth="1"/>
    <col min="6660" max="6660" width="4.85546875" style="17" customWidth="1"/>
    <col min="6661" max="6661" width="9.140625" style="17"/>
    <col min="6662" max="6663" width="7" style="17" customWidth="1"/>
    <col min="6664" max="6664" width="10.7109375" style="17" customWidth="1"/>
    <col min="6665" max="6665" width="9.140625" style="17"/>
    <col min="6666" max="6666" width="13.140625" style="17" customWidth="1"/>
    <col min="6667" max="6667" width="10.7109375" style="17" customWidth="1"/>
    <col min="6668" max="6668" width="12" style="17" customWidth="1"/>
    <col min="6669" max="6669" width="11.42578125" style="17" customWidth="1"/>
    <col min="6670" max="6670" width="9.140625" style="17"/>
    <col min="6671" max="6671" width="3" style="17" customWidth="1"/>
    <col min="6672" max="6672" width="3.7109375" style="17" customWidth="1"/>
    <col min="6673" max="6688" width="8.85546875" style="17" customWidth="1"/>
    <col min="6689" max="6908" width="9.140625" style="17"/>
    <col min="6909" max="6910" width="7" style="17" customWidth="1"/>
    <col min="6911" max="6911" width="10.7109375" style="17" customWidth="1"/>
    <col min="6912" max="6912" width="13.140625" style="17" customWidth="1"/>
    <col min="6913" max="6913" width="10.7109375" style="17" customWidth="1"/>
    <col min="6914" max="6914" width="9.140625" style="17"/>
    <col min="6915" max="6915" width="2.5703125" style="17" customWidth="1"/>
    <col min="6916" max="6916" width="4.85546875" style="17" customWidth="1"/>
    <col min="6917" max="6917" width="9.140625" style="17"/>
    <col min="6918" max="6919" width="7" style="17" customWidth="1"/>
    <col min="6920" max="6920" width="10.7109375" style="17" customWidth="1"/>
    <col min="6921" max="6921" width="9.140625" style="17"/>
    <col min="6922" max="6922" width="13.140625" style="17" customWidth="1"/>
    <col min="6923" max="6923" width="10.7109375" style="17" customWidth="1"/>
    <col min="6924" max="6924" width="12" style="17" customWidth="1"/>
    <col min="6925" max="6925" width="11.42578125" style="17" customWidth="1"/>
    <col min="6926" max="6926" width="9.140625" style="17"/>
    <col min="6927" max="6927" width="3" style="17" customWidth="1"/>
    <col min="6928" max="6928" width="3.7109375" style="17" customWidth="1"/>
    <col min="6929" max="6944" width="8.85546875" style="17" customWidth="1"/>
    <col min="6945" max="7164" width="9.140625" style="17"/>
    <col min="7165" max="7166" width="7" style="17" customWidth="1"/>
    <col min="7167" max="7167" width="10.7109375" style="17" customWidth="1"/>
    <col min="7168" max="7168" width="13.140625" style="17" customWidth="1"/>
    <col min="7169" max="7169" width="10.7109375" style="17" customWidth="1"/>
    <col min="7170" max="7170" width="9.140625" style="17"/>
    <col min="7171" max="7171" width="2.5703125" style="17" customWidth="1"/>
    <col min="7172" max="7172" width="4.85546875" style="17" customWidth="1"/>
    <col min="7173" max="7173" width="9.140625" style="17"/>
    <col min="7174" max="7175" width="7" style="17" customWidth="1"/>
    <col min="7176" max="7176" width="10.7109375" style="17" customWidth="1"/>
    <col min="7177" max="7177" width="9.140625" style="17"/>
    <col min="7178" max="7178" width="13.140625" style="17" customWidth="1"/>
    <col min="7179" max="7179" width="10.7109375" style="17" customWidth="1"/>
    <col min="7180" max="7180" width="12" style="17" customWidth="1"/>
    <col min="7181" max="7181" width="11.42578125" style="17" customWidth="1"/>
    <col min="7182" max="7182" width="9.140625" style="17"/>
    <col min="7183" max="7183" width="3" style="17" customWidth="1"/>
    <col min="7184" max="7184" width="3.7109375" style="17" customWidth="1"/>
    <col min="7185" max="7200" width="8.85546875" style="17" customWidth="1"/>
    <col min="7201" max="7420" width="9.140625" style="17"/>
    <col min="7421" max="7422" width="7" style="17" customWidth="1"/>
    <col min="7423" max="7423" width="10.7109375" style="17" customWidth="1"/>
    <col min="7424" max="7424" width="13.140625" style="17" customWidth="1"/>
    <col min="7425" max="7425" width="10.7109375" style="17" customWidth="1"/>
    <col min="7426" max="7426" width="9.140625" style="17"/>
    <col min="7427" max="7427" width="2.5703125" style="17" customWidth="1"/>
    <col min="7428" max="7428" width="4.85546875" style="17" customWidth="1"/>
    <col min="7429" max="7429" width="9.140625" style="17"/>
    <col min="7430" max="7431" width="7" style="17" customWidth="1"/>
    <col min="7432" max="7432" width="10.7109375" style="17" customWidth="1"/>
    <col min="7433" max="7433" width="9.140625" style="17"/>
    <col min="7434" max="7434" width="13.140625" style="17" customWidth="1"/>
    <col min="7435" max="7435" width="10.7109375" style="17" customWidth="1"/>
    <col min="7436" max="7436" width="12" style="17" customWidth="1"/>
    <col min="7437" max="7437" width="11.42578125" style="17" customWidth="1"/>
    <col min="7438" max="7438" width="9.140625" style="17"/>
    <col min="7439" max="7439" width="3" style="17" customWidth="1"/>
    <col min="7440" max="7440" width="3.7109375" style="17" customWidth="1"/>
    <col min="7441" max="7456" width="8.85546875" style="17" customWidth="1"/>
    <col min="7457" max="7676" width="9.140625" style="17"/>
    <col min="7677" max="7678" width="7" style="17" customWidth="1"/>
    <col min="7679" max="7679" width="10.7109375" style="17" customWidth="1"/>
    <col min="7680" max="7680" width="13.140625" style="17" customWidth="1"/>
    <col min="7681" max="7681" width="10.7109375" style="17" customWidth="1"/>
    <col min="7682" max="7682" width="9.140625" style="17"/>
    <col min="7683" max="7683" width="2.5703125" style="17" customWidth="1"/>
    <col min="7684" max="7684" width="4.85546875" style="17" customWidth="1"/>
    <col min="7685" max="7685" width="9.140625" style="17"/>
    <col min="7686" max="7687" width="7" style="17" customWidth="1"/>
    <col min="7688" max="7688" width="10.7109375" style="17" customWidth="1"/>
    <col min="7689" max="7689" width="9.140625" style="17"/>
    <col min="7690" max="7690" width="13.140625" style="17" customWidth="1"/>
    <col min="7691" max="7691" width="10.7109375" style="17" customWidth="1"/>
    <col min="7692" max="7692" width="12" style="17" customWidth="1"/>
    <col min="7693" max="7693" width="11.42578125" style="17" customWidth="1"/>
    <col min="7694" max="7694" width="9.140625" style="17"/>
    <col min="7695" max="7695" width="3" style="17" customWidth="1"/>
    <col min="7696" max="7696" width="3.7109375" style="17" customWidth="1"/>
    <col min="7697" max="7712" width="8.85546875" style="17" customWidth="1"/>
    <col min="7713" max="7932" width="9.140625" style="17"/>
    <col min="7933" max="7934" width="7" style="17" customWidth="1"/>
    <col min="7935" max="7935" width="10.7109375" style="17" customWidth="1"/>
    <col min="7936" max="7936" width="13.140625" style="17" customWidth="1"/>
    <col min="7937" max="7937" width="10.7109375" style="17" customWidth="1"/>
    <col min="7938" max="7938" width="9.140625" style="17"/>
    <col min="7939" max="7939" width="2.5703125" style="17" customWidth="1"/>
    <col min="7940" max="7940" width="4.85546875" style="17" customWidth="1"/>
    <col min="7941" max="7941" width="9.140625" style="17"/>
    <col min="7942" max="7943" width="7" style="17" customWidth="1"/>
    <col min="7944" max="7944" width="10.7109375" style="17" customWidth="1"/>
    <col min="7945" max="7945" width="9.140625" style="17"/>
    <col min="7946" max="7946" width="13.140625" style="17" customWidth="1"/>
    <col min="7947" max="7947" width="10.7109375" style="17" customWidth="1"/>
    <col min="7948" max="7948" width="12" style="17" customWidth="1"/>
    <col min="7949" max="7949" width="11.42578125" style="17" customWidth="1"/>
    <col min="7950" max="7950" width="9.140625" style="17"/>
    <col min="7951" max="7951" width="3" style="17" customWidth="1"/>
    <col min="7952" max="7952" width="3.7109375" style="17" customWidth="1"/>
    <col min="7953" max="7968" width="8.85546875" style="17" customWidth="1"/>
    <col min="7969" max="8188" width="9.140625" style="17"/>
    <col min="8189" max="8190" width="7" style="17" customWidth="1"/>
    <col min="8191" max="8191" width="10.7109375" style="17" customWidth="1"/>
    <col min="8192" max="8192" width="13.140625" style="17" customWidth="1"/>
    <col min="8193" max="8193" width="10.7109375" style="17" customWidth="1"/>
    <col min="8194" max="8194" width="9.140625" style="17"/>
    <col min="8195" max="8195" width="2.5703125" style="17" customWidth="1"/>
    <col min="8196" max="8196" width="4.85546875" style="17" customWidth="1"/>
    <col min="8197" max="8197" width="9.140625" style="17"/>
    <col min="8198" max="8199" width="7" style="17" customWidth="1"/>
    <col min="8200" max="8200" width="10.7109375" style="17" customWidth="1"/>
    <col min="8201" max="8201" width="9.140625" style="17"/>
    <col min="8202" max="8202" width="13.140625" style="17" customWidth="1"/>
    <col min="8203" max="8203" width="10.7109375" style="17" customWidth="1"/>
    <col min="8204" max="8204" width="12" style="17" customWidth="1"/>
    <col min="8205" max="8205" width="11.42578125" style="17" customWidth="1"/>
    <col min="8206" max="8206" width="9.140625" style="17"/>
    <col min="8207" max="8207" width="3" style="17" customWidth="1"/>
    <col min="8208" max="8208" width="3.7109375" style="17" customWidth="1"/>
    <col min="8209" max="8224" width="8.85546875" style="17" customWidth="1"/>
    <col min="8225" max="8444" width="9.140625" style="17"/>
    <col min="8445" max="8446" width="7" style="17" customWidth="1"/>
    <col min="8447" max="8447" width="10.7109375" style="17" customWidth="1"/>
    <col min="8448" max="8448" width="13.140625" style="17" customWidth="1"/>
    <col min="8449" max="8449" width="10.7109375" style="17" customWidth="1"/>
    <col min="8450" max="8450" width="9.140625" style="17"/>
    <col min="8451" max="8451" width="2.5703125" style="17" customWidth="1"/>
    <col min="8452" max="8452" width="4.85546875" style="17" customWidth="1"/>
    <col min="8453" max="8453" width="9.140625" style="17"/>
    <col min="8454" max="8455" width="7" style="17" customWidth="1"/>
    <col min="8456" max="8456" width="10.7109375" style="17" customWidth="1"/>
    <col min="8457" max="8457" width="9.140625" style="17"/>
    <col min="8458" max="8458" width="13.140625" style="17" customWidth="1"/>
    <col min="8459" max="8459" width="10.7109375" style="17" customWidth="1"/>
    <col min="8460" max="8460" width="12" style="17" customWidth="1"/>
    <col min="8461" max="8461" width="11.42578125" style="17" customWidth="1"/>
    <col min="8462" max="8462" width="9.140625" style="17"/>
    <col min="8463" max="8463" width="3" style="17" customWidth="1"/>
    <col min="8464" max="8464" width="3.7109375" style="17" customWidth="1"/>
    <col min="8465" max="8480" width="8.85546875" style="17" customWidth="1"/>
    <col min="8481" max="8700" width="9.140625" style="17"/>
    <col min="8701" max="8702" width="7" style="17" customWidth="1"/>
    <col min="8703" max="8703" width="10.7109375" style="17" customWidth="1"/>
    <col min="8704" max="8704" width="13.140625" style="17" customWidth="1"/>
    <col min="8705" max="8705" width="10.7109375" style="17" customWidth="1"/>
    <col min="8706" max="8706" width="9.140625" style="17"/>
    <col min="8707" max="8707" width="2.5703125" style="17" customWidth="1"/>
    <col min="8708" max="8708" width="4.85546875" style="17" customWidth="1"/>
    <col min="8709" max="8709" width="9.140625" style="17"/>
    <col min="8710" max="8711" width="7" style="17" customWidth="1"/>
    <col min="8712" max="8712" width="10.7109375" style="17" customWidth="1"/>
    <col min="8713" max="8713" width="9.140625" style="17"/>
    <col min="8714" max="8714" width="13.140625" style="17" customWidth="1"/>
    <col min="8715" max="8715" width="10.7109375" style="17" customWidth="1"/>
    <col min="8716" max="8716" width="12" style="17" customWidth="1"/>
    <col min="8717" max="8717" width="11.42578125" style="17" customWidth="1"/>
    <col min="8718" max="8718" width="9.140625" style="17"/>
    <col min="8719" max="8719" width="3" style="17" customWidth="1"/>
    <col min="8720" max="8720" width="3.7109375" style="17" customWidth="1"/>
    <col min="8721" max="8736" width="8.85546875" style="17" customWidth="1"/>
    <col min="8737" max="8956" width="9.140625" style="17"/>
    <col min="8957" max="8958" width="7" style="17" customWidth="1"/>
    <col min="8959" max="8959" width="10.7109375" style="17" customWidth="1"/>
    <col min="8960" max="8960" width="13.140625" style="17" customWidth="1"/>
    <col min="8961" max="8961" width="10.7109375" style="17" customWidth="1"/>
    <col min="8962" max="8962" width="9.140625" style="17"/>
    <col min="8963" max="8963" width="2.5703125" style="17" customWidth="1"/>
    <col min="8964" max="8964" width="4.85546875" style="17" customWidth="1"/>
    <col min="8965" max="8965" width="9.140625" style="17"/>
    <col min="8966" max="8967" width="7" style="17" customWidth="1"/>
    <col min="8968" max="8968" width="10.7109375" style="17" customWidth="1"/>
    <col min="8969" max="8969" width="9.140625" style="17"/>
    <col min="8970" max="8970" width="13.140625" style="17" customWidth="1"/>
    <col min="8971" max="8971" width="10.7109375" style="17" customWidth="1"/>
    <col min="8972" max="8972" width="12" style="17" customWidth="1"/>
    <col min="8973" max="8973" width="11.42578125" style="17" customWidth="1"/>
    <col min="8974" max="8974" width="9.140625" style="17"/>
    <col min="8975" max="8975" width="3" style="17" customWidth="1"/>
    <col min="8976" max="8976" width="3.7109375" style="17" customWidth="1"/>
    <col min="8977" max="8992" width="8.85546875" style="17" customWidth="1"/>
    <col min="8993" max="9212" width="9.140625" style="17"/>
    <col min="9213" max="9214" width="7" style="17" customWidth="1"/>
    <col min="9215" max="9215" width="10.7109375" style="17" customWidth="1"/>
    <col min="9216" max="9216" width="13.140625" style="17" customWidth="1"/>
    <col min="9217" max="9217" width="10.7109375" style="17" customWidth="1"/>
    <col min="9218" max="9218" width="9.140625" style="17"/>
    <col min="9219" max="9219" width="2.5703125" style="17" customWidth="1"/>
    <col min="9220" max="9220" width="4.85546875" style="17" customWidth="1"/>
    <col min="9221" max="9221" width="9.140625" style="17"/>
    <col min="9222" max="9223" width="7" style="17" customWidth="1"/>
    <col min="9224" max="9224" width="10.7109375" style="17" customWidth="1"/>
    <col min="9225" max="9225" width="9.140625" style="17"/>
    <col min="9226" max="9226" width="13.140625" style="17" customWidth="1"/>
    <col min="9227" max="9227" width="10.7109375" style="17" customWidth="1"/>
    <col min="9228" max="9228" width="12" style="17" customWidth="1"/>
    <col min="9229" max="9229" width="11.42578125" style="17" customWidth="1"/>
    <col min="9230" max="9230" width="9.140625" style="17"/>
    <col min="9231" max="9231" width="3" style="17" customWidth="1"/>
    <col min="9232" max="9232" width="3.7109375" style="17" customWidth="1"/>
    <col min="9233" max="9248" width="8.85546875" style="17" customWidth="1"/>
    <col min="9249" max="9468" width="9.140625" style="17"/>
    <col min="9469" max="9470" width="7" style="17" customWidth="1"/>
    <col min="9471" max="9471" width="10.7109375" style="17" customWidth="1"/>
    <col min="9472" max="9472" width="13.140625" style="17" customWidth="1"/>
    <col min="9473" max="9473" width="10.7109375" style="17" customWidth="1"/>
    <col min="9474" max="9474" width="9.140625" style="17"/>
    <col min="9475" max="9475" width="2.5703125" style="17" customWidth="1"/>
    <col min="9476" max="9476" width="4.85546875" style="17" customWidth="1"/>
    <col min="9477" max="9477" width="9.140625" style="17"/>
    <col min="9478" max="9479" width="7" style="17" customWidth="1"/>
    <col min="9480" max="9480" width="10.7109375" style="17" customWidth="1"/>
    <col min="9481" max="9481" width="9.140625" style="17"/>
    <col min="9482" max="9482" width="13.140625" style="17" customWidth="1"/>
    <col min="9483" max="9483" width="10.7109375" style="17" customWidth="1"/>
    <col min="9484" max="9484" width="12" style="17" customWidth="1"/>
    <col min="9485" max="9485" width="11.42578125" style="17" customWidth="1"/>
    <col min="9486" max="9486" width="9.140625" style="17"/>
    <col min="9487" max="9487" width="3" style="17" customWidth="1"/>
    <col min="9488" max="9488" width="3.7109375" style="17" customWidth="1"/>
    <col min="9489" max="9504" width="8.85546875" style="17" customWidth="1"/>
    <col min="9505" max="9724" width="9.140625" style="17"/>
    <col min="9725" max="9726" width="7" style="17" customWidth="1"/>
    <col min="9727" max="9727" width="10.7109375" style="17" customWidth="1"/>
    <col min="9728" max="9728" width="13.140625" style="17" customWidth="1"/>
    <col min="9729" max="9729" width="10.7109375" style="17" customWidth="1"/>
    <col min="9730" max="9730" width="9.140625" style="17"/>
    <col min="9731" max="9731" width="2.5703125" style="17" customWidth="1"/>
    <col min="9732" max="9732" width="4.85546875" style="17" customWidth="1"/>
    <col min="9733" max="9733" width="9.140625" style="17"/>
    <col min="9734" max="9735" width="7" style="17" customWidth="1"/>
    <col min="9736" max="9736" width="10.7109375" style="17" customWidth="1"/>
    <col min="9737" max="9737" width="9.140625" style="17"/>
    <col min="9738" max="9738" width="13.140625" style="17" customWidth="1"/>
    <col min="9739" max="9739" width="10.7109375" style="17" customWidth="1"/>
    <col min="9740" max="9740" width="12" style="17" customWidth="1"/>
    <col min="9741" max="9741" width="11.42578125" style="17" customWidth="1"/>
    <col min="9742" max="9742" width="9.140625" style="17"/>
    <col min="9743" max="9743" width="3" style="17" customWidth="1"/>
    <col min="9744" max="9744" width="3.7109375" style="17" customWidth="1"/>
    <col min="9745" max="9760" width="8.85546875" style="17" customWidth="1"/>
    <col min="9761" max="9980" width="9.140625" style="17"/>
    <col min="9981" max="9982" width="7" style="17" customWidth="1"/>
    <col min="9983" max="9983" width="10.7109375" style="17" customWidth="1"/>
    <col min="9984" max="9984" width="13.140625" style="17" customWidth="1"/>
    <col min="9985" max="9985" width="10.7109375" style="17" customWidth="1"/>
    <col min="9986" max="9986" width="9.140625" style="17"/>
    <col min="9987" max="9987" width="2.5703125" style="17" customWidth="1"/>
    <col min="9988" max="9988" width="4.85546875" style="17" customWidth="1"/>
    <col min="9989" max="9989" width="9.140625" style="17"/>
    <col min="9990" max="9991" width="7" style="17" customWidth="1"/>
    <col min="9992" max="9992" width="10.7109375" style="17" customWidth="1"/>
    <col min="9993" max="9993" width="9.140625" style="17"/>
    <col min="9994" max="9994" width="13.140625" style="17" customWidth="1"/>
    <col min="9995" max="9995" width="10.7109375" style="17" customWidth="1"/>
    <col min="9996" max="9996" width="12" style="17" customWidth="1"/>
    <col min="9997" max="9997" width="11.42578125" style="17" customWidth="1"/>
    <col min="9998" max="9998" width="9.140625" style="17"/>
    <col min="9999" max="9999" width="3" style="17" customWidth="1"/>
    <col min="10000" max="10000" width="3.7109375" style="17" customWidth="1"/>
    <col min="10001" max="10016" width="8.85546875" style="17" customWidth="1"/>
    <col min="10017" max="10236" width="9.140625" style="17"/>
    <col min="10237" max="10238" width="7" style="17" customWidth="1"/>
    <col min="10239" max="10239" width="10.7109375" style="17" customWidth="1"/>
    <col min="10240" max="10240" width="13.140625" style="17" customWidth="1"/>
    <col min="10241" max="10241" width="10.7109375" style="17" customWidth="1"/>
    <col min="10242" max="10242" width="9.140625" style="17"/>
    <col min="10243" max="10243" width="2.5703125" style="17" customWidth="1"/>
    <col min="10244" max="10244" width="4.85546875" style="17" customWidth="1"/>
    <col min="10245" max="10245" width="9.140625" style="17"/>
    <col min="10246" max="10247" width="7" style="17" customWidth="1"/>
    <col min="10248" max="10248" width="10.7109375" style="17" customWidth="1"/>
    <col min="10249" max="10249" width="9.140625" style="17"/>
    <col min="10250" max="10250" width="13.140625" style="17" customWidth="1"/>
    <col min="10251" max="10251" width="10.7109375" style="17" customWidth="1"/>
    <col min="10252" max="10252" width="12" style="17" customWidth="1"/>
    <col min="10253" max="10253" width="11.42578125" style="17" customWidth="1"/>
    <col min="10254" max="10254" width="9.140625" style="17"/>
    <col min="10255" max="10255" width="3" style="17" customWidth="1"/>
    <col min="10256" max="10256" width="3.7109375" style="17" customWidth="1"/>
    <col min="10257" max="10272" width="8.85546875" style="17" customWidth="1"/>
    <col min="10273" max="10492" width="9.140625" style="17"/>
    <col min="10493" max="10494" width="7" style="17" customWidth="1"/>
    <col min="10495" max="10495" width="10.7109375" style="17" customWidth="1"/>
    <col min="10496" max="10496" width="13.140625" style="17" customWidth="1"/>
    <col min="10497" max="10497" width="10.7109375" style="17" customWidth="1"/>
    <col min="10498" max="10498" width="9.140625" style="17"/>
    <col min="10499" max="10499" width="2.5703125" style="17" customWidth="1"/>
    <col min="10500" max="10500" width="4.85546875" style="17" customWidth="1"/>
    <col min="10501" max="10501" width="9.140625" style="17"/>
    <col min="10502" max="10503" width="7" style="17" customWidth="1"/>
    <col min="10504" max="10504" width="10.7109375" style="17" customWidth="1"/>
    <col min="10505" max="10505" width="9.140625" style="17"/>
    <col min="10506" max="10506" width="13.140625" style="17" customWidth="1"/>
    <col min="10507" max="10507" width="10.7109375" style="17" customWidth="1"/>
    <col min="10508" max="10508" width="12" style="17" customWidth="1"/>
    <col min="10509" max="10509" width="11.42578125" style="17" customWidth="1"/>
    <col min="10510" max="10510" width="9.140625" style="17"/>
    <col min="10511" max="10511" width="3" style="17" customWidth="1"/>
    <col min="10512" max="10512" width="3.7109375" style="17" customWidth="1"/>
    <col min="10513" max="10528" width="8.85546875" style="17" customWidth="1"/>
    <col min="10529" max="10748" width="9.140625" style="17"/>
    <col min="10749" max="10750" width="7" style="17" customWidth="1"/>
    <col min="10751" max="10751" width="10.7109375" style="17" customWidth="1"/>
    <col min="10752" max="10752" width="13.140625" style="17" customWidth="1"/>
    <col min="10753" max="10753" width="10.7109375" style="17" customWidth="1"/>
    <col min="10754" max="10754" width="9.140625" style="17"/>
    <col min="10755" max="10755" width="2.5703125" style="17" customWidth="1"/>
    <col min="10756" max="10756" width="4.85546875" style="17" customWidth="1"/>
    <col min="10757" max="10757" width="9.140625" style="17"/>
    <col min="10758" max="10759" width="7" style="17" customWidth="1"/>
    <col min="10760" max="10760" width="10.7109375" style="17" customWidth="1"/>
    <col min="10761" max="10761" width="9.140625" style="17"/>
    <col min="10762" max="10762" width="13.140625" style="17" customWidth="1"/>
    <col min="10763" max="10763" width="10.7109375" style="17" customWidth="1"/>
    <col min="10764" max="10764" width="12" style="17" customWidth="1"/>
    <col min="10765" max="10765" width="11.42578125" style="17" customWidth="1"/>
    <col min="10766" max="10766" width="9.140625" style="17"/>
    <col min="10767" max="10767" width="3" style="17" customWidth="1"/>
    <col min="10768" max="10768" width="3.7109375" style="17" customWidth="1"/>
    <col min="10769" max="10784" width="8.85546875" style="17" customWidth="1"/>
    <col min="10785" max="11004" width="9.140625" style="17"/>
    <col min="11005" max="11006" width="7" style="17" customWidth="1"/>
    <col min="11007" max="11007" width="10.7109375" style="17" customWidth="1"/>
    <col min="11008" max="11008" width="13.140625" style="17" customWidth="1"/>
    <col min="11009" max="11009" width="10.7109375" style="17" customWidth="1"/>
    <col min="11010" max="11010" width="9.140625" style="17"/>
    <col min="11011" max="11011" width="2.5703125" style="17" customWidth="1"/>
    <col min="11012" max="11012" width="4.85546875" style="17" customWidth="1"/>
    <col min="11013" max="11013" width="9.140625" style="17"/>
    <col min="11014" max="11015" width="7" style="17" customWidth="1"/>
    <col min="11016" max="11016" width="10.7109375" style="17" customWidth="1"/>
    <col min="11017" max="11017" width="9.140625" style="17"/>
    <col min="11018" max="11018" width="13.140625" style="17" customWidth="1"/>
    <col min="11019" max="11019" width="10.7109375" style="17" customWidth="1"/>
    <col min="11020" max="11020" width="12" style="17" customWidth="1"/>
    <col min="11021" max="11021" width="11.42578125" style="17" customWidth="1"/>
    <col min="11022" max="11022" width="9.140625" style="17"/>
    <col min="11023" max="11023" width="3" style="17" customWidth="1"/>
    <col min="11024" max="11024" width="3.7109375" style="17" customWidth="1"/>
    <col min="11025" max="11040" width="8.85546875" style="17" customWidth="1"/>
    <col min="11041" max="11260" width="9.140625" style="17"/>
    <col min="11261" max="11262" width="7" style="17" customWidth="1"/>
    <col min="11263" max="11263" width="10.7109375" style="17" customWidth="1"/>
    <col min="11264" max="11264" width="13.140625" style="17" customWidth="1"/>
    <col min="11265" max="11265" width="10.7109375" style="17" customWidth="1"/>
    <col min="11266" max="11266" width="9.140625" style="17"/>
    <col min="11267" max="11267" width="2.5703125" style="17" customWidth="1"/>
    <col min="11268" max="11268" width="4.85546875" style="17" customWidth="1"/>
    <col min="11269" max="11269" width="9.140625" style="17"/>
    <col min="11270" max="11271" width="7" style="17" customWidth="1"/>
    <col min="11272" max="11272" width="10.7109375" style="17" customWidth="1"/>
    <col min="11273" max="11273" width="9.140625" style="17"/>
    <col min="11274" max="11274" width="13.140625" style="17" customWidth="1"/>
    <col min="11275" max="11275" width="10.7109375" style="17" customWidth="1"/>
    <col min="11276" max="11276" width="12" style="17" customWidth="1"/>
    <col min="11277" max="11277" width="11.42578125" style="17" customWidth="1"/>
    <col min="11278" max="11278" width="9.140625" style="17"/>
    <col min="11279" max="11279" width="3" style="17" customWidth="1"/>
    <col min="11280" max="11280" width="3.7109375" style="17" customWidth="1"/>
    <col min="11281" max="11296" width="8.85546875" style="17" customWidth="1"/>
    <col min="11297" max="11516" width="9.140625" style="17"/>
    <col min="11517" max="11518" width="7" style="17" customWidth="1"/>
    <col min="11519" max="11519" width="10.7109375" style="17" customWidth="1"/>
    <col min="11520" max="11520" width="13.140625" style="17" customWidth="1"/>
    <col min="11521" max="11521" width="10.7109375" style="17" customWidth="1"/>
    <col min="11522" max="11522" width="9.140625" style="17"/>
    <col min="11523" max="11523" width="2.5703125" style="17" customWidth="1"/>
    <col min="11524" max="11524" width="4.85546875" style="17" customWidth="1"/>
    <col min="11525" max="11525" width="9.140625" style="17"/>
    <col min="11526" max="11527" width="7" style="17" customWidth="1"/>
    <col min="11528" max="11528" width="10.7109375" style="17" customWidth="1"/>
    <col min="11529" max="11529" width="9.140625" style="17"/>
    <col min="11530" max="11530" width="13.140625" style="17" customWidth="1"/>
    <col min="11531" max="11531" width="10.7109375" style="17" customWidth="1"/>
    <col min="11532" max="11532" width="12" style="17" customWidth="1"/>
    <col min="11533" max="11533" width="11.42578125" style="17" customWidth="1"/>
    <col min="11534" max="11534" width="9.140625" style="17"/>
    <col min="11535" max="11535" width="3" style="17" customWidth="1"/>
    <col min="11536" max="11536" width="3.7109375" style="17" customWidth="1"/>
    <col min="11537" max="11552" width="8.85546875" style="17" customWidth="1"/>
    <col min="11553" max="11772" width="9.140625" style="17"/>
    <col min="11773" max="11774" width="7" style="17" customWidth="1"/>
    <col min="11775" max="11775" width="10.7109375" style="17" customWidth="1"/>
    <col min="11776" max="11776" width="13.140625" style="17" customWidth="1"/>
    <col min="11777" max="11777" width="10.7109375" style="17" customWidth="1"/>
    <col min="11778" max="11778" width="9.140625" style="17"/>
    <col min="11779" max="11779" width="2.5703125" style="17" customWidth="1"/>
    <col min="11780" max="11780" width="4.85546875" style="17" customWidth="1"/>
    <col min="11781" max="11781" width="9.140625" style="17"/>
    <col min="11782" max="11783" width="7" style="17" customWidth="1"/>
    <col min="11784" max="11784" width="10.7109375" style="17" customWidth="1"/>
    <col min="11785" max="11785" width="9.140625" style="17"/>
    <col min="11786" max="11786" width="13.140625" style="17" customWidth="1"/>
    <col min="11787" max="11787" width="10.7109375" style="17" customWidth="1"/>
    <col min="11788" max="11788" width="12" style="17" customWidth="1"/>
    <col min="11789" max="11789" width="11.42578125" style="17" customWidth="1"/>
    <col min="11790" max="11790" width="9.140625" style="17"/>
    <col min="11791" max="11791" width="3" style="17" customWidth="1"/>
    <col min="11792" max="11792" width="3.7109375" style="17" customWidth="1"/>
    <col min="11793" max="11808" width="8.85546875" style="17" customWidth="1"/>
    <col min="11809" max="12028" width="9.140625" style="17"/>
    <col min="12029" max="12030" width="7" style="17" customWidth="1"/>
    <col min="12031" max="12031" width="10.7109375" style="17" customWidth="1"/>
    <col min="12032" max="12032" width="13.140625" style="17" customWidth="1"/>
    <col min="12033" max="12033" width="10.7109375" style="17" customWidth="1"/>
    <col min="12034" max="12034" width="9.140625" style="17"/>
    <col min="12035" max="12035" width="2.5703125" style="17" customWidth="1"/>
    <col min="12036" max="12036" width="4.85546875" style="17" customWidth="1"/>
    <col min="12037" max="12037" width="9.140625" style="17"/>
    <col min="12038" max="12039" width="7" style="17" customWidth="1"/>
    <col min="12040" max="12040" width="10.7109375" style="17" customWidth="1"/>
    <col min="12041" max="12041" width="9.140625" style="17"/>
    <col min="12042" max="12042" width="13.140625" style="17" customWidth="1"/>
    <col min="12043" max="12043" width="10.7109375" style="17" customWidth="1"/>
    <col min="12044" max="12044" width="12" style="17" customWidth="1"/>
    <col min="12045" max="12045" width="11.42578125" style="17" customWidth="1"/>
    <col min="12046" max="12046" width="9.140625" style="17"/>
    <col min="12047" max="12047" width="3" style="17" customWidth="1"/>
    <col min="12048" max="12048" width="3.7109375" style="17" customWidth="1"/>
    <col min="12049" max="12064" width="8.85546875" style="17" customWidth="1"/>
    <col min="12065" max="12284" width="9.140625" style="17"/>
    <col min="12285" max="12286" width="7" style="17" customWidth="1"/>
    <col min="12287" max="12287" width="10.7109375" style="17" customWidth="1"/>
    <col min="12288" max="12288" width="13.140625" style="17" customWidth="1"/>
    <col min="12289" max="12289" width="10.7109375" style="17" customWidth="1"/>
    <col min="12290" max="12290" width="9.140625" style="17"/>
    <col min="12291" max="12291" width="2.5703125" style="17" customWidth="1"/>
    <col min="12292" max="12292" width="4.85546875" style="17" customWidth="1"/>
    <col min="12293" max="12293" width="9.140625" style="17"/>
    <col min="12294" max="12295" width="7" style="17" customWidth="1"/>
    <col min="12296" max="12296" width="10.7109375" style="17" customWidth="1"/>
    <col min="12297" max="12297" width="9.140625" style="17"/>
    <col min="12298" max="12298" width="13.140625" style="17" customWidth="1"/>
    <col min="12299" max="12299" width="10.7109375" style="17" customWidth="1"/>
    <col min="12300" max="12300" width="12" style="17" customWidth="1"/>
    <col min="12301" max="12301" width="11.42578125" style="17" customWidth="1"/>
    <col min="12302" max="12302" width="9.140625" style="17"/>
    <col min="12303" max="12303" width="3" style="17" customWidth="1"/>
    <col min="12304" max="12304" width="3.7109375" style="17" customWidth="1"/>
    <col min="12305" max="12320" width="8.85546875" style="17" customWidth="1"/>
    <col min="12321" max="12540" width="9.140625" style="17"/>
    <col min="12541" max="12542" width="7" style="17" customWidth="1"/>
    <col min="12543" max="12543" width="10.7109375" style="17" customWidth="1"/>
    <col min="12544" max="12544" width="13.140625" style="17" customWidth="1"/>
    <col min="12545" max="12545" width="10.7109375" style="17" customWidth="1"/>
    <col min="12546" max="12546" width="9.140625" style="17"/>
    <col min="12547" max="12547" width="2.5703125" style="17" customWidth="1"/>
    <col min="12548" max="12548" width="4.85546875" style="17" customWidth="1"/>
    <col min="12549" max="12549" width="9.140625" style="17"/>
    <col min="12550" max="12551" width="7" style="17" customWidth="1"/>
    <col min="12552" max="12552" width="10.7109375" style="17" customWidth="1"/>
    <col min="12553" max="12553" width="9.140625" style="17"/>
    <col min="12554" max="12554" width="13.140625" style="17" customWidth="1"/>
    <col min="12555" max="12555" width="10.7109375" style="17" customWidth="1"/>
    <col min="12556" max="12556" width="12" style="17" customWidth="1"/>
    <col min="12557" max="12557" width="11.42578125" style="17" customWidth="1"/>
    <col min="12558" max="12558" width="9.140625" style="17"/>
    <col min="12559" max="12559" width="3" style="17" customWidth="1"/>
    <col min="12560" max="12560" width="3.7109375" style="17" customWidth="1"/>
    <col min="12561" max="12576" width="8.85546875" style="17" customWidth="1"/>
    <col min="12577" max="12796" width="9.140625" style="17"/>
    <col min="12797" max="12798" width="7" style="17" customWidth="1"/>
    <col min="12799" max="12799" width="10.7109375" style="17" customWidth="1"/>
    <col min="12800" max="12800" width="13.140625" style="17" customWidth="1"/>
    <col min="12801" max="12801" width="10.7109375" style="17" customWidth="1"/>
    <col min="12802" max="12802" width="9.140625" style="17"/>
    <col min="12803" max="12803" width="2.5703125" style="17" customWidth="1"/>
    <col min="12804" max="12804" width="4.85546875" style="17" customWidth="1"/>
    <col min="12805" max="12805" width="9.140625" style="17"/>
    <col min="12806" max="12807" width="7" style="17" customWidth="1"/>
    <col min="12808" max="12808" width="10.7109375" style="17" customWidth="1"/>
    <col min="12809" max="12809" width="9.140625" style="17"/>
    <col min="12810" max="12810" width="13.140625" style="17" customWidth="1"/>
    <col min="12811" max="12811" width="10.7109375" style="17" customWidth="1"/>
    <col min="12812" max="12812" width="12" style="17" customWidth="1"/>
    <col min="12813" max="12813" width="11.42578125" style="17" customWidth="1"/>
    <col min="12814" max="12814" width="9.140625" style="17"/>
    <col min="12815" max="12815" width="3" style="17" customWidth="1"/>
    <col min="12816" max="12816" width="3.7109375" style="17" customWidth="1"/>
    <col min="12817" max="12832" width="8.85546875" style="17" customWidth="1"/>
    <col min="12833" max="13052" width="9.140625" style="17"/>
    <col min="13053" max="13054" width="7" style="17" customWidth="1"/>
    <col min="13055" max="13055" width="10.7109375" style="17" customWidth="1"/>
    <col min="13056" max="13056" width="13.140625" style="17" customWidth="1"/>
    <col min="13057" max="13057" width="10.7109375" style="17" customWidth="1"/>
    <col min="13058" max="13058" width="9.140625" style="17"/>
    <col min="13059" max="13059" width="2.5703125" style="17" customWidth="1"/>
    <col min="13060" max="13060" width="4.85546875" style="17" customWidth="1"/>
    <col min="13061" max="13061" width="9.140625" style="17"/>
    <col min="13062" max="13063" width="7" style="17" customWidth="1"/>
    <col min="13064" max="13064" width="10.7109375" style="17" customWidth="1"/>
    <col min="13065" max="13065" width="9.140625" style="17"/>
    <col min="13066" max="13066" width="13.140625" style="17" customWidth="1"/>
    <col min="13067" max="13067" width="10.7109375" style="17" customWidth="1"/>
    <col min="13068" max="13068" width="12" style="17" customWidth="1"/>
    <col min="13069" max="13069" width="11.42578125" style="17" customWidth="1"/>
    <col min="13070" max="13070" width="9.140625" style="17"/>
    <col min="13071" max="13071" width="3" style="17" customWidth="1"/>
    <col min="13072" max="13072" width="3.7109375" style="17" customWidth="1"/>
    <col min="13073" max="13088" width="8.85546875" style="17" customWidth="1"/>
    <col min="13089" max="13308" width="9.140625" style="17"/>
    <col min="13309" max="13310" width="7" style="17" customWidth="1"/>
    <col min="13311" max="13311" width="10.7109375" style="17" customWidth="1"/>
    <col min="13312" max="13312" width="13.140625" style="17" customWidth="1"/>
    <col min="13313" max="13313" width="10.7109375" style="17" customWidth="1"/>
    <col min="13314" max="13314" width="9.140625" style="17"/>
    <col min="13315" max="13315" width="2.5703125" style="17" customWidth="1"/>
    <col min="13316" max="13316" width="4.85546875" style="17" customWidth="1"/>
    <col min="13317" max="13317" width="9.140625" style="17"/>
    <col min="13318" max="13319" width="7" style="17" customWidth="1"/>
    <col min="13320" max="13320" width="10.7109375" style="17" customWidth="1"/>
    <col min="13321" max="13321" width="9.140625" style="17"/>
    <col min="13322" max="13322" width="13.140625" style="17" customWidth="1"/>
    <col min="13323" max="13323" width="10.7109375" style="17" customWidth="1"/>
    <col min="13324" max="13324" width="12" style="17" customWidth="1"/>
    <col min="13325" max="13325" width="11.42578125" style="17" customWidth="1"/>
    <col min="13326" max="13326" width="9.140625" style="17"/>
    <col min="13327" max="13327" width="3" style="17" customWidth="1"/>
    <col min="13328" max="13328" width="3.7109375" style="17" customWidth="1"/>
    <col min="13329" max="13344" width="8.85546875" style="17" customWidth="1"/>
    <col min="13345" max="13564" width="9.140625" style="17"/>
    <col min="13565" max="13566" width="7" style="17" customWidth="1"/>
    <col min="13567" max="13567" width="10.7109375" style="17" customWidth="1"/>
    <col min="13568" max="13568" width="13.140625" style="17" customWidth="1"/>
    <col min="13569" max="13569" width="10.7109375" style="17" customWidth="1"/>
    <col min="13570" max="13570" width="9.140625" style="17"/>
    <col min="13571" max="13571" width="2.5703125" style="17" customWidth="1"/>
    <col min="13572" max="13572" width="4.85546875" style="17" customWidth="1"/>
    <col min="13573" max="13573" width="9.140625" style="17"/>
    <col min="13574" max="13575" width="7" style="17" customWidth="1"/>
    <col min="13576" max="13576" width="10.7109375" style="17" customWidth="1"/>
    <col min="13577" max="13577" width="9.140625" style="17"/>
    <col min="13578" max="13578" width="13.140625" style="17" customWidth="1"/>
    <col min="13579" max="13579" width="10.7109375" style="17" customWidth="1"/>
    <col min="13580" max="13580" width="12" style="17" customWidth="1"/>
    <col min="13581" max="13581" width="11.42578125" style="17" customWidth="1"/>
    <col min="13582" max="13582" width="9.140625" style="17"/>
    <col min="13583" max="13583" width="3" style="17" customWidth="1"/>
    <col min="13584" max="13584" width="3.7109375" style="17" customWidth="1"/>
    <col min="13585" max="13600" width="8.85546875" style="17" customWidth="1"/>
    <col min="13601" max="13820" width="9.140625" style="17"/>
    <col min="13821" max="13822" width="7" style="17" customWidth="1"/>
    <col min="13823" max="13823" width="10.7109375" style="17" customWidth="1"/>
    <col min="13824" max="13824" width="13.140625" style="17" customWidth="1"/>
    <col min="13825" max="13825" width="10.7109375" style="17" customWidth="1"/>
    <col min="13826" max="13826" width="9.140625" style="17"/>
    <col min="13827" max="13827" width="2.5703125" style="17" customWidth="1"/>
    <col min="13828" max="13828" width="4.85546875" style="17" customWidth="1"/>
    <col min="13829" max="13829" width="9.140625" style="17"/>
    <col min="13830" max="13831" width="7" style="17" customWidth="1"/>
    <col min="13832" max="13832" width="10.7109375" style="17" customWidth="1"/>
    <col min="13833" max="13833" width="9.140625" style="17"/>
    <col min="13834" max="13834" width="13.140625" style="17" customWidth="1"/>
    <col min="13835" max="13835" width="10.7109375" style="17" customWidth="1"/>
    <col min="13836" max="13836" width="12" style="17" customWidth="1"/>
    <col min="13837" max="13837" width="11.42578125" style="17" customWidth="1"/>
    <col min="13838" max="13838" width="9.140625" style="17"/>
    <col min="13839" max="13839" width="3" style="17" customWidth="1"/>
    <col min="13840" max="13840" width="3.7109375" style="17" customWidth="1"/>
    <col min="13841" max="13856" width="8.85546875" style="17" customWidth="1"/>
    <col min="13857" max="14076" width="9.140625" style="17"/>
    <col min="14077" max="14078" width="7" style="17" customWidth="1"/>
    <col min="14079" max="14079" width="10.7109375" style="17" customWidth="1"/>
    <col min="14080" max="14080" width="13.140625" style="17" customWidth="1"/>
    <col min="14081" max="14081" width="10.7109375" style="17" customWidth="1"/>
    <col min="14082" max="14082" width="9.140625" style="17"/>
    <col min="14083" max="14083" width="2.5703125" style="17" customWidth="1"/>
    <col min="14084" max="14084" width="4.85546875" style="17" customWidth="1"/>
    <col min="14085" max="14085" width="9.140625" style="17"/>
    <col min="14086" max="14087" width="7" style="17" customWidth="1"/>
    <col min="14088" max="14088" width="10.7109375" style="17" customWidth="1"/>
    <col min="14089" max="14089" width="9.140625" style="17"/>
    <col min="14090" max="14090" width="13.140625" style="17" customWidth="1"/>
    <col min="14091" max="14091" width="10.7109375" style="17" customWidth="1"/>
    <col min="14092" max="14092" width="12" style="17" customWidth="1"/>
    <col min="14093" max="14093" width="11.42578125" style="17" customWidth="1"/>
    <col min="14094" max="14094" width="9.140625" style="17"/>
    <col min="14095" max="14095" width="3" style="17" customWidth="1"/>
    <col min="14096" max="14096" width="3.7109375" style="17" customWidth="1"/>
    <col min="14097" max="14112" width="8.85546875" style="17" customWidth="1"/>
    <col min="14113" max="14332" width="9.140625" style="17"/>
    <col min="14333" max="14334" width="7" style="17" customWidth="1"/>
    <col min="14335" max="14335" width="10.7109375" style="17" customWidth="1"/>
    <col min="14336" max="14336" width="13.140625" style="17" customWidth="1"/>
    <col min="14337" max="14337" width="10.7109375" style="17" customWidth="1"/>
    <col min="14338" max="14338" width="9.140625" style="17"/>
    <col min="14339" max="14339" width="2.5703125" style="17" customWidth="1"/>
    <col min="14340" max="14340" width="4.85546875" style="17" customWidth="1"/>
    <col min="14341" max="14341" width="9.140625" style="17"/>
    <col min="14342" max="14343" width="7" style="17" customWidth="1"/>
    <col min="14344" max="14344" width="10.7109375" style="17" customWidth="1"/>
    <col min="14345" max="14345" width="9.140625" style="17"/>
    <col min="14346" max="14346" width="13.140625" style="17" customWidth="1"/>
    <col min="14347" max="14347" width="10.7109375" style="17" customWidth="1"/>
    <col min="14348" max="14348" width="12" style="17" customWidth="1"/>
    <col min="14349" max="14349" width="11.42578125" style="17" customWidth="1"/>
    <col min="14350" max="14350" width="9.140625" style="17"/>
    <col min="14351" max="14351" width="3" style="17" customWidth="1"/>
    <col min="14352" max="14352" width="3.7109375" style="17" customWidth="1"/>
    <col min="14353" max="14368" width="8.85546875" style="17" customWidth="1"/>
    <col min="14369" max="14588" width="9.140625" style="17"/>
    <col min="14589" max="14590" width="7" style="17" customWidth="1"/>
    <col min="14591" max="14591" width="10.7109375" style="17" customWidth="1"/>
    <col min="14592" max="14592" width="13.140625" style="17" customWidth="1"/>
    <col min="14593" max="14593" width="10.7109375" style="17" customWidth="1"/>
    <col min="14594" max="14594" width="9.140625" style="17"/>
    <col min="14595" max="14595" width="2.5703125" style="17" customWidth="1"/>
    <col min="14596" max="14596" width="4.85546875" style="17" customWidth="1"/>
    <col min="14597" max="14597" width="9.140625" style="17"/>
    <col min="14598" max="14599" width="7" style="17" customWidth="1"/>
    <col min="14600" max="14600" width="10.7109375" style="17" customWidth="1"/>
    <col min="14601" max="14601" width="9.140625" style="17"/>
    <col min="14602" max="14602" width="13.140625" style="17" customWidth="1"/>
    <col min="14603" max="14603" width="10.7109375" style="17" customWidth="1"/>
    <col min="14604" max="14604" width="12" style="17" customWidth="1"/>
    <col min="14605" max="14605" width="11.42578125" style="17" customWidth="1"/>
    <col min="14606" max="14606" width="9.140625" style="17"/>
    <col min="14607" max="14607" width="3" style="17" customWidth="1"/>
    <col min="14608" max="14608" width="3.7109375" style="17" customWidth="1"/>
    <col min="14609" max="14624" width="8.85546875" style="17" customWidth="1"/>
    <col min="14625" max="14844" width="9.140625" style="17"/>
    <col min="14845" max="14846" width="7" style="17" customWidth="1"/>
    <col min="14847" max="14847" width="10.7109375" style="17" customWidth="1"/>
    <col min="14848" max="14848" width="13.140625" style="17" customWidth="1"/>
    <col min="14849" max="14849" width="10.7109375" style="17" customWidth="1"/>
    <col min="14850" max="14850" width="9.140625" style="17"/>
    <col min="14851" max="14851" width="2.5703125" style="17" customWidth="1"/>
    <col min="14852" max="14852" width="4.85546875" style="17" customWidth="1"/>
    <col min="14853" max="14853" width="9.140625" style="17"/>
    <col min="14854" max="14855" width="7" style="17" customWidth="1"/>
    <col min="14856" max="14856" width="10.7109375" style="17" customWidth="1"/>
    <col min="14857" max="14857" width="9.140625" style="17"/>
    <col min="14858" max="14858" width="13.140625" style="17" customWidth="1"/>
    <col min="14859" max="14859" width="10.7109375" style="17" customWidth="1"/>
    <col min="14860" max="14860" width="12" style="17" customWidth="1"/>
    <col min="14861" max="14861" width="11.42578125" style="17" customWidth="1"/>
    <col min="14862" max="14862" width="9.140625" style="17"/>
    <col min="14863" max="14863" width="3" style="17" customWidth="1"/>
    <col min="14864" max="14864" width="3.7109375" style="17" customWidth="1"/>
    <col min="14865" max="14880" width="8.85546875" style="17" customWidth="1"/>
    <col min="14881" max="15100" width="9.140625" style="17"/>
    <col min="15101" max="15102" width="7" style="17" customWidth="1"/>
    <col min="15103" max="15103" width="10.7109375" style="17" customWidth="1"/>
    <col min="15104" max="15104" width="13.140625" style="17" customWidth="1"/>
    <col min="15105" max="15105" width="10.7109375" style="17" customWidth="1"/>
    <col min="15106" max="15106" width="9.140625" style="17"/>
    <col min="15107" max="15107" width="2.5703125" style="17" customWidth="1"/>
    <col min="15108" max="15108" width="4.85546875" style="17" customWidth="1"/>
    <col min="15109" max="15109" width="9.140625" style="17"/>
    <col min="15110" max="15111" width="7" style="17" customWidth="1"/>
    <col min="15112" max="15112" width="10.7109375" style="17" customWidth="1"/>
    <col min="15113" max="15113" width="9.140625" style="17"/>
    <col min="15114" max="15114" width="13.140625" style="17" customWidth="1"/>
    <col min="15115" max="15115" width="10.7109375" style="17" customWidth="1"/>
    <col min="15116" max="15116" width="12" style="17" customWidth="1"/>
    <col min="15117" max="15117" width="11.42578125" style="17" customWidth="1"/>
    <col min="15118" max="15118" width="9.140625" style="17"/>
    <col min="15119" max="15119" width="3" style="17" customWidth="1"/>
    <col min="15120" max="15120" width="3.7109375" style="17" customWidth="1"/>
    <col min="15121" max="15136" width="8.85546875" style="17" customWidth="1"/>
    <col min="15137" max="15356" width="9.140625" style="17"/>
    <col min="15357" max="15358" width="7" style="17" customWidth="1"/>
    <col min="15359" max="15359" width="10.7109375" style="17" customWidth="1"/>
    <col min="15360" max="15360" width="13.140625" style="17" customWidth="1"/>
    <col min="15361" max="15361" width="10.7109375" style="17" customWidth="1"/>
    <col min="15362" max="15362" width="9.140625" style="17"/>
    <col min="15363" max="15363" width="2.5703125" style="17" customWidth="1"/>
    <col min="15364" max="15364" width="4.85546875" style="17" customWidth="1"/>
    <col min="15365" max="15365" width="9.140625" style="17"/>
    <col min="15366" max="15367" width="7" style="17" customWidth="1"/>
    <col min="15368" max="15368" width="10.7109375" style="17" customWidth="1"/>
    <col min="15369" max="15369" width="9.140625" style="17"/>
    <col min="15370" max="15370" width="13.140625" style="17" customWidth="1"/>
    <col min="15371" max="15371" width="10.7109375" style="17" customWidth="1"/>
    <col min="15372" max="15372" width="12" style="17" customWidth="1"/>
    <col min="15373" max="15373" width="11.42578125" style="17" customWidth="1"/>
    <col min="15374" max="15374" width="9.140625" style="17"/>
    <col min="15375" max="15375" width="3" style="17" customWidth="1"/>
    <col min="15376" max="15376" width="3.7109375" style="17" customWidth="1"/>
    <col min="15377" max="15392" width="8.85546875" style="17" customWidth="1"/>
    <col min="15393" max="15612" width="9.140625" style="17"/>
    <col min="15613" max="15614" width="7" style="17" customWidth="1"/>
    <col min="15615" max="15615" width="10.7109375" style="17" customWidth="1"/>
    <col min="15616" max="15616" width="13.140625" style="17" customWidth="1"/>
    <col min="15617" max="15617" width="10.7109375" style="17" customWidth="1"/>
    <col min="15618" max="15618" width="9.140625" style="17"/>
    <col min="15619" max="15619" width="2.5703125" style="17" customWidth="1"/>
    <col min="15620" max="15620" width="4.85546875" style="17" customWidth="1"/>
    <col min="15621" max="15621" width="9.140625" style="17"/>
    <col min="15622" max="15623" width="7" style="17" customWidth="1"/>
    <col min="15624" max="15624" width="10.7109375" style="17" customWidth="1"/>
    <col min="15625" max="15625" width="9.140625" style="17"/>
    <col min="15626" max="15626" width="13.140625" style="17" customWidth="1"/>
    <col min="15627" max="15627" width="10.7109375" style="17" customWidth="1"/>
    <col min="15628" max="15628" width="12" style="17" customWidth="1"/>
    <col min="15629" max="15629" width="11.42578125" style="17" customWidth="1"/>
    <col min="15630" max="15630" width="9.140625" style="17"/>
    <col min="15631" max="15631" width="3" style="17" customWidth="1"/>
    <col min="15632" max="15632" width="3.7109375" style="17" customWidth="1"/>
    <col min="15633" max="15648" width="8.85546875" style="17" customWidth="1"/>
    <col min="15649" max="15868" width="9.140625" style="17"/>
    <col min="15869" max="15870" width="7" style="17" customWidth="1"/>
    <col min="15871" max="15871" width="10.7109375" style="17" customWidth="1"/>
    <col min="15872" max="15872" width="13.140625" style="17" customWidth="1"/>
    <col min="15873" max="15873" width="10.7109375" style="17" customWidth="1"/>
    <col min="15874" max="15874" width="9.140625" style="17"/>
    <col min="15875" max="15875" width="2.5703125" style="17" customWidth="1"/>
    <col min="15876" max="15876" width="4.85546875" style="17" customWidth="1"/>
    <col min="15877" max="15877" width="9.140625" style="17"/>
    <col min="15878" max="15879" width="7" style="17" customWidth="1"/>
    <col min="15880" max="15880" width="10.7109375" style="17" customWidth="1"/>
    <col min="15881" max="15881" width="9.140625" style="17"/>
    <col min="15882" max="15882" width="13.140625" style="17" customWidth="1"/>
    <col min="15883" max="15883" width="10.7109375" style="17" customWidth="1"/>
    <col min="15884" max="15884" width="12" style="17" customWidth="1"/>
    <col min="15885" max="15885" width="11.42578125" style="17" customWidth="1"/>
    <col min="15886" max="15886" width="9.140625" style="17"/>
    <col min="15887" max="15887" width="3" style="17" customWidth="1"/>
    <col min="15888" max="15888" width="3.7109375" style="17" customWidth="1"/>
    <col min="15889" max="15904" width="8.85546875" style="17" customWidth="1"/>
    <col min="15905" max="16124" width="9.140625" style="17"/>
    <col min="16125" max="16126" width="7" style="17" customWidth="1"/>
    <col min="16127" max="16127" width="10.7109375" style="17" customWidth="1"/>
    <col min="16128" max="16128" width="13.140625" style="17" customWidth="1"/>
    <col min="16129" max="16129" width="10.7109375" style="17" customWidth="1"/>
    <col min="16130" max="16130" width="9.140625" style="17"/>
    <col min="16131" max="16131" width="2.5703125" style="17" customWidth="1"/>
    <col min="16132" max="16132" width="4.85546875" style="17" customWidth="1"/>
    <col min="16133" max="16133" width="9.140625" style="17"/>
    <col min="16134" max="16135" width="7" style="17" customWidth="1"/>
    <col min="16136" max="16136" width="10.7109375" style="17" customWidth="1"/>
    <col min="16137" max="16137" width="9.140625" style="17"/>
    <col min="16138" max="16138" width="13.140625" style="17" customWidth="1"/>
    <col min="16139" max="16139" width="10.7109375" style="17" customWidth="1"/>
    <col min="16140" max="16140" width="12" style="17" customWidth="1"/>
    <col min="16141" max="16141" width="11.42578125" style="17" customWidth="1"/>
    <col min="16142" max="16142" width="9.140625" style="17"/>
    <col min="16143" max="16143" width="3" style="17" customWidth="1"/>
    <col min="16144" max="16144" width="3.7109375" style="17" customWidth="1"/>
    <col min="16145" max="16160" width="8.85546875" style="17" customWidth="1"/>
    <col min="16161" max="16384" width="9.140625" style="17"/>
  </cols>
  <sheetData>
    <row r="1" spans="2:32" ht="18" customHeight="1" x14ac:dyDescent="0.2"/>
    <row r="2" spans="2:32" ht="18.75" customHeight="1" x14ac:dyDescent="0.2">
      <c r="B2" s="240" t="s">
        <v>663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1"/>
      <c r="V2" s="242"/>
      <c r="W2" s="239"/>
      <c r="X2" s="239"/>
      <c r="Y2" s="239"/>
      <c r="Z2" s="239"/>
      <c r="AA2" s="239"/>
      <c r="AB2" s="239"/>
      <c r="AC2" s="239"/>
      <c r="AD2" s="239"/>
      <c r="AE2" s="239"/>
      <c r="AF2" s="241"/>
    </row>
    <row r="3" spans="2:32" ht="14.25" customHeight="1" x14ac:dyDescent="0.2">
      <c r="B3" s="243"/>
      <c r="C3" s="244"/>
      <c r="D3" s="243"/>
      <c r="E3" s="243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V3" s="243"/>
      <c r="W3" s="244"/>
      <c r="X3" s="243"/>
      <c r="Y3" s="243"/>
      <c r="Z3" s="243"/>
      <c r="AA3" s="244"/>
      <c r="AB3" s="244"/>
      <c r="AC3" s="243"/>
      <c r="AD3" s="244"/>
      <c r="AE3" s="244"/>
      <c r="AF3" s="244"/>
    </row>
    <row r="4" spans="2:32" ht="13.5" customHeight="1" thickBot="1" x14ac:dyDescent="0.25">
      <c r="B4" s="245" t="s">
        <v>226</v>
      </c>
      <c r="C4" s="246"/>
      <c r="D4" s="246"/>
      <c r="E4" s="247"/>
      <c r="F4" s="247"/>
      <c r="G4" s="247"/>
      <c r="H4" s="247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X4" s="17"/>
      <c r="Z4" s="17"/>
      <c r="AC4" s="17"/>
      <c r="AF4" s="248"/>
    </row>
    <row r="5" spans="2:32" ht="27.75" customHeight="1" thickTop="1" thickBot="1" x14ac:dyDescent="0.25">
      <c r="B5" s="482" t="s">
        <v>666</v>
      </c>
      <c r="C5" s="126" t="s">
        <v>667</v>
      </c>
      <c r="D5" s="126" t="s">
        <v>669</v>
      </c>
      <c r="E5" s="126" t="s">
        <v>682</v>
      </c>
      <c r="F5" s="126" t="s">
        <v>683</v>
      </c>
      <c r="G5" s="126" t="s">
        <v>684</v>
      </c>
      <c r="H5" s="249" t="s">
        <v>685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X5" s="17"/>
      <c r="Z5" s="17"/>
      <c r="AC5" s="17"/>
      <c r="AF5" s="54"/>
    </row>
    <row r="6" spans="2:32" ht="15" customHeight="1" thickBot="1" x14ac:dyDescent="0.25">
      <c r="B6" s="483"/>
      <c r="C6" s="129">
        <v>1</v>
      </c>
      <c r="D6" s="250">
        <v>2</v>
      </c>
      <c r="E6" s="129">
        <v>3</v>
      </c>
      <c r="F6" s="251" t="s">
        <v>690</v>
      </c>
      <c r="G6" s="251">
        <v>5</v>
      </c>
      <c r="H6" s="252" t="s">
        <v>691</v>
      </c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X6" s="17"/>
      <c r="Z6" s="17"/>
      <c r="AC6" s="17"/>
      <c r="AF6" s="253"/>
    </row>
    <row r="7" spans="2:32" ht="12" thickTop="1" x14ac:dyDescent="0.2">
      <c r="X7" s="17"/>
      <c r="Z7" s="17"/>
      <c r="AC7" s="17"/>
    </row>
    <row r="8" spans="2:32" x14ac:dyDescent="0.2">
      <c r="B8" s="32">
        <v>1948</v>
      </c>
      <c r="C8" s="50">
        <v>7</v>
      </c>
      <c r="D8" s="51"/>
      <c r="E8" s="50">
        <v>150</v>
      </c>
      <c r="F8" s="50">
        <v>150</v>
      </c>
      <c r="G8" s="50"/>
      <c r="H8" s="254">
        <v>157</v>
      </c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35"/>
      <c r="X8" s="17"/>
      <c r="Z8" s="17"/>
      <c r="AC8" s="17"/>
      <c r="AF8" s="255"/>
    </row>
    <row r="9" spans="2:32" x14ac:dyDescent="0.2">
      <c r="B9" s="32">
        <v>1949</v>
      </c>
      <c r="C9" s="50">
        <v>13</v>
      </c>
      <c r="D9" s="51"/>
      <c r="E9" s="50">
        <v>487</v>
      </c>
      <c r="F9" s="50">
        <v>487</v>
      </c>
      <c r="G9" s="50"/>
      <c r="H9" s="254">
        <v>500</v>
      </c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35"/>
      <c r="X9" s="17"/>
      <c r="Z9" s="17"/>
      <c r="AC9" s="17"/>
      <c r="AF9" s="255"/>
    </row>
    <row r="10" spans="2:32" x14ac:dyDescent="0.2">
      <c r="B10" s="32">
        <v>1950</v>
      </c>
      <c r="C10" s="50">
        <v>13</v>
      </c>
      <c r="D10" s="51"/>
      <c r="E10" s="50">
        <v>277</v>
      </c>
      <c r="F10" s="50">
        <v>277</v>
      </c>
      <c r="G10" s="50"/>
      <c r="H10" s="254">
        <v>290</v>
      </c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35"/>
      <c r="X10" s="17"/>
      <c r="Z10" s="17"/>
      <c r="AC10" s="17"/>
      <c r="AF10" s="255"/>
    </row>
    <row r="11" spans="2:32" x14ac:dyDescent="0.2">
      <c r="B11" s="32">
        <v>1951</v>
      </c>
      <c r="C11" s="50">
        <v>13</v>
      </c>
      <c r="D11" s="51"/>
      <c r="E11" s="50">
        <v>444</v>
      </c>
      <c r="F11" s="50">
        <v>444</v>
      </c>
      <c r="G11" s="50"/>
      <c r="H11" s="254">
        <v>457</v>
      </c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35"/>
      <c r="X11" s="17"/>
      <c r="Z11" s="17"/>
      <c r="AC11" s="17"/>
      <c r="AF11" s="255"/>
    </row>
    <row r="12" spans="2:32" x14ac:dyDescent="0.2">
      <c r="B12" s="32">
        <v>1952</v>
      </c>
      <c r="C12" s="50">
        <v>24</v>
      </c>
      <c r="D12" s="51"/>
      <c r="E12" s="50">
        <v>292</v>
      </c>
      <c r="F12" s="50">
        <v>292</v>
      </c>
      <c r="G12" s="50"/>
      <c r="H12" s="254">
        <v>316</v>
      </c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35"/>
      <c r="X12" s="17"/>
      <c r="Z12" s="17"/>
      <c r="AC12" s="17"/>
      <c r="AF12" s="255"/>
    </row>
    <row r="13" spans="2:32" x14ac:dyDescent="0.2">
      <c r="B13" s="32">
        <v>1953</v>
      </c>
      <c r="C13" s="50">
        <v>24</v>
      </c>
      <c r="D13" s="51"/>
      <c r="E13" s="50">
        <v>178</v>
      </c>
      <c r="F13" s="50">
        <v>178</v>
      </c>
      <c r="G13" s="50"/>
      <c r="H13" s="254">
        <v>202</v>
      </c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35"/>
      <c r="X13" s="17"/>
      <c r="Z13" s="17"/>
      <c r="AC13" s="17"/>
      <c r="AF13" s="255"/>
    </row>
    <row r="14" spans="2:32" x14ac:dyDescent="0.2">
      <c r="B14" s="32">
        <v>1954</v>
      </c>
      <c r="C14" s="50">
        <v>24</v>
      </c>
      <c r="D14" s="51"/>
      <c r="E14" s="50">
        <v>166</v>
      </c>
      <c r="F14" s="50">
        <v>166</v>
      </c>
      <c r="G14" s="50"/>
      <c r="H14" s="254">
        <v>190</v>
      </c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35"/>
      <c r="X14" s="17"/>
      <c r="Z14" s="17"/>
      <c r="AC14" s="17"/>
      <c r="AF14" s="255"/>
    </row>
    <row r="15" spans="2:32" x14ac:dyDescent="0.2">
      <c r="B15" s="32">
        <v>1955</v>
      </c>
      <c r="C15" s="50">
        <v>24</v>
      </c>
      <c r="D15" s="51"/>
      <c r="E15" s="50">
        <v>186</v>
      </c>
      <c r="F15" s="50">
        <v>186</v>
      </c>
      <c r="G15" s="50"/>
      <c r="H15" s="254">
        <v>210</v>
      </c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35"/>
      <c r="X15" s="17"/>
      <c r="Z15" s="17"/>
      <c r="AC15" s="17"/>
      <c r="AF15" s="256"/>
    </row>
    <row r="16" spans="2:32" x14ac:dyDescent="0.2">
      <c r="B16" s="32">
        <v>1956</v>
      </c>
      <c r="C16" s="50">
        <v>24</v>
      </c>
      <c r="D16" s="51"/>
      <c r="E16" s="50">
        <v>269</v>
      </c>
      <c r="F16" s="50">
        <v>269</v>
      </c>
      <c r="G16" s="50"/>
      <c r="H16" s="254">
        <v>293</v>
      </c>
      <c r="I16" s="254"/>
      <c r="J16" s="254"/>
      <c r="K16" s="254"/>
      <c r="L16" s="254"/>
      <c r="M16" s="254"/>
      <c r="N16" s="254"/>
      <c r="O16" s="254"/>
      <c r="P16" s="254"/>
      <c r="Q16" s="254"/>
      <c r="R16" s="254"/>
      <c r="S16" s="254"/>
      <c r="T16" s="254"/>
      <c r="U16" s="35"/>
      <c r="X16" s="17"/>
      <c r="Z16" s="17"/>
      <c r="AC16" s="17"/>
      <c r="AF16" s="255"/>
    </row>
    <row r="17" spans="2:32" x14ac:dyDescent="0.2">
      <c r="B17" s="32">
        <v>1957</v>
      </c>
      <c r="C17" s="50">
        <v>24</v>
      </c>
      <c r="D17" s="51"/>
      <c r="E17" s="50">
        <v>228</v>
      </c>
      <c r="F17" s="50">
        <v>228</v>
      </c>
      <c r="G17" s="50"/>
      <c r="H17" s="254">
        <v>252</v>
      </c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35"/>
      <c r="X17" s="17"/>
      <c r="Z17" s="17"/>
      <c r="AC17" s="17"/>
      <c r="AF17" s="255"/>
    </row>
    <row r="18" spans="2:32" x14ac:dyDescent="0.2">
      <c r="B18" s="32">
        <v>1958</v>
      </c>
      <c r="C18" s="50">
        <v>25</v>
      </c>
      <c r="D18" s="51"/>
      <c r="E18" s="50">
        <v>160</v>
      </c>
      <c r="F18" s="50">
        <v>160</v>
      </c>
      <c r="G18" s="50"/>
      <c r="H18" s="254">
        <v>185</v>
      </c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35"/>
      <c r="X18" s="17"/>
      <c r="Z18" s="17"/>
      <c r="AC18" s="17"/>
      <c r="AF18" s="255"/>
    </row>
    <row r="19" spans="2:32" x14ac:dyDescent="0.2">
      <c r="B19" s="32">
        <v>1959</v>
      </c>
      <c r="C19" s="50">
        <v>50</v>
      </c>
      <c r="D19" s="51"/>
      <c r="E19" s="50">
        <v>169</v>
      </c>
      <c r="F19" s="50">
        <v>169</v>
      </c>
      <c r="G19" s="50"/>
      <c r="H19" s="254">
        <v>219</v>
      </c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35"/>
      <c r="X19" s="17"/>
      <c r="Z19" s="17"/>
      <c r="AC19" s="17"/>
      <c r="AF19" s="255"/>
    </row>
    <row r="20" spans="2:32" x14ac:dyDescent="0.2">
      <c r="B20" s="32">
        <v>1960</v>
      </c>
      <c r="C20" s="50">
        <v>52</v>
      </c>
      <c r="D20" s="51"/>
      <c r="E20" s="50">
        <v>194</v>
      </c>
      <c r="F20" s="50">
        <v>194</v>
      </c>
      <c r="G20" s="50"/>
      <c r="H20" s="254">
        <v>246</v>
      </c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35"/>
      <c r="X20" s="17"/>
      <c r="Z20" s="17"/>
      <c r="AC20" s="17"/>
      <c r="AF20" s="255"/>
    </row>
    <row r="21" spans="2:32" x14ac:dyDescent="0.2">
      <c r="B21" s="32">
        <v>1961</v>
      </c>
      <c r="C21" s="50">
        <v>53</v>
      </c>
      <c r="D21" s="51"/>
      <c r="E21" s="50">
        <v>204</v>
      </c>
      <c r="F21" s="50">
        <v>204</v>
      </c>
      <c r="G21" s="50"/>
      <c r="H21" s="254">
        <v>257</v>
      </c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35"/>
      <c r="X21" s="17"/>
      <c r="Z21" s="17"/>
      <c r="AC21" s="17"/>
      <c r="AF21" s="255"/>
    </row>
    <row r="22" spans="2:32" x14ac:dyDescent="0.2">
      <c r="B22" s="32">
        <v>1962</v>
      </c>
      <c r="C22" s="50">
        <v>53</v>
      </c>
      <c r="D22" s="51"/>
      <c r="E22" s="50">
        <v>184</v>
      </c>
      <c r="F22" s="50">
        <v>184</v>
      </c>
      <c r="G22" s="50"/>
      <c r="H22" s="254">
        <v>237</v>
      </c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35"/>
      <c r="X22" s="17"/>
      <c r="Z22" s="17"/>
      <c r="AC22" s="17"/>
      <c r="AF22" s="255"/>
    </row>
    <row r="23" spans="2:32" x14ac:dyDescent="0.2">
      <c r="B23" s="32">
        <v>1963</v>
      </c>
      <c r="C23" s="50">
        <v>53</v>
      </c>
      <c r="D23" s="51"/>
      <c r="E23" s="50">
        <v>249</v>
      </c>
      <c r="F23" s="50">
        <v>249</v>
      </c>
      <c r="G23" s="50"/>
      <c r="H23" s="254">
        <v>302</v>
      </c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35"/>
      <c r="X23" s="17"/>
      <c r="Z23" s="17"/>
      <c r="AC23" s="17"/>
      <c r="AF23" s="255"/>
    </row>
    <row r="24" spans="2:32" x14ac:dyDescent="0.2">
      <c r="B24" s="32">
        <v>1964</v>
      </c>
      <c r="C24" s="50">
        <v>53</v>
      </c>
      <c r="D24" s="51"/>
      <c r="E24" s="50">
        <v>206</v>
      </c>
      <c r="F24" s="50">
        <v>206</v>
      </c>
      <c r="G24" s="50"/>
      <c r="H24" s="254">
        <v>259</v>
      </c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35"/>
      <c r="X24" s="17"/>
      <c r="Z24" s="17"/>
      <c r="AC24" s="17"/>
      <c r="AF24" s="255"/>
    </row>
    <row r="25" spans="2:32" x14ac:dyDescent="0.2">
      <c r="B25" s="32">
        <v>1965</v>
      </c>
      <c r="C25" s="50">
        <v>53</v>
      </c>
      <c r="D25" s="51"/>
      <c r="E25" s="50">
        <v>147</v>
      </c>
      <c r="F25" s="50">
        <v>147</v>
      </c>
      <c r="G25" s="50"/>
      <c r="H25" s="254">
        <v>200</v>
      </c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35"/>
      <c r="X25" s="17"/>
      <c r="Z25" s="17"/>
      <c r="AC25" s="17"/>
      <c r="AF25" s="255"/>
    </row>
    <row r="26" spans="2:32" x14ac:dyDescent="0.2">
      <c r="B26" s="32">
        <v>1966</v>
      </c>
      <c r="C26" s="50">
        <v>53</v>
      </c>
      <c r="D26" s="51"/>
      <c r="E26" s="50">
        <v>212</v>
      </c>
      <c r="F26" s="50">
        <v>212</v>
      </c>
      <c r="G26" s="50"/>
      <c r="H26" s="254">
        <v>265</v>
      </c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35"/>
      <c r="X26" s="17"/>
      <c r="Z26" s="17"/>
      <c r="AC26" s="17"/>
      <c r="AF26" s="255"/>
    </row>
    <row r="27" spans="2:32" x14ac:dyDescent="0.2">
      <c r="B27" s="32">
        <v>1967</v>
      </c>
      <c r="C27" s="50">
        <v>53</v>
      </c>
      <c r="D27" s="51"/>
      <c r="E27" s="50">
        <v>114</v>
      </c>
      <c r="F27" s="50">
        <v>114</v>
      </c>
      <c r="G27" s="50"/>
      <c r="H27" s="254">
        <v>167</v>
      </c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35"/>
      <c r="X27" s="17"/>
      <c r="Z27" s="17"/>
      <c r="AC27" s="17"/>
      <c r="AF27" s="255"/>
    </row>
    <row r="28" spans="2:32" x14ac:dyDescent="0.2">
      <c r="B28" s="32">
        <v>1968</v>
      </c>
      <c r="C28" s="50">
        <v>54</v>
      </c>
      <c r="D28" s="51"/>
      <c r="E28" s="50">
        <v>128</v>
      </c>
      <c r="F28" s="50">
        <v>128</v>
      </c>
      <c r="G28" s="50"/>
      <c r="H28" s="254">
        <v>182</v>
      </c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35"/>
      <c r="X28" s="17"/>
      <c r="Z28" s="17"/>
      <c r="AC28" s="17"/>
      <c r="AF28" s="255"/>
    </row>
    <row r="29" spans="2:32" x14ac:dyDescent="0.2">
      <c r="B29" s="32">
        <v>1969</v>
      </c>
      <c r="C29" s="50">
        <v>54</v>
      </c>
      <c r="D29" s="51"/>
      <c r="E29" s="50">
        <v>245</v>
      </c>
      <c r="F29" s="50">
        <v>245</v>
      </c>
      <c r="G29" s="50"/>
      <c r="H29" s="254">
        <v>299</v>
      </c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35"/>
      <c r="X29" s="17"/>
      <c r="Z29" s="17"/>
      <c r="AC29" s="17"/>
      <c r="AF29" s="255"/>
    </row>
    <row r="30" spans="2:32" x14ac:dyDescent="0.2">
      <c r="B30" s="32">
        <v>1970</v>
      </c>
      <c r="C30" s="50">
        <v>54</v>
      </c>
      <c r="D30" s="51"/>
      <c r="E30" s="50">
        <v>233</v>
      </c>
      <c r="F30" s="50">
        <v>233</v>
      </c>
      <c r="G30" s="50"/>
      <c r="H30" s="254">
        <v>287</v>
      </c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35"/>
      <c r="X30" s="17"/>
      <c r="Z30" s="17"/>
      <c r="AC30" s="17"/>
      <c r="AF30" s="255"/>
    </row>
    <row r="31" spans="2:32" x14ac:dyDescent="0.2">
      <c r="B31" s="32">
        <v>1971</v>
      </c>
      <c r="C31" s="50">
        <v>55</v>
      </c>
      <c r="D31" s="51">
        <v>15</v>
      </c>
      <c r="E31" s="50">
        <v>134</v>
      </c>
      <c r="F31" s="50">
        <v>149</v>
      </c>
      <c r="G31" s="50">
        <v>19</v>
      </c>
      <c r="H31" s="254">
        <v>223</v>
      </c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35"/>
      <c r="X31" s="17"/>
      <c r="Z31" s="17"/>
      <c r="AC31" s="17"/>
      <c r="AF31" s="256"/>
    </row>
    <row r="32" spans="2:32" x14ac:dyDescent="0.2">
      <c r="B32" s="32">
        <v>1972</v>
      </c>
      <c r="C32" s="50">
        <v>60</v>
      </c>
      <c r="D32" s="51">
        <v>40</v>
      </c>
      <c r="E32" s="50">
        <v>195</v>
      </c>
      <c r="F32" s="50">
        <v>235</v>
      </c>
      <c r="G32" s="50">
        <v>14</v>
      </c>
      <c r="H32" s="254">
        <v>309</v>
      </c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35"/>
      <c r="X32" s="17"/>
      <c r="Z32" s="17"/>
      <c r="AC32" s="17"/>
      <c r="AF32" s="255"/>
    </row>
    <row r="33" spans="2:32" x14ac:dyDescent="0.2">
      <c r="B33" s="32">
        <v>1973</v>
      </c>
      <c r="C33" s="50">
        <v>67</v>
      </c>
      <c r="D33" s="51">
        <v>31</v>
      </c>
      <c r="E33" s="50">
        <v>362</v>
      </c>
      <c r="F33" s="50">
        <v>393</v>
      </c>
      <c r="G33" s="50">
        <v>3</v>
      </c>
      <c r="H33" s="254">
        <v>463</v>
      </c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35"/>
      <c r="X33" s="17"/>
      <c r="Z33" s="17"/>
      <c r="AC33" s="17"/>
      <c r="AF33" s="255"/>
    </row>
    <row r="34" spans="2:32" x14ac:dyDescent="0.2">
      <c r="B34" s="32">
        <v>1974</v>
      </c>
      <c r="C34" s="50">
        <v>67</v>
      </c>
      <c r="D34" s="51">
        <v>30</v>
      </c>
      <c r="E34" s="50">
        <v>275</v>
      </c>
      <c r="F34" s="50">
        <v>305</v>
      </c>
      <c r="G34" s="50">
        <v>31</v>
      </c>
      <c r="H34" s="254">
        <v>403</v>
      </c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35"/>
      <c r="X34" s="17"/>
      <c r="Z34" s="17"/>
      <c r="AC34" s="17"/>
      <c r="AF34" s="255"/>
    </row>
    <row r="35" spans="2:32" x14ac:dyDescent="0.2">
      <c r="B35" s="32">
        <v>1975</v>
      </c>
      <c r="C35" s="50">
        <v>67</v>
      </c>
      <c r="D35" s="51">
        <v>17</v>
      </c>
      <c r="E35" s="50">
        <v>372</v>
      </c>
      <c r="F35" s="50">
        <v>389</v>
      </c>
      <c r="G35" s="50">
        <v>30</v>
      </c>
      <c r="H35" s="254">
        <v>486</v>
      </c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35"/>
      <c r="X35" s="17"/>
      <c r="Z35" s="17"/>
      <c r="AC35" s="17"/>
      <c r="AF35" s="255"/>
    </row>
    <row r="36" spans="2:32" x14ac:dyDescent="0.2">
      <c r="B36" s="32">
        <v>1976</v>
      </c>
      <c r="C36" s="50">
        <v>68</v>
      </c>
      <c r="D36" s="51">
        <v>54</v>
      </c>
      <c r="E36" s="50">
        <v>480</v>
      </c>
      <c r="F36" s="50">
        <v>534</v>
      </c>
      <c r="G36" s="50">
        <v>12</v>
      </c>
      <c r="H36" s="254">
        <v>614</v>
      </c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35"/>
      <c r="X36" s="17"/>
      <c r="Z36" s="17"/>
      <c r="AC36" s="17"/>
      <c r="AF36" s="255"/>
    </row>
    <row r="37" spans="2:32" x14ac:dyDescent="0.2">
      <c r="B37" s="32">
        <v>1977</v>
      </c>
      <c r="C37" s="50">
        <v>68</v>
      </c>
      <c r="D37" s="51">
        <v>48</v>
      </c>
      <c r="E37" s="50">
        <v>309</v>
      </c>
      <c r="F37" s="50">
        <v>357</v>
      </c>
      <c r="G37" s="50">
        <v>6</v>
      </c>
      <c r="H37" s="254">
        <v>431</v>
      </c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35"/>
      <c r="X37" s="17"/>
      <c r="Z37" s="17"/>
      <c r="AC37" s="17"/>
      <c r="AF37" s="255"/>
    </row>
    <row r="38" spans="2:32" x14ac:dyDescent="0.2">
      <c r="B38" s="32">
        <v>1978</v>
      </c>
      <c r="C38" s="50">
        <v>314</v>
      </c>
      <c r="D38" s="51">
        <v>43</v>
      </c>
      <c r="E38" s="50">
        <v>641</v>
      </c>
      <c r="F38" s="50">
        <v>684</v>
      </c>
      <c r="G38" s="50">
        <v>12</v>
      </c>
      <c r="H38" s="255">
        <v>1010</v>
      </c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35"/>
      <c r="X38" s="17"/>
      <c r="Z38" s="17"/>
      <c r="AC38" s="17"/>
      <c r="AF38" s="255"/>
    </row>
    <row r="39" spans="2:32" x14ac:dyDescent="0.2">
      <c r="B39" s="32">
        <v>1979</v>
      </c>
      <c r="C39" s="50">
        <v>490</v>
      </c>
      <c r="D39" s="51">
        <v>55</v>
      </c>
      <c r="E39" s="50">
        <v>317</v>
      </c>
      <c r="F39" s="50">
        <v>372</v>
      </c>
      <c r="G39" s="50">
        <v>42</v>
      </c>
      <c r="H39" s="254">
        <v>904</v>
      </c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35"/>
      <c r="X39" s="17"/>
      <c r="Z39" s="17"/>
      <c r="AC39" s="17"/>
      <c r="AF39" s="255"/>
    </row>
    <row r="40" spans="2:32" x14ac:dyDescent="0.2">
      <c r="B40" s="32">
        <v>1980</v>
      </c>
      <c r="C40" s="257">
        <v>1188</v>
      </c>
      <c r="D40" s="51">
        <v>54</v>
      </c>
      <c r="E40" s="50">
        <v>660</v>
      </c>
      <c r="F40" s="50">
        <v>714</v>
      </c>
      <c r="G40" s="50">
        <v>117</v>
      </c>
      <c r="H40" s="255">
        <v>2019</v>
      </c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35"/>
      <c r="X40" s="17"/>
      <c r="Z40" s="17"/>
      <c r="AC40" s="17"/>
      <c r="AF40" s="255"/>
    </row>
    <row r="41" spans="2:32" x14ac:dyDescent="0.2">
      <c r="B41" s="32">
        <v>1981</v>
      </c>
      <c r="C41" s="50">
        <v>786</v>
      </c>
      <c r="D41" s="51">
        <v>86</v>
      </c>
      <c r="E41" s="50">
        <v>952</v>
      </c>
      <c r="F41" s="257">
        <v>1038</v>
      </c>
      <c r="G41" s="50">
        <v>42</v>
      </c>
      <c r="H41" s="255">
        <v>1866</v>
      </c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35"/>
      <c r="X41" s="17"/>
      <c r="Z41" s="17"/>
      <c r="AC41" s="17"/>
      <c r="AF41" s="255"/>
    </row>
    <row r="42" spans="2:32" x14ac:dyDescent="0.2">
      <c r="B42" s="32">
        <v>1982</v>
      </c>
      <c r="C42" s="50">
        <v>598</v>
      </c>
      <c r="D42" s="51">
        <v>45</v>
      </c>
      <c r="E42" s="50">
        <v>762</v>
      </c>
      <c r="F42" s="50">
        <v>807</v>
      </c>
      <c r="G42" s="50">
        <v>55</v>
      </c>
      <c r="H42" s="255">
        <v>1460</v>
      </c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35"/>
      <c r="X42" s="17"/>
      <c r="Z42" s="17"/>
      <c r="AC42" s="17"/>
      <c r="AF42" s="255"/>
    </row>
    <row r="43" spans="2:32" x14ac:dyDescent="0.2">
      <c r="B43" s="32">
        <v>1983</v>
      </c>
      <c r="C43" s="50">
        <v>783</v>
      </c>
      <c r="D43" s="51">
        <v>29</v>
      </c>
      <c r="E43" s="50">
        <v>1820</v>
      </c>
      <c r="F43" s="257">
        <v>1849</v>
      </c>
      <c r="G43" s="50">
        <v>126</v>
      </c>
      <c r="H43" s="255">
        <v>2758</v>
      </c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35"/>
      <c r="X43" s="17"/>
      <c r="Z43" s="17"/>
      <c r="AC43" s="17"/>
      <c r="AF43" s="255"/>
    </row>
    <row r="44" spans="2:32" x14ac:dyDescent="0.2">
      <c r="B44" s="32">
        <v>1984</v>
      </c>
      <c r="C44" s="50">
        <v>701</v>
      </c>
      <c r="D44" s="51">
        <v>2</v>
      </c>
      <c r="E44" s="50">
        <v>1615</v>
      </c>
      <c r="F44" s="257">
        <v>1617</v>
      </c>
      <c r="G44" s="50">
        <v>171</v>
      </c>
      <c r="H44" s="255">
        <v>2489</v>
      </c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35"/>
      <c r="X44" s="17"/>
      <c r="Z44" s="17"/>
      <c r="AC44" s="17"/>
      <c r="AF44" s="258"/>
    </row>
    <row r="45" spans="2:32" x14ac:dyDescent="0.2">
      <c r="B45" s="32">
        <v>1985</v>
      </c>
      <c r="C45" s="50">
        <v>605</v>
      </c>
      <c r="D45" s="51">
        <v>3</v>
      </c>
      <c r="E45" s="50">
        <v>541</v>
      </c>
      <c r="F45" s="50">
        <v>544</v>
      </c>
      <c r="G45" s="50">
        <v>41</v>
      </c>
      <c r="H45" s="255">
        <v>1190</v>
      </c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35"/>
      <c r="X45" s="17"/>
      <c r="Z45" s="17"/>
      <c r="AC45" s="17"/>
      <c r="AF45" s="255"/>
    </row>
    <row r="46" spans="2:32" x14ac:dyDescent="0.2">
      <c r="B46" s="32">
        <v>1986</v>
      </c>
      <c r="C46" s="50">
        <v>670</v>
      </c>
      <c r="D46" s="51">
        <v>28</v>
      </c>
      <c r="E46" s="50">
        <v>850</v>
      </c>
      <c r="F46" s="50">
        <v>878</v>
      </c>
      <c r="G46" s="50">
        <v>90</v>
      </c>
      <c r="H46" s="255">
        <v>1638</v>
      </c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35"/>
      <c r="X46" s="17"/>
      <c r="Z46" s="17"/>
      <c r="AC46" s="17"/>
      <c r="AF46" s="255"/>
    </row>
    <row r="47" spans="2:32" x14ac:dyDescent="0.2">
      <c r="B47" s="32">
        <v>1987</v>
      </c>
      <c r="C47" s="50">
        <v>865</v>
      </c>
      <c r="D47" s="51">
        <v>16</v>
      </c>
      <c r="E47" s="50">
        <v>854</v>
      </c>
      <c r="F47" s="50">
        <v>870</v>
      </c>
      <c r="G47" s="50">
        <v>49</v>
      </c>
      <c r="H47" s="255">
        <v>1784</v>
      </c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35"/>
      <c r="X47" s="17"/>
      <c r="Z47" s="17"/>
      <c r="AC47" s="17"/>
      <c r="AF47" s="255"/>
    </row>
    <row r="48" spans="2:32" x14ac:dyDescent="0.2">
      <c r="B48" s="32">
        <v>1988</v>
      </c>
      <c r="C48" s="50">
        <v>847</v>
      </c>
      <c r="D48" s="51">
        <v>11</v>
      </c>
      <c r="E48" s="50">
        <v>427</v>
      </c>
      <c r="F48" s="50">
        <v>438</v>
      </c>
      <c r="G48" s="50">
        <v>41</v>
      </c>
      <c r="H48" s="255">
        <v>1326</v>
      </c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35"/>
      <c r="X48" s="17"/>
      <c r="Z48" s="17"/>
      <c r="AC48" s="17"/>
      <c r="AF48" s="255"/>
    </row>
    <row r="49" spans="2:32" x14ac:dyDescent="0.2">
      <c r="B49" s="32">
        <v>1989</v>
      </c>
      <c r="C49" s="50">
        <v>725</v>
      </c>
      <c r="D49" s="51">
        <v>6</v>
      </c>
      <c r="E49" s="50">
        <v>453</v>
      </c>
      <c r="F49" s="50">
        <v>459</v>
      </c>
      <c r="G49" s="50">
        <v>43</v>
      </c>
      <c r="H49" s="255">
        <v>1227</v>
      </c>
      <c r="I49" s="255"/>
      <c r="J49" s="255"/>
      <c r="K49" s="255"/>
      <c r="L49" s="255"/>
      <c r="N49" s="255"/>
      <c r="O49" s="255"/>
      <c r="P49" s="255"/>
      <c r="Q49" s="255"/>
      <c r="R49" s="255"/>
      <c r="S49" s="255"/>
      <c r="T49" s="255"/>
      <c r="U49" s="35"/>
      <c r="X49" s="17"/>
      <c r="Z49" s="17"/>
      <c r="AC49" s="17"/>
      <c r="AF49" s="255"/>
    </row>
    <row r="50" spans="2:32" x14ac:dyDescent="0.2">
      <c r="B50" s="32">
        <v>1990</v>
      </c>
      <c r="C50" s="50">
        <v>685</v>
      </c>
      <c r="D50" s="51">
        <v>2</v>
      </c>
      <c r="E50" s="50">
        <v>620</v>
      </c>
      <c r="F50" s="50">
        <v>622</v>
      </c>
      <c r="G50" s="50">
        <v>144</v>
      </c>
      <c r="H50" s="255">
        <v>1451</v>
      </c>
      <c r="I50" s="255"/>
      <c r="J50" s="255"/>
      <c r="K50" s="255"/>
      <c r="L50" s="255"/>
      <c r="N50" s="255"/>
      <c r="O50" s="255"/>
      <c r="P50" s="255"/>
      <c r="Q50" s="255"/>
      <c r="R50" s="255"/>
      <c r="S50" s="255"/>
      <c r="T50" s="255"/>
      <c r="U50" s="35"/>
      <c r="X50" s="17"/>
      <c r="Z50" s="17"/>
      <c r="AC50" s="17"/>
      <c r="AF50" s="255"/>
    </row>
    <row r="51" spans="2:32" x14ac:dyDescent="0.2">
      <c r="B51" s="32">
        <v>1991</v>
      </c>
      <c r="C51" s="50">
        <v>716</v>
      </c>
      <c r="D51" s="51">
        <v>2</v>
      </c>
      <c r="E51" s="50">
        <v>570</v>
      </c>
      <c r="F51" s="50">
        <v>572</v>
      </c>
      <c r="G51" s="50">
        <v>102</v>
      </c>
      <c r="H51" s="255">
        <v>1390</v>
      </c>
      <c r="I51" s="255"/>
      <c r="J51" s="255"/>
      <c r="K51" s="255"/>
      <c r="L51" s="255"/>
      <c r="N51" s="255"/>
      <c r="O51" s="255"/>
      <c r="P51" s="255"/>
      <c r="Q51" s="255"/>
      <c r="R51" s="255"/>
      <c r="S51" s="255"/>
      <c r="T51" s="255"/>
      <c r="U51" s="35"/>
      <c r="X51" s="17"/>
      <c r="Z51" s="17"/>
      <c r="AC51" s="17"/>
      <c r="AF51" s="255"/>
    </row>
    <row r="52" spans="2:32" x14ac:dyDescent="0.2">
      <c r="B52" s="32">
        <v>1992</v>
      </c>
      <c r="C52" s="50">
        <v>692</v>
      </c>
      <c r="D52" s="51">
        <v>3</v>
      </c>
      <c r="E52" s="257">
        <v>1035</v>
      </c>
      <c r="F52" s="257">
        <v>1038</v>
      </c>
      <c r="G52" s="50">
        <v>31</v>
      </c>
      <c r="H52" s="255">
        <v>1761</v>
      </c>
      <c r="I52" s="255"/>
      <c r="J52" s="255"/>
      <c r="K52" s="255"/>
      <c r="L52" s="255"/>
      <c r="N52" s="255"/>
      <c r="O52" s="255"/>
      <c r="P52" s="255"/>
      <c r="Q52" s="255"/>
      <c r="R52" s="255"/>
      <c r="S52" s="255"/>
      <c r="T52" s="255"/>
      <c r="U52" s="35"/>
      <c r="X52" s="17"/>
      <c r="Z52" s="17"/>
      <c r="AC52" s="17"/>
      <c r="AF52" s="255"/>
    </row>
    <row r="53" spans="2:32" x14ac:dyDescent="0.2">
      <c r="B53" s="32">
        <v>1993</v>
      </c>
      <c r="C53" s="50">
        <v>765</v>
      </c>
      <c r="D53" s="51">
        <v>5</v>
      </c>
      <c r="E53" s="50">
        <v>464</v>
      </c>
      <c r="F53" s="50">
        <v>469</v>
      </c>
      <c r="G53" s="50">
        <v>135</v>
      </c>
      <c r="H53" s="255">
        <v>1369</v>
      </c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35"/>
      <c r="X53" s="17"/>
      <c r="Z53" s="17"/>
      <c r="AC53" s="17"/>
      <c r="AF53" s="255"/>
    </row>
    <row r="54" spans="2:32" x14ac:dyDescent="0.2">
      <c r="B54" s="32">
        <v>1994</v>
      </c>
      <c r="C54" s="50">
        <v>792</v>
      </c>
      <c r="D54" s="51">
        <v>2</v>
      </c>
      <c r="E54" s="257">
        <v>2304</v>
      </c>
      <c r="F54" s="257">
        <v>2306</v>
      </c>
      <c r="G54" s="50">
        <v>239</v>
      </c>
      <c r="H54" s="255">
        <v>3337</v>
      </c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35"/>
      <c r="X54" s="17"/>
      <c r="Z54" s="17"/>
      <c r="AC54" s="17"/>
      <c r="AF54" s="255"/>
    </row>
    <row r="55" spans="2:32" ht="12" thickBot="1" x14ac:dyDescent="0.25">
      <c r="B55" s="259"/>
      <c r="C55" s="260"/>
      <c r="D55" s="225"/>
      <c r="E55" s="261"/>
      <c r="F55" s="261"/>
      <c r="G55" s="260"/>
      <c r="H55" s="262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35"/>
      <c r="X55" s="17"/>
      <c r="Z55" s="17"/>
      <c r="AC55" s="17"/>
      <c r="AF55" s="255"/>
    </row>
    <row r="56" spans="2:32" ht="12" thickTop="1" x14ac:dyDescent="0.2">
      <c r="B56" s="32"/>
      <c r="C56" s="50"/>
      <c r="D56" s="51"/>
      <c r="E56" s="257"/>
      <c r="F56" s="257"/>
      <c r="G56" s="50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35"/>
      <c r="X56" s="17"/>
      <c r="Z56" s="17"/>
      <c r="AC56" s="17"/>
      <c r="AF56" s="255"/>
    </row>
    <row r="57" spans="2:32" x14ac:dyDescent="0.2">
      <c r="U57" s="35"/>
      <c r="X57" s="17"/>
      <c r="Z57" s="17"/>
      <c r="AC57" s="17"/>
      <c r="AF57" s="255"/>
    </row>
    <row r="58" spans="2:32" ht="12" thickBot="1" x14ac:dyDescent="0.25">
      <c r="B58" s="484" t="s">
        <v>226</v>
      </c>
      <c r="C58" s="484"/>
      <c r="D58" s="484"/>
      <c r="E58" s="248"/>
      <c r="F58" s="263"/>
      <c r="G58" s="248"/>
      <c r="H58" s="248"/>
      <c r="I58" s="263"/>
      <c r="J58" s="248"/>
      <c r="K58" s="248"/>
      <c r="U58" s="59"/>
      <c r="X58" s="17"/>
      <c r="Z58" s="17"/>
      <c r="AC58" s="17"/>
      <c r="AF58" s="255"/>
    </row>
    <row r="59" spans="2:32" ht="35.25" thickTop="1" thickBot="1" x14ac:dyDescent="0.25">
      <c r="B59" s="482" t="s">
        <v>666</v>
      </c>
      <c r="C59" s="264" t="s">
        <v>667</v>
      </c>
      <c r="D59" s="264" t="s">
        <v>669</v>
      </c>
      <c r="E59" s="264" t="s">
        <v>682</v>
      </c>
      <c r="F59" s="264" t="s">
        <v>686</v>
      </c>
      <c r="G59" s="264" t="s">
        <v>687</v>
      </c>
      <c r="H59" s="264" t="s">
        <v>684</v>
      </c>
      <c r="I59" s="264" t="s">
        <v>688</v>
      </c>
      <c r="J59" s="264" t="s">
        <v>689</v>
      </c>
      <c r="K59" s="265" t="s">
        <v>685</v>
      </c>
      <c r="U59" s="59"/>
      <c r="X59" s="17"/>
      <c r="Z59" s="17"/>
      <c r="AC59" s="17"/>
      <c r="AF59" s="256"/>
    </row>
    <row r="60" spans="2:32" ht="13.5" customHeight="1" thickBot="1" x14ac:dyDescent="0.25">
      <c r="B60" s="483"/>
      <c r="C60" s="225">
        <v>1</v>
      </c>
      <c r="D60" s="266">
        <v>2</v>
      </c>
      <c r="E60" s="225">
        <v>3</v>
      </c>
      <c r="F60" s="267">
        <v>4</v>
      </c>
      <c r="G60" s="267" t="s">
        <v>692</v>
      </c>
      <c r="H60" s="267">
        <v>6</v>
      </c>
      <c r="I60" s="268">
        <v>7</v>
      </c>
      <c r="J60" s="267" t="s">
        <v>693</v>
      </c>
      <c r="K60" s="269" t="s">
        <v>694</v>
      </c>
      <c r="U60" s="59"/>
      <c r="X60" s="17"/>
      <c r="Z60" s="17"/>
      <c r="AC60" s="17"/>
      <c r="AF60" s="255"/>
    </row>
    <row r="61" spans="2:32" ht="13.5" customHeight="1" thickTop="1" x14ac:dyDescent="0.2">
      <c r="B61" s="270"/>
      <c r="C61" s="51"/>
      <c r="D61" s="51"/>
      <c r="E61" s="51"/>
      <c r="F61" s="263"/>
      <c r="G61" s="263"/>
      <c r="H61" s="263"/>
      <c r="I61" s="263"/>
      <c r="J61" s="263"/>
      <c r="K61" s="253"/>
      <c r="U61" s="59"/>
      <c r="X61" s="17"/>
      <c r="Z61" s="17"/>
      <c r="AC61" s="17"/>
      <c r="AF61" s="255"/>
    </row>
    <row r="62" spans="2:32" x14ac:dyDescent="0.2">
      <c r="B62" s="32">
        <v>1995</v>
      </c>
      <c r="F62" s="29"/>
      <c r="I62" s="29"/>
      <c r="U62" s="59"/>
      <c r="X62" s="17"/>
      <c r="Z62" s="17"/>
      <c r="AC62" s="17"/>
      <c r="AF62" s="255"/>
    </row>
    <row r="63" spans="2:32" x14ac:dyDescent="0.2">
      <c r="B63" s="238" t="s">
        <v>695</v>
      </c>
      <c r="C63" s="50">
        <v>793</v>
      </c>
      <c r="D63" s="51">
        <v>4</v>
      </c>
      <c r="E63" s="257">
        <v>2741</v>
      </c>
      <c r="F63" s="9"/>
      <c r="G63" s="257">
        <v>2745</v>
      </c>
      <c r="H63" s="50">
        <v>192</v>
      </c>
      <c r="I63" s="51" t="s">
        <v>13</v>
      </c>
      <c r="J63" s="50">
        <v>192</v>
      </c>
      <c r="K63" s="255">
        <v>3730</v>
      </c>
      <c r="U63" s="59"/>
      <c r="X63" s="17"/>
      <c r="Z63" s="17"/>
      <c r="AC63" s="17"/>
      <c r="AF63" s="255"/>
    </row>
    <row r="64" spans="2:32" x14ac:dyDescent="0.2">
      <c r="B64" s="238" t="s">
        <v>696</v>
      </c>
      <c r="C64" s="50">
        <v>789</v>
      </c>
      <c r="D64" s="51">
        <v>14</v>
      </c>
      <c r="E64" s="257">
        <v>2076</v>
      </c>
      <c r="F64" s="9"/>
      <c r="G64" s="257">
        <v>2090</v>
      </c>
      <c r="H64" s="50">
        <v>221</v>
      </c>
      <c r="I64" s="51" t="s">
        <v>13</v>
      </c>
      <c r="J64" s="50">
        <v>221</v>
      </c>
      <c r="K64" s="255">
        <v>3100</v>
      </c>
      <c r="U64" s="59"/>
      <c r="X64" s="17"/>
      <c r="Z64" s="17"/>
      <c r="AC64" s="17"/>
      <c r="AF64" s="255"/>
    </row>
    <row r="65" spans="2:32" x14ac:dyDescent="0.2">
      <c r="B65" s="238" t="s">
        <v>697</v>
      </c>
      <c r="C65" s="50">
        <v>785</v>
      </c>
      <c r="D65" s="51">
        <v>2</v>
      </c>
      <c r="E65" s="257">
        <v>2049</v>
      </c>
      <c r="F65" s="9"/>
      <c r="G65" s="257">
        <v>2051</v>
      </c>
      <c r="H65" s="50">
        <v>220</v>
      </c>
      <c r="I65" s="51" t="s">
        <v>13</v>
      </c>
      <c r="J65" s="50">
        <v>220</v>
      </c>
      <c r="K65" s="255">
        <v>3056</v>
      </c>
      <c r="U65" s="59"/>
      <c r="X65" s="17"/>
      <c r="Z65" s="17"/>
      <c r="AC65" s="17"/>
      <c r="AF65" s="255"/>
    </row>
    <row r="66" spans="2:32" x14ac:dyDescent="0.2">
      <c r="B66" s="238" t="s">
        <v>698</v>
      </c>
      <c r="C66" s="50">
        <v>780</v>
      </c>
      <c r="D66" s="51">
        <v>2</v>
      </c>
      <c r="E66" s="257">
        <v>1598</v>
      </c>
      <c r="F66" s="9"/>
      <c r="G66" s="257">
        <v>1600</v>
      </c>
      <c r="H66" s="50">
        <v>225</v>
      </c>
      <c r="I66" s="51" t="s">
        <v>13</v>
      </c>
      <c r="J66" s="50">
        <v>225</v>
      </c>
      <c r="K66" s="255">
        <v>2605</v>
      </c>
      <c r="U66" s="35"/>
      <c r="X66" s="17"/>
      <c r="Z66" s="17"/>
      <c r="AC66" s="17"/>
      <c r="AF66" s="255"/>
    </row>
    <row r="67" spans="2:32" x14ac:dyDescent="0.2">
      <c r="B67" s="238" t="s">
        <v>699</v>
      </c>
      <c r="C67" s="50">
        <v>718</v>
      </c>
      <c r="D67" s="51">
        <v>13</v>
      </c>
      <c r="E67" s="257">
        <v>1290</v>
      </c>
      <c r="F67" s="9"/>
      <c r="G67" s="257">
        <v>1303</v>
      </c>
      <c r="H67" s="50">
        <v>378</v>
      </c>
      <c r="I67" s="51" t="s">
        <v>13</v>
      </c>
      <c r="J67" s="50">
        <v>378</v>
      </c>
      <c r="K67" s="255">
        <v>2399</v>
      </c>
      <c r="U67" s="35"/>
      <c r="X67" s="17"/>
      <c r="Z67" s="17"/>
      <c r="AC67" s="17"/>
      <c r="AF67" s="255"/>
    </row>
    <row r="68" spans="2:32" x14ac:dyDescent="0.2">
      <c r="B68" s="238" t="s">
        <v>700</v>
      </c>
      <c r="C68" s="50">
        <v>719</v>
      </c>
      <c r="D68" s="51">
        <v>1</v>
      </c>
      <c r="E68" s="257">
        <v>1141</v>
      </c>
      <c r="F68" s="9"/>
      <c r="G68" s="257">
        <v>1142</v>
      </c>
      <c r="H68" s="50">
        <v>229</v>
      </c>
      <c r="I68" s="51" t="s">
        <v>13</v>
      </c>
      <c r="J68" s="50">
        <v>229</v>
      </c>
      <c r="K68" s="255">
        <v>2090</v>
      </c>
      <c r="U68" s="35"/>
      <c r="X68" s="17"/>
      <c r="Z68" s="17"/>
      <c r="AC68" s="17"/>
      <c r="AF68" s="255"/>
    </row>
    <row r="69" spans="2:32" x14ac:dyDescent="0.2">
      <c r="B69" s="238" t="s">
        <v>701</v>
      </c>
      <c r="C69" s="50">
        <v>719</v>
      </c>
      <c r="D69" s="51">
        <v>15</v>
      </c>
      <c r="E69" s="257">
        <v>1780</v>
      </c>
      <c r="F69" s="9"/>
      <c r="G69" s="257">
        <v>1795</v>
      </c>
      <c r="H69" s="50">
        <v>244</v>
      </c>
      <c r="I69" s="51" t="s">
        <v>13</v>
      </c>
      <c r="J69" s="50">
        <v>244</v>
      </c>
      <c r="K69" s="255">
        <v>2758</v>
      </c>
      <c r="U69" s="35"/>
      <c r="X69" s="17"/>
      <c r="Z69" s="17"/>
      <c r="AC69" s="17"/>
      <c r="AF69" s="255"/>
    </row>
    <row r="70" spans="2:32" x14ac:dyDescent="0.2">
      <c r="B70" s="32">
        <v>1996</v>
      </c>
      <c r="C70" s="258"/>
      <c r="D70" s="271"/>
      <c r="E70" s="258"/>
      <c r="F70" s="9"/>
      <c r="G70" s="258"/>
      <c r="H70" s="258"/>
      <c r="I70" s="271"/>
      <c r="J70" s="258"/>
      <c r="K70" s="256"/>
      <c r="U70" s="35"/>
      <c r="X70" s="17"/>
      <c r="Z70" s="17"/>
      <c r="AC70" s="17"/>
      <c r="AF70" s="255"/>
    </row>
    <row r="71" spans="2:32" x14ac:dyDescent="0.2">
      <c r="B71" s="238" t="s">
        <v>702</v>
      </c>
      <c r="C71" s="50">
        <v>717</v>
      </c>
      <c r="D71" s="51">
        <v>15</v>
      </c>
      <c r="E71" s="257">
        <v>1562</v>
      </c>
      <c r="F71" s="9"/>
      <c r="G71" s="257">
        <v>1577</v>
      </c>
      <c r="H71" s="50">
        <v>169</v>
      </c>
      <c r="I71" s="51" t="s">
        <v>13</v>
      </c>
      <c r="J71" s="50">
        <v>169</v>
      </c>
      <c r="K71" s="255">
        <v>2463</v>
      </c>
      <c r="U71" s="35"/>
      <c r="X71" s="17"/>
      <c r="Z71" s="17"/>
      <c r="AC71" s="17"/>
      <c r="AF71" s="255"/>
    </row>
    <row r="72" spans="2:32" x14ac:dyDescent="0.2">
      <c r="B72" s="238" t="s">
        <v>703</v>
      </c>
      <c r="C72" s="50">
        <v>716</v>
      </c>
      <c r="D72" s="51">
        <v>8</v>
      </c>
      <c r="E72" s="257">
        <v>1362</v>
      </c>
      <c r="F72" s="29"/>
      <c r="G72" s="257">
        <v>1370</v>
      </c>
      <c r="H72" s="51">
        <v>318</v>
      </c>
      <c r="I72" s="51" t="s">
        <v>13</v>
      </c>
      <c r="J72" s="51">
        <v>318</v>
      </c>
      <c r="K72" s="255">
        <v>2404</v>
      </c>
      <c r="U72" s="35"/>
      <c r="X72" s="17"/>
      <c r="Z72" s="17"/>
      <c r="AC72" s="17"/>
      <c r="AF72" s="255"/>
    </row>
    <row r="73" spans="2:32" x14ac:dyDescent="0.2">
      <c r="B73" s="238" t="s">
        <v>704</v>
      </c>
      <c r="C73" s="50">
        <v>713</v>
      </c>
      <c r="D73" s="51">
        <v>86</v>
      </c>
      <c r="E73" s="257">
        <v>1718</v>
      </c>
      <c r="F73" s="29"/>
      <c r="G73" s="257">
        <v>1804</v>
      </c>
      <c r="H73" s="51">
        <v>297</v>
      </c>
      <c r="I73" s="51" t="s">
        <v>13</v>
      </c>
      <c r="J73" s="51">
        <v>297</v>
      </c>
      <c r="K73" s="255">
        <v>2814</v>
      </c>
      <c r="U73" s="35"/>
      <c r="X73" s="17"/>
      <c r="Z73" s="17"/>
      <c r="AC73" s="17"/>
      <c r="AF73" s="256"/>
    </row>
    <row r="74" spans="2:32" x14ac:dyDescent="0.2">
      <c r="B74" s="238" t="s">
        <v>705</v>
      </c>
      <c r="C74" s="50">
        <v>713</v>
      </c>
      <c r="D74" s="51">
        <v>12</v>
      </c>
      <c r="E74" s="257">
        <v>1557</v>
      </c>
      <c r="F74" s="29"/>
      <c r="G74" s="257">
        <v>1569</v>
      </c>
      <c r="H74" s="51">
        <v>327</v>
      </c>
      <c r="I74" s="51" t="s">
        <v>13</v>
      </c>
      <c r="J74" s="51">
        <v>327</v>
      </c>
      <c r="K74" s="255">
        <v>2609</v>
      </c>
      <c r="U74" s="35"/>
      <c r="X74" s="17"/>
      <c r="Z74" s="17"/>
      <c r="AC74" s="17"/>
      <c r="AF74" s="255"/>
    </row>
    <row r="75" spans="2:32" x14ac:dyDescent="0.2">
      <c r="B75" s="238" t="s">
        <v>22</v>
      </c>
      <c r="C75" s="50">
        <v>707</v>
      </c>
      <c r="D75" s="51">
        <v>1</v>
      </c>
      <c r="E75" s="257">
        <v>1445</v>
      </c>
      <c r="F75" s="9"/>
      <c r="G75" s="257">
        <v>1446</v>
      </c>
      <c r="H75" s="50">
        <v>327</v>
      </c>
      <c r="I75" s="51" t="s">
        <v>13</v>
      </c>
      <c r="J75" s="50">
        <v>327</v>
      </c>
      <c r="K75" s="255">
        <v>2480</v>
      </c>
      <c r="U75" s="35"/>
      <c r="X75" s="17"/>
      <c r="Z75" s="17"/>
      <c r="AC75" s="17"/>
      <c r="AF75" s="255"/>
    </row>
    <row r="76" spans="2:32" x14ac:dyDescent="0.2">
      <c r="B76" s="238" t="s">
        <v>695</v>
      </c>
      <c r="C76" s="50">
        <v>786</v>
      </c>
      <c r="D76" s="51">
        <v>2</v>
      </c>
      <c r="E76" s="257">
        <v>2053</v>
      </c>
      <c r="F76" s="9"/>
      <c r="G76" s="257">
        <v>2055</v>
      </c>
      <c r="H76" s="50">
        <v>410</v>
      </c>
      <c r="I76" s="51" t="s">
        <v>13</v>
      </c>
      <c r="J76" s="50">
        <v>410</v>
      </c>
      <c r="K76" s="255">
        <v>3251</v>
      </c>
      <c r="U76" s="35"/>
      <c r="X76" s="17"/>
      <c r="Z76" s="17"/>
      <c r="AC76" s="17"/>
      <c r="AF76" s="255"/>
    </row>
    <row r="77" spans="2:32" x14ac:dyDescent="0.2">
      <c r="B77" s="238" t="s">
        <v>696</v>
      </c>
      <c r="C77" s="50">
        <v>783</v>
      </c>
      <c r="D77" s="51">
        <v>14</v>
      </c>
      <c r="E77" s="257">
        <v>1670</v>
      </c>
      <c r="F77" s="9"/>
      <c r="G77" s="257">
        <v>1684</v>
      </c>
      <c r="H77" s="50">
        <v>352</v>
      </c>
      <c r="I77" s="51" t="s">
        <v>13</v>
      </c>
      <c r="J77" s="50">
        <v>352</v>
      </c>
      <c r="K77" s="255">
        <v>2819</v>
      </c>
      <c r="U77" s="35"/>
      <c r="X77" s="17"/>
      <c r="Z77" s="17"/>
      <c r="AC77" s="17"/>
      <c r="AF77" s="255"/>
    </row>
    <row r="78" spans="2:32" x14ac:dyDescent="0.2">
      <c r="B78" s="238" t="s">
        <v>22</v>
      </c>
      <c r="C78" s="50">
        <v>683</v>
      </c>
      <c r="D78" s="51">
        <v>1</v>
      </c>
      <c r="E78" s="257">
        <v>1079</v>
      </c>
      <c r="F78" s="9"/>
      <c r="G78" s="257">
        <v>1080</v>
      </c>
      <c r="H78" s="50">
        <v>147</v>
      </c>
      <c r="I78" s="51" t="s">
        <v>13</v>
      </c>
      <c r="J78" s="50">
        <v>147</v>
      </c>
      <c r="K78" s="255">
        <v>1910</v>
      </c>
      <c r="U78" s="35"/>
      <c r="X78" s="17"/>
      <c r="Z78" s="17"/>
      <c r="AC78" s="17"/>
      <c r="AF78" s="255"/>
    </row>
    <row r="79" spans="2:32" x14ac:dyDescent="0.2">
      <c r="B79" s="238" t="s">
        <v>695</v>
      </c>
      <c r="C79" s="50">
        <v>690</v>
      </c>
      <c r="D79" s="51">
        <v>1</v>
      </c>
      <c r="E79" s="257">
        <v>1142</v>
      </c>
      <c r="F79" s="9"/>
      <c r="G79" s="257">
        <v>1143</v>
      </c>
      <c r="H79" s="50">
        <v>144</v>
      </c>
      <c r="I79" s="51" t="s">
        <v>13</v>
      </c>
      <c r="J79" s="50">
        <v>144</v>
      </c>
      <c r="K79" s="255">
        <v>1977</v>
      </c>
      <c r="U79" s="35"/>
      <c r="X79" s="17"/>
      <c r="Z79" s="17"/>
      <c r="AC79" s="17"/>
      <c r="AF79" s="255"/>
    </row>
    <row r="80" spans="2:32" x14ac:dyDescent="0.2">
      <c r="B80" s="238" t="s">
        <v>696</v>
      </c>
      <c r="C80" s="50">
        <v>689</v>
      </c>
      <c r="D80" s="51">
        <v>11</v>
      </c>
      <c r="E80" s="257">
        <v>1297</v>
      </c>
      <c r="F80" s="9"/>
      <c r="G80" s="257">
        <v>1308</v>
      </c>
      <c r="H80" s="50">
        <v>138</v>
      </c>
      <c r="I80" s="51" t="s">
        <v>13</v>
      </c>
      <c r="J80" s="50">
        <v>138</v>
      </c>
      <c r="K80" s="255">
        <v>2135</v>
      </c>
      <c r="U80" s="35"/>
      <c r="X80" s="17"/>
      <c r="Z80" s="17"/>
      <c r="AC80" s="17"/>
      <c r="AF80" s="255"/>
    </row>
    <row r="81" spans="2:32" x14ac:dyDescent="0.2">
      <c r="B81" s="238" t="s">
        <v>697</v>
      </c>
      <c r="C81" s="50">
        <v>689</v>
      </c>
      <c r="D81" s="51" t="s">
        <v>13</v>
      </c>
      <c r="E81" s="257">
        <v>1486</v>
      </c>
      <c r="F81" s="9"/>
      <c r="G81" s="257">
        <v>1486</v>
      </c>
      <c r="H81" s="50">
        <v>127</v>
      </c>
      <c r="I81" s="51" t="s">
        <v>13</v>
      </c>
      <c r="J81" s="50">
        <v>127</v>
      </c>
      <c r="K81" s="255">
        <v>2302</v>
      </c>
      <c r="U81" s="35"/>
      <c r="X81" s="17"/>
      <c r="Z81" s="17"/>
      <c r="AC81" s="17"/>
      <c r="AF81" s="255"/>
    </row>
    <row r="82" spans="2:32" x14ac:dyDescent="0.2">
      <c r="B82" s="238" t="s">
        <v>698</v>
      </c>
      <c r="C82" s="50">
        <v>689</v>
      </c>
      <c r="D82" s="51">
        <v>4</v>
      </c>
      <c r="E82" s="257">
        <v>1276</v>
      </c>
      <c r="F82" s="9"/>
      <c r="G82" s="257">
        <v>1280</v>
      </c>
      <c r="H82" s="50">
        <v>202</v>
      </c>
      <c r="I82" s="51" t="s">
        <v>13</v>
      </c>
      <c r="J82" s="50">
        <v>202</v>
      </c>
      <c r="K82" s="255">
        <v>2171</v>
      </c>
      <c r="U82" s="35"/>
      <c r="X82" s="17"/>
      <c r="Z82" s="17"/>
      <c r="AC82" s="17"/>
      <c r="AF82" s="255"/>
    </row>
    <row r="83" spans="2:32" x14ac:dyDescent="0.2">
      <c r="B83" s="238" t="s">
        <v>699</v>
      </c>
      <c r="C83" s="50">
        <v>633</v>
      </c>
      <c r="D83" s="51">
        <v>3</v>
      </c>
      <c r="E83" s="257">
        <v>1521</v>
      </c>
      <c r="F83" s="9"/>
      <c r="G83" s="257">
        <v>1524</v>
      </c>
      <c r="H83" s="50">
        <v>218</v>
      </c>
      <c r="I83" s="51" t="s">
        <v>13</v>
      </c>
      <c r="J83" s="50">
        <v>218</v>
      </c>
      <c r="K83" s="255">
        <v>2375</v>
      </c>
      <c r="U83" s="35"/>
      <c r="X83" s="17"/>
      <c r="Z83" s="17"/>
      <c r="AC83" s="17"/>
      <c r="AF83" s="255"/>
    </row>
    <row r="84" spans="2:32" x14ac:dyDescent="0.2">
      <c r="B84" s="238" t="s">
        <v>700</v>
      </c>
      <c r="C84" s="50">
        <v>633</v>
      </c>
      <c r="D84" s="51">
        <v>1</v>
      </c>
      <c r="E84" s="257">
        <v>1327</v>
      </c>
      <c r="F84" s="9"/>
      <c r="G84" s="257">
        <v>1328</v>
      </c>
      <c r="H84" s="50">
        <v>250</v>
      </c>
      <c r="I84" s="51" t="s">
        <v>13</v>
      </c>
      <c r="J84" s="50">
        <v>250</v>
      </c>
      <c r="K84" s="255">
        <v>2211</v>
      </c>
      <c r="U84" s="35"/>
      <c r="X84" s="17"/>
      <c r="Z84" s="17"/>
      <c r="AC84" s="17"/>
      <c r="AF84" s="255"/>
    </row>
    <row r="85" spans="2:32" x14ac:dyDescent="0.2">
      <c r="B85" s="238" t="s">
        <v>701</v>
      </c>
      <c r="C85" s="50">
        <v>633</v>
      </c>
      <c r="D85" s="51">
        <v>11</v>
      </c>
      <c r="E85" s="257">
        <v>1459</v>
      </c>
      <c r="F85" s="9"/>
      <c r="G85" s="257">
        <v>1470</v>
      </c>
      <c r="H85" s="50">
        <v>97</v>
      </c>
      <c r="I85" s="51" t="s">
        <v>13</v>
      </c>
      <c r="J85" s="50">
        <v>97</v>
      </c>
      <c r="K85" s="255">
        <v>2200</v>
      </c>
      <c r="U85" s="35"/>
      <c r="X85" s="17"/>
      <c r="Z85" s="17"/>
      <c r="AC85" s="17"/>
      <c r="AF85" s="255"/>
    </row>
    <row r="86" spans="2:32" x14ac:dyDescent="0.2">
      <c r="B86" s="32">
        <v>1998</v>
      </c>
      <c r="C86" s="258"/>
      <c r="D86" s="271"/>
      <c r="E86" s="258"/>
      <c r="F86" s="9"/>
      <c r="G86" s="258"/>
      <c r="H86" s="258"/>
      <c r="I86" s="271"/>
      <c r="J86" s="258"/>
      <c r="K86" s="256"/>
      <c r="U86" s="35"/>
      <c r="X86" s="17"/>
      <c r="Z86" s="17"/>
      <c r="AC86" s="17"/>
      <c r="AF86" s="256"/>
    </row>
    <row r="87" spans="2:32" x14ac:dyDescent="0.2">
      <c r="B87" s="238" t="s">
        <v>702</v>
      </c>
      <c r="C87" s="50">
        <v>633</v>
      </c>
      <c r="D87" s="51">
        <v>11</v>
      </c>
      <c r="E87" s="257">
        <v>1141</v>
      </c>
      <c r="F87" s="9"/>
      <c r="G87" s="257">
        <v>1152</v>
      </c>
      <c r="H87" s="50">
        <v>236</v>
      </c>
      <c r="I87" s="51" t="s">
        <v>13</v>
      </c>
      <c r="J87" s="50">
        <v>236</v>
      </c>
      <c r="K87" s="255">
        <v>2021</v>
      </c>
      <c r="U87" s="35"/>
      <c r="X87" s="17"/>
      <c r="Z87" s="17"/>
      <c r="AC87" s="17"/>
      <c r="AF87" s="255"/>
    </row>
    <row r="88" spans="2:32" x14ac:dyDescent="0.2">
      <c r="B88" s="238" t="s">
        <v>703</v>
      </c>
      <c r="C88" s="50">
        <v>633</v>
      </c>
      <c r="D88" s="51" t="s">
        <v>13</v>
      </c>
      <c r="E88" s="257">
        <v>1144</v>
      </c>
      <c r="F88" s="9"/>
      <c r="G88" s="257">
        <v>1144</v>
      </c>
      <c r="H88" s="50">
        <v>272</v>
      </c>
      <c r="I88" s="51" t="s">
        <v>13</v>
      </c>
      <c r="J88" s="50">
        <v>272</v>
      </c>
      <c r="K88" s="255">
        <v>2049</v>
      </c>
      <c r="U88" s="35"/>
      <c r="X88" s="17"/>
      <c r="Z88" s="17"/>
      <c r="AC88" s="17"/>
      <c r="AF88" s="255"/>
    </row>
    <row r="89" spans="2:32" x14ac:dyDescent="0.2">
      <c r="B89" s="238" t="s">
        <v>704</v>
      </c>
      <c r="C89" s="50">
        <v>632</v>
      </c>
      <c r="D89" s="51">
        <v>1</v>
      </c>
      <c r="E89" s="257">
        <v>1329</v>
      </c>
      <c r="F89" s="9"/>
      <c r="G89" s="257">
        <v>1330</v>
      </c>
      <c r="H89" s="50">
        <v>202</v>
      </c>
      <c r="I89" s="51" t="s">
        <v>13</v>
      </c>
      <c r="J89" s="50">
        <v>202</v>
      </c>
      <c r="K89" s="255">
        <v>2164</v>
      </c>
      <c r="U89" s="35"/>
      <c r="X89" s="17"/>
      <c r="Z89" s="17"/>
      <c r="AC89" s="17"/>
      <c r="AF89" s="255"/>
    </row>
    <row r="90" spans="2:32" x14ac:dyDescent="0.2">
      <c r="B90" s="238" t="s">
        <v>705</v>
      </c>
      <c r="C90" s="50">
        <v>632</v>
      </c>
      <c r="D90" s="51">
        <v>12</v>
      </c>
      <c r="E90" s="257">
        <v>1355</v>
      </c>
      <c r="F90" s="9"/>
      <c r="G90" s="257">
        <v>1367</v>
      </c>
      <c r="H90" s="50">
        <v>178</v>
      </c>
      <c r="I90" s="51" t="s">
        <v>13</v>
      </c>
      <c r="J90" s="50">
        <v>178</v>
      </c>
      <c r="K90" s="255">
        <v>2177</v>
      </c>
      <c r="U90" s="35"/>
      <c r="X90" s="17"/>
      <c r="Z90" s="17"/>
      <c r="AC90" s="17"/>
      <c r="AF90" s="255"/>
    </row>
    <row r="91" spans="2:32" x14ac:dyDescent="0.2">
      <c r="B91" s="238" t="s">
        <v>22</v>
      </c>
      <c r="C91" s="50">
        <v>633</v>
      </c>
      <c r="D91" s="51">
        <v>2</v>
      </c>
      <c r="E91" s="257">
        <v>1278</v>
      </c>
      <c r="F91" s="9"/>
      <c r="G91" s="257">
        <v>1280</v>
      </c>
      <c r="H91" s="50">
        <v>92</v>
      </c>
      <c r="I91" s="51" t="s">
        <v>13</v>
      </c>
      <c r="J91" s="50">
        <v>92</v>
      </c>
      <c r="K91" s="255">
        <v>2005</v>
      </c>
      <c r="U91" s="35"/>
      <c r="X91" s="17"/>
      <c r="Z91" s="17"/>
      <c r="AC91" s="17"/>
      <c r="AF91" s="255"/>
    </row>
    <row r="92" spans="2:32" x14ac:dyDescent="0.2">
      <c r="B92" s="238" t="s">
        <v>695</v>
      </c>
      <c r="C92" s="50">
        <v>612</v>
      </c>
      <c r="D92" s="51">
        <v>3</v>
      </c>
      <c r="E92" s="50">
        <v>932</v>
      </c>
      <c r="F92" s="9"/>
      <c r="G92" s="50">
        <v>935</v>
      </c>
      <c r="H92" s="50">
        <v>190</v>
      </c>
      <c r="I92" s="51" t="s">
        <v>13</v>
      </c>
      <c r="J92" s="50">
        <v>190</v>
      </c>
      <c r="K92" s="255">
        <v>1737</v>
      </c>
      <c r="U92" s="35"/>
      <c r="X92" s="17"/>
      <c r="Z92" s="17"/>
      <c r="AC92" s="17"/>
      <c r="AF92" s="255"/>
    </row>
    <row r="93" spans="2:32" x14ac:dyDescent="0.2">
      <c r="B93" s="238" t="s">
        <v>696</v>
      </c>
      <c r="C93" s="50">
        <v>614</v>
      </c>
      <c r="D93" s="51">
        <v>12</v>
      </c>
      <c r="E93" s="50">
        <v>533</v>
      </c>
      <c r="F93" s="9"/>
      <c r="G93" s="50">
        <v>545</v>
      </c>
      <c r="H93" s="50">
        <v>301</v>
      </c>
      <c r="I93" s="51">
        <v>27</v>
      </c>
      <c r="J93" s="50">
        <v>328</v>
      </c>
      <c r="K93" s="255">
        <v>1487</v>
      </c>
      <c r="U93" s="35"/>
      <c r="X93" s="17"/>
      <c r="Z93" s="17"/>
      <c r="AC93" s="17"/>
      <c r="AF93" s="255"/>
    </row>
    <row r="94" spans="2:32" x14ac:dyDescent="0.2">
      <c r="B94" s="238" t="s">
        <v>697</v>
      </c>
      <c r="C94" s="50">
        <v>614</v>
      </c>
      <c r="D94" s="51">
        <v>2</v>
      </c>
      <c r="E94" s="50">
        <v>794</v>
      </c>
      <c r="F94" s="9"/>
      <c r="G94" s="50">
        <v>796</v>
      </c>
      <c r="H94" s="50">
        <v>291</v>
      </c>
      <c r="I94" s="51">
        <v>46</v>
      </c>
      <c r="J94" s="50">
        <v>337</v>
      </c>
      <c r="K94" s="255">
        <v>1747</v>
      </c>
      <c r="U94" s="35"/>
      <c r="X94" s="17"/>
      <c r="Z94" s="17"/>
      <c r="AC94" s="17"/>
      <c r="AF94" s="256"/>
    </row>
    <row r="95" spans="2:32" x14ac:dyDescent="0.2">
      <c r="B95" s="238" t="s">
        <v>698</v>
      </c>
      <c r="C95" s="50">
        <v>614</v>
      </c>
      <c r="D95" s="51">
        <v>2</v>
      </c>
      <c r="E95" s="50">
        <v>663</v>
      </c>
      <c r="F95" s="9"/>
      <c r="G95" s="50">
        <v>665</v>
      </c>
      <c r="H95" s="50">
        <v>200</v>
      </c>
      <c r="I95" s="51">
        <v>77</v>
      </c>
      <c r="J95" s="50">
        <v>277</v>
      </c>
      <c r="K95" s="255">
        <v>1556</v>
      </c>
      <c r="U95" s="35"/>
      <c r="X95" s="17"/>
      <c r="Z95" s="17"/>
      <c r="AC95" s="17"/>
      <c r="AF95" s="255"/>
    </row>
    <row r="96" spans="2:32" x14ac:dyDescent="0.2">
      <c r="B96" s="238" t="s">
        <v>699</v>
      </c>
      <c r="C96" s="50">
        <v>614</v>
      </c>
      <c r="D96" s="51">
        <v>12</v>
      </c>
      <c r="E96" s="50">
        <v>463</v>
      </c>
      <c r="F96" s="9"/>
      <c r="G96" s="50">
        <v>475</v>
      </c>
      <c r="H96" s="50">
        <v>221</v>
      </c>
      <c r="I96" s="51">
        <v>109</v>
      </c>
      <c r="J96" s="50">
        <v>330</v>
      </c>
      <c r="K96" s="255">
        <v>1419</v>
      </c>
      <c r="U96" s="35"/>
      <c r="X96" s="17"/>
      <c r="Z96" s="17"/>
      <c r="AC96" s="17"/>
      <c r="AF96" s="255"/>
    </row>
    <row r="97" spans="2:32" x14ac:dyDescent="0.2">
      <c r="B97" s="238" t="s">
        <v>700</v>
      </c>
      <c r="C97" s="50">
        <v>614</v>
      </c>
      <c r="D97" s="51">
        <v>1</v>
      </c>
      <c r="E97" s="50">
        <v>486</v>
      </c>
      <c r="F97" s="9"/>
      <c r="G97" s="50">
        <v>487</v>
      </c>
      <c r="H97" s="50">
        <v>123</v>
      </c>
      <c r="I97" s="51">
        <v>162</v>
      </c>
      <c r="J97" s="50">
        <v>285</v>
      </c>
      <c r="K97" s="255">
        <v>1386</v>
      </c>
      <c r="U97" s="35"/>
      <c r="X97" s="17"/>
      <c r="Z97" s="17"/>
      <c r="AC97" s="17"/>
      <c r="AF97" s="255"/>
    </row>
    <row r="98" spans="2:32" x14ac:dyDescent="0.2">
      <c r="B98" s="238" t="s">
        <v>701</v>
      </c>
      <c r="C98" s="50">
        <v>614</v>
      </c>
      <c r="D98" s="51">
        <v>1</v>
      </c>
      <c r="E98" s="257">
        <v>1060</v>
      </c>
      <c r="F98" s="9"/>
      <c r="G98" s="257">
        <v>1061</v>
      </c>
      <c r="H98" s="50">
        <v>61</v>
      </c>
      <c r="I98" s="51">
        <v>212</v>
      </c>
      <c r="J98" s="50">
        <v>273</v>
      </c>
      <c r="K98" s="255">
        <v>1948</v>
      </c>
      <c r="U98" s="35"/>
      <c r="X98" s="17"/>
      <c r="Z98" s="17"/>
      <c r="AC98" s="17"/>
      <c r="AF98" s="255"/>
    </row>
    <row r="99" spans="2:32" x14ac:dyDescent="0.2">
      <c r="B99" s="32">
        <v>1999</v>
      </c>
      <c r="C99" s="49"/>
      <c r="D99" s="9"/>
      <c r="E99" s="49"/>
      <c r="F99" s="9"/>
      <c r="G99" s="49"/>
      <c r="H99" s="49"/>
      <c r="I99" s="9"/>
      <c r="J99" s="49"/>
      <c r="K99" s="258"/>
      <c r="U99" s="35"/>
      <c r="X99" s="17"/>
      <c r="Z99" s="17"/>
      <c r="AC99" s="17"/>
      <c r="AF99" s="255"/>
    </row>
    <row r="100" spans="2:32" x14ac:dyDescent="0.2">
      <c r="B100" s="238" t="s">
        <v>702</v>
      </c>
      <c r="C100" s="50">
        <v>614</v>
      </c>
      <c r="D100" s="51">
        <v>11</v>
      </c>
      <c r="E100" s="257">
        <v>1609</v>
      </c>
      <c r="F100" s="51" t="s">
        <v>13</v>
      </c>
      <c r="G100" s="257">
        <v>1620</v>
      </c>
      <c r="H100" s="50">
        <v>73</v>
      </c>
      <c r="I100" s="51">
        <v>262</v>
      </c>
      <c r="J100" s="50">
        <v>335</v>
      </c>
      <c r="K100" s="255">
        <v>2569</v>
      </c>
      <c r="U100" s="35"/>
      <c r="X100" s="17"/>
      <c r="Z100" s="17"/>
      <c r="AC100" s="17"/>
      <c r="AF100" s="255"/>
    </row>
    <row r="101" spans="2:32" x14ac:dyDescent="0.2">
      <c r="B101" s="238" t="s">
        <v>703</v>
      </c>
      <c r="C101" s="50">
        <v>614</v>
      </c>
      <c r="D101" s="51">
        <v>1</v>
      </c>
      <c r="E101" s="257">
        <v>1727</v>
      </c>
      <c r="F101" s="51" t="s">
        <v>13</v>
      </c>
      <c r="G101" s="257">
        <v>1728</v>
      </c>
      <c r="H101" s="50">
        <v>109</v>
      </c>
      <c r="I101" s="51">
        <v>305</v>
      </c>
      <c r="J101" s="50">
        <v>414</v>
      </c>
      <c r="K101" s="255">
        <v>2756</v>
      </c>
      <c r="U101" s="35"/>
      <c r="X101" s="17"/>
      <c r="Z101" s="17"/>
      <c r="AC101" s="17"/>
      <c r="AF101" s="255"/>
    </row>
    <row r="102" spans="2:32" x14ac:dyDescent="0.2">
      <c r="B102" s="238" t="s">
        <v>704</v>
      </c>
      <c r="C102" s="50">
        <v>614</v>
      </c>
      <c r="D102" s="51">
        <v>1</v>
      </c>
      <c r="E102" s="257">
        <v>1886</v>
      </c>
      <c r="F102" s="51" t="s">
        <v>13</v>
      </c>
      <c r="G102" s="257">
        <v>1887</v>
      </c>
      <c r="H102" s="50">
        <v>108</v>
      </c>
      <c r="I102" s="51">
        <v>402</v>
      </c>
      <c r="J102" s="50">
        <v>510</v>
      </c>
      <c r="K102" s="255">
        <v>3011</v>
      </c>
      <c r="U102" s="35"/>
      <c r="X102" s="17"/>
      <c r="Z102" s="17"/>
      <c r="AC102" s="17"/>
      <c r="AF102" s="255"/>
    </row>
    <row r="103" spans="2:32" x14ac:dyDescent="0.2">
      <c r="B103" s="238" t="s">
        <v>705</v>
      </c>
      <c r="C103" s="50">
        <v>614</v>
      </c>
      <c r="D103" s="51">
        <v>10</v>
      </c>
      <c r="E103" s="257">
        <v>1829</v>
      </c>
      <c r="F103" s="51" t="s">
        <v>13</v>
      </c>
      <c r="G103" s="257">
        <v>1839</v>
      </c>
      <c r="H103" s="50">
        <v>66</v>
      </c>
      <c r="I103" s="51">
        <v>491</v>
      </c>
      <c r="J103" s="50">
        <v>557</v>
      </c>
      <c r="K103" s="255">
        <v>3010</v>
      </c>
      <c r="U103" s="35"/>
      <c r="X103" s="17"/>
      <c r="Z103" s="17"/>
      <c r="AC103" s="17"/>
      <c r="AF103" s="255"/>
    </row>
    <row r="104" spans="2:32" x14ac:dyDescent="0.2">
      <c r="B104" s="238" t="s">
        <v>22</v>
      </c>
      <c r="C104" s="50">
        <v>614</v>
      </c>
      <c r="D104" s="51">
        <v>1</v>
      </c>
      <c r="E104" s="257">
        <v>1707</v>
      </c>
      <c r="F104" s="51" t="s">
        <v>13</v>
      </c>
      <c r="G104" s="257">
        <v>1708</v>
      </c>
      <c r="H104" s="50">
        <v>82</v>
      </c>
      <c r="I104" s="51">
        <v>606</v>
      </c>
      <c r="J104" s="50">
        <v>688</v>
      </c>
      <c r="K104" s="255">
        <v>3010</v>
      </c>
      <c r="U104" s="35"/>
      <c r="X104" s="17"/>
      <c r="Z104" s="17"/>
      <c r="AC104" s="17"/>
      <c r="AF104" s="255"/>
    </row>
    <row r="105" spans="2:32" x14ac:dyDescent="0.2">
      <c r="B105" s="238" t="s">
        <v>695</v>
      </c>
      <c r="C105" s="50">
        <v>543</v>
      </c>
      <c r="D105" s="51">
        <v>1</v>
      </c>
      <c r="E105" s="257">
        <v>1739</v>
      </c>
      <c r="F105" s="51">
        <v>67</v>
      </c>
      <c r="G105" s="257">
        <v>1673</v>
      </c>
      <c r="H105" s="50">
        <v>88</v>
      </c>
      <c r="I105" s="51">
        <v>617</v>
      </c>
      <c r="J105" s="50">
        <v>705</v>
      </c>
      <c r="K105" s="255">
        <v>2921</v>
      </c>
      <c r="U105" s="35"/>
      <c r="X105" s="17"/>
      <c r="Z105" s="17"/>
      <c r="AC105" s="17"/>
      <c r="AF105" s="255"/>
    </row>
    <row r="106" spans="2:32" x14ac:dyDescent="0.2">
      <c r="B106" s="238" t="s">
        <v>696</v>
      </c>
      <c r="C106" s="50">
        <v>546</v>
      </c>
      <c r="D106" s="51">
        <v>14</v>
      </c>
      <c r="E106" s="257">
        <v>1577</v>
      </c>
      <c r="F106" s="51">
        <v>146</v>
      </c>
      <c r="G106" s="257">
        <v>1445</v>
      </c>
      <c r="H106" s="50">
        <v>115</v>
      </c>
      <c r="I106" s="51">
        <v>664</v>
      </c>
      <c r="J106" s="50">
        <v>779</v>
      </c>
      <c r="K106" s="255">
        <v>2770</v>
      </c>
      <c r="U106" s="35"/>
      <c r="X106" s="17"/>
      <c r="Z106" s="17"/>
      <c r="AC106" s="17"/>
      <c r="AF106" s="255"/>
    </row>
    <row r="107" spans="2:32" x14ac:dyDescent="0.2">
      <c r="B107" s="238" t="s">
        <v>697</v>
      </c>
      <c r="C107" s="50">
        <v>546</v>
      </c>
      <c r="D107" s="51">
        <v>1</v>
      </c>
      <c r="E107" s="257">
        <v>1611</v>
      </c>
      <c r="F107" s="51">
        <v>183</v>
      </c>
      <c r="G107" s="257">
        <v>1429</v>
      </c>
      <c r="H107" s="50">
        <v>53</v>
      </c>
      <c r="I107" s="51">
        <v>718</v>
      </c>
      <c r="J107" s="50">
        <v>771</v>
      </c>
      <c r="K107" s="255">
        <v>2746</v>
      </c>
      <c r="U107" s="35"/>
      <c r="X107" s="17"/>
      <c r="Z107" s="17"/>
      <c r="AC107" s="17"/>
      <c r="AF107" s="256"/>
    </row>
    <row r="108" spans="2:32" x14ac:dyDescent="0.2">
      <c r="B108" s="238" t="s">
        <v>698</v>
      </c>
      <c r="C108" s="50">
        <v>546</v>
      </c>
      <c r="D108" s="51">
        <v>1</v>
      </c>
      <c r="E108" s="257">
        <v>1569</v>
      </c>
      <c r="F108" s="51">
        <v>215</v>
      </c>
      <c r="G108" s="257">
        <v>1355</v>
      </c>
      <c r="H108" s="50">
        <v>78</v>
      </c>
      <c r="I108" s="51">
        <v>776</v>
      </c>
      <c r="J108" s="50">
        <v>854</v>
      </c>
      <c r="K108" s="255">
        <v>2755</v>
      </c>
      <c r="U108" s="35"/>
      <c r="X108" s="17"/>
      <c r="Z108" s="17"/>
      <c r="AC108" s="17"/>
      <c r="AF108" s="255"/>
    </row>
    <row r="109" spans="2:32" x14ac:dyDescent="0.2">
      <c r="B109" s="238" t="s">
        <v>699</v>
      </c>
      <c r="C109" s="50">
        <v>546</v>
      </c>
      <c r="D109" s="51">
        <v>14</v>
      </c>
      <c r="E109" s="257">
        <v>1590</v>
      </c>
      <c r="F109" s="51">
        <v>253</v>
      </c>
      <c r="G109" s="257">
        <v>1351</v>
      </c>
      <c r="H109" s="50">
        <v>133</v>
      </c>
      <c r="I109" s="51">
        <v>726</v>
      </c>
      <c r="J109" s="50">
        <v>859</v>
      </c>
      <c r="K109" s="255">
        <v>2756</v>
      </c>
      <c r="U109" s="35"/>
      <c r="X109" s="17"/>
      <c r="Z109" s="17"/>
      <c r="AC109" s="17"/>
      <c r="AF109" s="255"/>
    </row>
    <row r="110" spans="2:32" x14ac:dyDescent="0.2">
      <c r="B110" s="238" t="s">
        <v>700</v>
      </c>
      <c r="C110" s="50">
        <v>546</v>
      </c>
      <c r="D110" s="51" t="s">
        <v>13</v>
      </c>
      <c r="E110" s="257">
        <v>1625</v>
      </c>
      <c r="F110" s="51">
        <v>273</v>
      </c>
      <c r="G110" s="257">
        <v>1352</v>
      </c>
      <c r="H110" s="50">
        <v>44</v>
      </c>
      <c r="I110" s="51">
        <v>766</v>
      </c>
      <c r="J110" s="50">
        <v>810</v>
      </c>
      <c r="K110" s="255">
        <v>2708</v>
      </c>
      <c r="U110" s="35"/>
      <c r="X110" s="17"/>
      <c r="Z110" s="17"/>
      <c r="AC110" s="17"/>
      <c r="AF110" s="255"/>
    </row>
    <row r="111" spans="2:32" x14ac:dyDescent="0.2">
      <c r="B111" s="238" t="s">
        <v>701</v>
      </c>
      <c r="C111" s="50">
        <v>546</v>
      </c>
      <c r="D111" s="51" t="s">
        <v>13</v>
      </c>
      <c r="E111" s="257">
        <v>1476</v>
      </c>
      <c r="F111" s="51">
        <v>169</v>
      </c>
      <c r="G111" s="257">
        <v>1307</v>
      </c>
      <c r="H111" s="50">
        <v>60</v>
      </c>
      <c r="I111" s="51">
        <v>806</v>
      </c>
      <c r="J111" s="50">
        <v>866</v>
      </c>
      <c r="K111" s="255">
        <v>2719</v>
      </c>
      <c r="U111" s="35"/>
      <c r="X111" s="17"/>
      <c r="Z111" s="17"/>
      <c r="AC111" s="17"/>
      <c r="AF111" s="255"/>
    </row>
    <row r="112" spans="2:32" x14ac:dyDescent="0.2">
      <c r="B112" s="32">
        <v>2000</v>
      </c>
      <c r="C112" s="258"/>
      <c r="D112" s="271"/>
      <c r="E112" s="258"/>
      <c r="F112" s="271"/>
      <c r="G112" s="258"/>
      <c r="H112" s="258"/>
      <c r="I112" s="271"/>
      <c r="J112" s="258"/>
      <c r="K112" s="256"/>
      <c r="U112" s="35"/>
      <c r="X112" s="17"/>
      <c r="Z112" s="17"/>
      <c r="AC112" s="17"/>
      <c r="AF112" s="255"/>
    </row>
    <row r="113" spans="2:32" x14ac:dyDescent="0.2">
      <c r="B113" s="238" t="s">
        <v>702</v>
      </c>
      <c r="C113" s="50">
        <v>546</v>
      </c>
      <c r="D113" s="51">
        <v>14</v>
      </c>
      <c r="E113" s="257">
        <v>1545</v>
      </c>
      <c r="F113" s="51">
        <v>307</v>
      </c>
      <c r="G113" s="257">
        <v>1252</v>
      </c>
      <c r="H113" s="50">
        <v>23</v>
      </c>
      <c r="I113" s="51">
        <v>838</v>
      </c>
      <c r="J113" s="50">
        <v>861</v>
      </c>
      <c r="K113" s="255">
        <v>2659</v>
      </c>
      <c r="U113" s="35"/>
      <c r="X113" s="17"/>
      <c r="Z113" s="17"/>
      <c r="AC113" s="17"/>
      <c r="AF113" s="255"/>
    </row>
    <row r="114" spans="2:32" x14ac:dyDescent="0.2">
      <c r="B114" s="238" t="s">
        <v>703</v>
      </c>
      <c r="C114" s="50">
        <v>546</v>
      </c>
      <c r="D114" s="51" t="s">
        <v>13</v>
      </c>
      <c r="E114" s="257">
        <v>1538</v>
      </c>
      <c r="F114" s="51">
        <v>323</v>
      </c>
      <c r="G114" s="257">
        <v>1215</v>
      </c>
      <c r="H114" s="50">
        <v>64</v>
      </c>
      <c r="I114" s="51">
        <v>862</v>
      </c>
      <c r="J114" s="50">
        <v>926</v>
      </c>
      <c r="K114" s="255">
        <v>2687</v>
      </c>
      <c r="U114" s="35"/>
      <c r="X114" s="17"/>
      <c r="Z114" s="17"/>
      <c r="AC114" s="17"/>
      <c r="AF114" s="255"/>
    </row>
    <row r="115" spans="2:32" x14ac:dyDescent="0.2">
      <c r="B115" s="238" t="s">
        <v>704</v>
      </c>
      <c r="C115" s="50">
        <v>546</v>
      </c>
      <c r="D115" s="51" t="s">
        <v>13</v>
      </c>
      <c r="E115" s="257">
        <v>1513</v>
      </c>
      <c r="F115" s="51">
        <v>327</v>
      </c>
      <c r="G115" s="257">
        <v>1186</v>
      </c>
      <c r="H115" s="50">
        <v>71</v>
      </c>
      <c r="I115" s="51">
        <v>893</v>
      </c>
      <c r="J115" s="50">
        <v>964</v>
      </c>
      <c r="K115" s="255">
        <v>2696</v>
      </c>
      <c r="U115" s="35"/>
      <c r="X115" s="17"/>
      <c r="Z115" s="17"/>
      <c r="AC115" s="17"/>
      <c r="AF115" s="255"/>
    </row>
    <row r="116" spans="2:32" x14ac:dyDescent="0.2">
      <c r="B116" s="238" t="s">
        <v>705</v>
      </c>
      <c r="C116" s="50">
        <v>546</v>
      </c>
      <c r="D116" s="51">
        <v>15</v>
      </c>
      <c r="E116" s="257">
        <v>1439</v>
      </c>
      <c r="F116" s="51">
        <v>360</v>
      </c>
      <c r="G116" s="257">
        <v>1094</v>
      </c>
      <c r="H116" s="50">
        <v>56</v>
      </c>
      <c r="I116" s="51">
        <v>905</v>
      </c>
      <c r="J116" s="50">
        <v>961</v>
      </c>
      <c r="K116" s="255">
        <v>2601</v>
      </c>
      <c r="U116" s="35"/>
      <c r="X116" s="17"/>
      <c r="Z116" s="17"/>
      <c r="AC116" s="17"/>
      <c r="AF116" s="255"/>
    </row>
    <row r="117" spans="2:32" x14ac:dyDescent="0.2">
      <c r="B117" s="238" t="s">
        <v>22</v>
      </c>
      <c r="C117" s="50">
        <v>543</v>
      </c>
      <c r="D117" s="51" t="s">
        <v>13</v>
      </c>
      <c r="E117" s="257">
        <v>1279</v>
      </c>
      <c r="F117" s="51">
        <v>324</v>
      </c>
      <c r="G117" s="50">
        <v>955</v>
      </c>
      <c r="H117" s="50">
        <v>71</v>
      </c>
      <c r="I117" s="51">
        <v>913</v>
      </c>
      <c r="J117" s="50">
        <v>984</v>
      </c>
      <c r="K117" s="255">
        <v>2482</v>
      </c>
      <c r="U117" s="35"/>
      <c r="X117" s="17"/>
      <c r="Z117" s="17"/>
      <c r="AC117" s="17"/>
      <c r="AF117" s="255"/>
    </row>
    <row r="118" spans="2:32" x14ac:dyDescent="0.2">
      <c r="B118" s="238" t="s">
        <v>695</v>
      </c>
      <c r="C118" s="50">
        <v>603</v>
      </c>
      <c r="D118" s="51">
        <v>1</v>
      </c>
      <c r="E118" s="257">
        <v>1357</v>
      </c>
      <c r="F118" s="51">
        <v>361</v>
      </c>
      <c r="G118" s="50">
        <v>997</v>
      </c>
      <c r="H118" s="50">
        <v>189</v>
      </c>
      <c r="I118" s="51">
        <v>977</v>
      </c>
      <c r="J118" s="257">
        <v>1166</v>
      </c>
      <c r="K118" s="255">
        <v>2766</v>
      </c>
      <c r="U118" s="35"/>
      <c r="X118" s="17"/>
      <c r="Z118" s="17"/>
      <c r="AC118" s="17"/>
      <c r="AF118" s="255"/>
    </row>
    <row r="119" spans="2:32" x14ac:dyDescent="0.2">
      <c r="B119" s="238" t="s">
        <v>696</v>
      </c>
      <c r="C119" s="50">
        <v>603</v>
      </c>
      <c r="D119" s="51">
        <v>15</v>
      </c>
      <c r="E119" s="257">
        <v>1066</v>
      </c>
      <c r="F119" s="51">
        <v>418</v>
      </c>
      <c r="G119" s="50">
        <v>663</v>
      </c>
      <c r="H119" s="50">
        <v>195</v>
      </c>
      <c r="I119" s="37">
        <v>1043</v>
      </c>
      <c r="J119" s="257">
        <v>1238</v>
      </c>
      <c r="K119" s="255">
        <v>2504</v>
      </c>
      <c r="U119" s="35"/>
      <c r="X119" s="17"/>
      <c r="Z119" s="17"/>
      <c r="AC119" s="17"/>
      <c r="AF119" s="255"/>
    </row>
    <row r="120" spans="2:32" x14ac:dyDescent="0.2">
      <c r="B120" s="238" t="s">
        <v>697</v>
      </c>
      <c r="C120" s="50">
        <v>603</v>
      </c>
      <c r="D120" s="51">
        <v>1</v>
      </c>
      <c r="E120" s="257">
        <v>1226</v>
      </c>
      <c r="F120" s="51">
        <v>483</v>
      </c>
      <c r="G120" s="50">
        <v>744</v>
      </c>
      <c r="H120" s="50">
        <v>181</v>
      </c>
      <c r="I120" s="37">
        <v>1088</v>
      </c>
      <c r="J120" s="257">
        <v>1269</v>
      </c>
      <c r="K120" s="255">
        <v>2616</v>
      </c>
      <c r="U120" s="35"/>
      <c r="X120" s="17"/>
      <c r="Z120" s="17"/>
      <c r="AC120" s="17"/>
      <c r="AF120" s="258"/>
    </row>
    <row r="121" spans="2:32" x14ac:dyDescent="0.2">
      <c r="B121" s="238" t="s">
        <v>698</v>
      </c>
      <c r="C121" s="50">
        <v>603</v>
      </c>
      <c r="D121" s="51">
        <v>1</v>
      </c>
      <c r="E121" s="257">
        <v>1033</v>
      </c>
      <c r="F121" s="51">
        <v>439</v>
      </c>
      <c r="G121" s="50">
        <v>595</v>
      </c>
      <c r="H121" s="50">
        <v>136</v>
      </c>
      <c r="I121" s="37">
        <v>1056</v>
      </c>
      <c r="J121" s="257">
        <v>1192</v>
      </c>
      <c r="K121" s="255">
        <v>2390</v>
      </c>
      <c r="U121" s="35"/>
      <c r="X121" s="17"/>
      <c r="Z121" s="17"/>
      <c r="AC121" s="17"/>
      <c r="AF121" s="272"/>
    </row>
    <row r="122" spans="2:32" x14ac:dyDescent="0.2">
      <c r="B122" s="238" t="s">
        <v>699</v>
      </c>
      <c r="C122" s="50">
        <v>603</v>
      </c>
      <c r="D122" s="51">
        <v>16</v>
      </c>
      <c r="E122" s="257">
        <v>1083</v>
      </c>
      <c r="F122" s="51">
        <v>444</v>
      </c>
      <c r="G122" s="50">
        <v>655</v>
      </c>
      <c r="H122" s="50">
        <v>150</v>
      </c>
      <c r="I122" s="37">
        <v>1093</v>
      </c>
      <c r="J122" s="257">
        <v>1243</v>
      </c>
      <c r="K122" s="255">
        <v>2501</v>
      </c>
      <c r="U122" s="35"/>
      <c r="X122" s="17"/>
      <c r="Z122" s="17"/>
      <c r="AC122" s="17"/>
      <c r="AF122" s="272"/>
    </row>
    <row r="123" spans="2:32" x14ac:dyDescent="0.2">
      <c r="B123" s="238" t="s">
        <v>700</v>
      </c>
      <c r="C123" s="50">
        <v>603</v>
      </c>
      <c r="D123" s="51">
        <v>191</v>
      </c>
      <c r="E123" s="257">
        <v>1152</v>
      </c>
      <c r="F123" s="51">
        <v>482</v>
      </c>
      <c r="G123" s="50">
        <v>861</v>
      </c>
      <c r="H123" s="50">
        <v>28</v>
      </c>
      <c r="I123" s="37">
        <v>1130</v>
      </c>
      <c r="J123" s="257">
        <v>1158</v>
      </c>
      <c r="K123" s="255">
        <v>2622</v>
      </c>
      <c r="U123" s="35"/>
      <c r="X123" s="17"/>
      <c r="Z123" s="17"/>
      <c r="AC123" s="17"/>
      <c r="AF123" s="272"/>
    </row>
    <row r="124" spans="2:32" x14ac:dyDescent="0.2">
      <c r="B124" s="238" t="s">
        <v>701</v>
      </c>
      <c r="C124" s="50">
        <v>603</v>
      </c>
      <c r="D124" s="51">
        <v>14</v>
      </c>
      <c r="E124" s="257">
        <v>1429</v>
      </c>
      <c r="F124" s="51">
        <v>423</v>
      </c>
      <c r="G124" s="257">
        <v>1020</v>
      </c>
      <c r="H124" s="50">
        <v>-48</v>
      </c>
      <c r="I124" s="37">
        <v>1183</v>
      </c>
      <c r="J124" s="257">
        <v>1135</v>
      </c>
      <c r="K124" s="255">
        <v>2758</v>
      </c>
      <c r="U124" s="35"/>
      <c r="X124" s="17"/>
      <c r="Z124" s="17"/>
      <c r="AC124" s="17"/>
      <c r="AF124" s="272"/>
    </row>
    <row r="125" spans="2:32" x14ac:dyDescent="0.2">
      <c r="B125" s="32">
        <v>2001</v>
      </c>
      <c r="C125" s="258"/>
      <c r="D125" s="271"/>
      <c r="E125" s="258"/>
      <c r="F125" s="271"/>
      <c r="G125" s="258"/>
      <c r="H125" s="258"/>
      <c r="I125" s="271"/>
      <c r="J125" s="258"/>
      <c r="K125" s="256"/>
      <c r="U125" s="35"/>
      <c r="X125" s="17"/>
      <c r="Z125" s="17"/>
      <c r="AC125" s="17"/>
      <c r="AF125" s="272"/>
    </row>
    <row r="126" spans="2:32" x14ac:dyDescent="0.2">
      <c r="B126" s="238" t="s">
        <v>702</v>
      </c>
      <c r="C126" s="50">
        <v>603</v>
      </c>
      <c r="D126" s="51">
        <v>18</v>
      </c>
      <c r="E126" s="257">
        <v>1106</v>
      </c>
      <c r="F126" s="51">
        <v>570</v>
      </c>
      <c r="G126" s="50">
        <v>554</v>
      </c>
      <c r="H126" s="50">
        <v>-26</v>
      </c>
      <c r="I126" s="37">
        <v>1241</v>
      </c>
      <c r="J126" s="257">
        <v>1215</v>
      </c>
      <c r="K126" s="255">
        <v>2372</v>
      </c>
      <c r="U126" s="35"/>
      <c r="X126" s="17"/>
      <c r="Z126" s="17"/>
      <c r="AC126" s="17"/>
      <c r="AF126" s="272"/>
    </row>
    <row r="127" spans="2:32" x14ac:dyDescent="0.2">
      <c r="B127" s="238" t="s">
        <v>703</v>
      </c>
      <c r="C127" s="50">
        <v>603</v>
      </c>
      <c r="D127" s="51">
        <v>3</v>
      </c>
      <c r="E127" s="257">
        <v>1113</v>
      </c>
      <c r="F127" s="51">
        <v>540</v>
      </c>
      <c r="G127" s="50">
        <v>576</v>
      </c>
      <c r="H127" s="50">
        <v>3</v>
      </c>
      <c r="I127" s="37">
        <v>1260</v>
      </c>
      <c r="J127" s="257">
        <v>1263</v>
      </c>
      <c r="K127" s="255">
        <v>2442</v>
      </c>
      <c r="U127" s="35"/>
      <c r="X127" s="17"/>
      <c r="Z127" s="17"/>
      <c r="AC127" s="17"/>
    </row>
    <row r="128" spans="2:32" x14ac:dyDescent="0.2">
      <c r="B128" s="238" t="s">
        <v>704</v>
      </c>
      <c r="C128" s="50">
        <v>603</v>
      </c>
      <c r="D128" s="51">
        <v>135</v>
      </c>
      <c r="E128" s="257">
        <v>1301</v>
      </c>
      <c r="F128" s="51">
        <v>545</v>
      </c>
      <c r="G128" s="50">
        <v>891</v>
      </c>
      <c r="H128" s="50">
        <v>82</v>
      </c>
      <c r="I128" s="37">
        <v>1386</v>
      </c>
      <c r="J128" s="257">
        <v>1468</v>
      </c>
      <c r="K128" s="255">
        <v>2962</v>
      </c>
      <c r="U128" s="35"/>
      <c r="X128" s="17"/>
      <c r="Z128" s="17"/>
      <c r="AC128" s="17"/>
    </row>
    <row r="129" spans="2:21" x14ac:dyDescent="0.2">
      <c r="B129" s="238" t="s">
        <v>705</v>
      </c>
      <c r="C129" s="50">
        <v>603</v>
      </c>
      <c r="D129" s="51">
        <v>17</v>
      </c>
      <c r="E129" s="257">
        <v>1090</v>
      </c>
      <c r="F129" s="51">
        <v>438</v>
      </c>
      <c r="G129" s="50">
        <v>669</v>
      </c>
      <c r="H129" s="50">
        <v>153</v>
      </c>
      <c r="I129" s="37">
        <v>1383</v>
      </c>
      <c r="J129" s="257">
        <v>1536</v>
      </c>
      <c r="K129" s="255">
        <v>2808</v>
      </c>
      <c r="U129" s="35"/>
    </row>
    <row r="130" spans="2:21" x14ac:dyDescent="0.2">
      <c r="B130" s="238" t="s">
        <v>22</v>
      </c>
      <c r="C130" s="50">
        <v>603</v>
      </c>
      <c r="D130" s="51">
        <v>4</v>
      </c>
      <c r="E130" s="257">
        <v>1339</v>
      </c>
      <c r="F130" s="51">
        <v>388</v>
      </c>
      <c r="G130" s="50">
        <v>955</v>
      </c>
      <c r="H130" s="50">
        <v>65</v>
      </c>
      <c r="I130" s="37">
        <v>1435</v>
      </c>
      <c r="J130" s="257">
        <v>1500</v>
      </c>
      <c r="K130" s="255">
        <v>3058</v>
      </c>
      <c r="U130" s="35"/>
    </row>
    <row r="131" spans="2:21" x14ac:dyDescent="0.2">
      <c r="B131" s="238" t="s">
        <v>695</v>
      </c>
      <c r="C131" s="50">
        <v>566</v>
      </c>
      <c r="D131" s="51">
        <v>4</v>
      </c>
      <c r="E131" s="257">
        <v>2084</v>
      </c>
      <c r="F131" s="51">
        <v>399</v>
      </c>
      <c r="G131" s="257">
        <v>1689</v>
      </c>
      <c r="H131" s="50">
        <v>12</v>
      </c>
      <c r="I131" s="37">
        <v>1543</v>
      </c>
      <c r="J131" s="257">
        <v>1555</v>
      </c>
      <c r="K131" s="255">
        <v>3810</v>
      </c>
      <c r="U131" s="35"/>
    </row>
    <row r="132" spans="2:21" x14ac:dyDescent="0.2">
      <c r="B132" s="238" t="s">
        <v>696</v>
      </c>
      <c r="C132" s="50">
        <v>566</v>
      </c>
      <c r="D132" s="51">
        <v>17</v>
      </c>
      <c r="E132" s="257">
        <v>2103</v>
      </c>
      <c r="F132" s="51">
        <v>408</v>
      </c>
      <c r="G132" s="257">
        <v>1712</v>
      </c>
      <c r="H132" s="50">
        <v>-41</v>
      </c>
      <c r="I132" s="37">
        <v>1594</v>
      </c>
      <c r="J132" s="257">
        <v>1553</v>
      </c>
      <c r="K132" s="255">
        <v>3831</v>
      </c>
      <c r="U132" s="35"/>
    </row>
    <row r="133" spans="2:21" x14ac:dyDescent="0.2">
      <c r="B133" s="238" t="s">
        <v>697</v>
      </c>
      <c r="C133" s="50">
        <v>566</v>
      </c>
      <c r="D133" s="51">
        <v>3</v>
      </c>
      <c r="E133" s="257">
        <v>2172</v>
      </c>
      <c r="F133" s="51">
        <v>420</v>
      </c>
      <c r="G133" s="257">
        <v>1755</v>
      </c>
      <c r="H133" s="50">
        <v>23</v>
      </c>
      <c r="I133" s="37">
        <v>1632</v>
      </c>
      <c r="J133" s="257">
        <v>1655</v>
      </c>
      <c r="K133" s="255">
        <v>3976</v>
      </c>
      <c r="U133" s="35"/>
    </row>
    <row r="134" spans="2:21" x14ac:dyDescent="0.2">
      <c r="B134" s="238" t="s">
        <v>698</v>
      </c>
      <c r="C134" s="50">
        <v>566</v>
      </c>
      <c r="D134" s="51">
        <v>3</v>
      </c>
      <c r="E134" s="257">
        <v>2131</v>
      </c>
      <c r="F134" s="51">
        <v>410</v>
      </c>
      <c r="G134" s="257">
        <v>1724</v>
      </c>
      <c r="H134" s="50">
        <v>91</v>
      </c>
      <c r="I134" s="37">
        <v>1575</v>
      </c>
      <c r="J134" s="257">
        <v>1666</v>
      </c>
      <c r="K134" s="255">
        <v>3956</v>
      </c>
      <c r="U134" s="35"/>
    </row>
    <row r="135" spans="2:21" x14ac:dyDescent="0.2">
      <c r="B135" s="238" t="s">
        <v>699</v>
      </c>
      <c r="C135" s="50">
        <v>566</v>
      </c>
      <c r="D135" s="51">
        <v>17</v>
      </c>
      <c r="E135" s="257">
        <v>2394</v>
      </c>
      <c r="F135" s="51">
        <v>416</v>
      </c>
      <c r="G135" s="257">
        <v>1995</v>
      </c>
      <c r="H135" s="50">
        <v>77</v>
      </c>
      <c r="I135" s="37">
        <v>1596</v>
      </c>
      <c r="J135" s="257">
        <v>1673</v>
      </c>
      <c r="K135" s="255">
        <v>4234</v>
      </c>
      <c r="U135" s="35"/>
    </row>
    <row r="136" spans="2:21" x14ac:dyDescent="0.2">
      <c r="B136" s="238" t="s">
        <v>700</v>
      </c>
      <c r="C136" s="50">
        <v>566</v>
      </c>
      <c r="D136" s="51">
        <v>4</v>
      </c>
      <c r="E136" s="257">
        <v>3228</v>
      </c>
      <c r="F136" s="51">
        <v>408</v>
      </c>
      <c r="G136" s="257">
        <v>2824</v>
      </c>
      <c r="H136" s="50">
        <v>93</v>
      </c>
      <c r="I136" s="37">
        <v>1599</v>
      </c>
      <c r="J136" s="257">
        <v>1692</v>
      </c>
      <c r="K136" s="255">
        <v>5082</v>
      </c>
      <c r="U136" s="35"/>
    </row>
    <row r="137" spans="2:21" x14ac:dyDescent="0.2">
      <c r="B137" s="238" t="s">
        <v>701</v>
      </c>
      <c r="C137" s="50">
        <v>566</v>
      </c>
      <c r="D137" s="51">
        <v>4</v>
      </c>
      <c r="E137" s="257">
        <v>3542</v>
      </c>
      <c r="F137" s="51">
        <v>433</v>
      </c>
      <c r="G137" s="257">
        <v>3113</v>
      </c>
      <c r="H137" s="50">
        <v>49</v>
      </c>
      <c r="I137" s="37">
        <v>1705</v>
      </c>
      <c r="J137" s="257">
        <v>1754</v>
      </c>
      <c r="K137" s="255">
        <v>5433</v>
      </c>
      <c r="U137" s="35"/>
    </row>
    <row r="138" spans="2:21" x14ac:dyDescent="0.2">
      <c r="B138" s="32">
        <v>2002</v>
      </c>
      <c r="C138" s="258"/>
      <c r="D138" s="271"/>
      <c r="E138" s="258"/>
      <c r="F138" s="271"/>
      <c r="G138" s="258"/>
      <c r="H138" s="258"/>
      <c r="I138" s="271"/>
      <c r="J138" s="258"/>
      <c r="K138" s="256"/>
      <c r="U138" s="35"/>
    </row>
    <row r="139" spans="2:21" x14ac:dyDescent="0.2">
      <c r="B139" s="238" t="s">
        <v>702</v>
      </c>
      <c r="C139" s="50">
        <v>566</v>
      </c>
      <c r="D139" s="51">
        <v>4</v>
      </c>
      <c r="E139" s="257">
        <v>3604</v>
      </c>
      <c r="F139" s="51">
        <v>449</v>
      </c>
      <c r="G139" s="257">
        <v>3159</v>
      </c>
      <c r="H139" s="50">
        <v>98</v>
      </c>
      <c r="I139" s="37">
        <v>1729</v>
      </c>
      <c r="J139" s="257">
        <v>1827</v>
      </c>
      <c r="K139" s="255">
        <v>5552</v>
      </c>
      <c r="U139" s="35"/>
    </row>
    <row r="140" spans="2:21" x14ac:dyDescent="0.2">
      <c r="B140" s="238" t="s">
        <v>703</v>
      </c>
      <c r="C140" s="50">
        <v>566</v>
      </c>
      <c r="D140" s="51">
        <v>4</v>
      </c>
      <c r="E140" s="257">
        <v>3819</v>
      </c>
      <c r="F140" s="51">
        <v>444</v>
      </c>
      <c r="G140" s="257">
        <v>3379</v>
      </c>
      <c r="H140" s="50">
        <v>195</v>
      </c>
      <c r="I140" s="37">
        <v>1701</v>
      </c>
      <c r="J140" s="257">
        <v>1896</v>
      </c>
      <c r="K140" s="255">
        <v>5841</v>
      </c>
      <c r="U140" s="35"/>
    </row>
    <row r="141" spans="2:21" x14ac:dyDescent="0.2">
      <c r="B141" s="238" t="s">
        <v>704</v>
      </c>
      <c r="C141" s="50">
        <v>566</v>
      </c>
      <c r="D141" s="51">
        <v>4</v>
      </c>
      <c r="E141" s="257">
        <v>3941</v>
      </c>
      <c r="F141" s="51">
        <v>451</v>
      </c>
      <c r="G141" s="257">
        <v>3494</v>
      </c>
      <c r="H141" s="50">
        <v>3</v>
      </c>
      <c r="I141" s="37">
        <v>1746</v>
      </c>
      <c r="J141" s="257">
        <v>1749</v>
      </c>
      <c r="K141" s="255">
        <v>5809</v>
      </c>
      <c r="U141" s="35"/>
    </row>
    <row r="142" spans="2:21" x14ac:dyDescent="0.2">
      <c r="B142" s="238" t="s">
        <v>705</v>
      </c>
      <c r="C142" s="50">
        <v>566</v>
      </c>
      <c r="D142" s="51">
        <v>5</v>
      </c>
      <c r="E142" s="257">
        <v>3970</v>
      </c>
      <c r="F142" s="51">
        <v>458</v>
      </c>
      <c r="G142" s="257">
        <v>3517</v>
      </c>
      <c r="H142" s="50">
        <v>35</v>
      </c>
      <c r="I142" s="37">
        <v>1892</v>
      </c>
      <c r="J142" s="257">
        <v>1927</v>
      </c>
      <c r="K142" s="255">
        <v>6010</v>
      </c>
      <c r="U142" s="35"/>
    </row>
    <row r="143" spans="2:21" x14ac:dyDescent="0.2">
      <c r="B143" s="238" t="s">
        <v>22</v>
      </c>
      <c r="C143" s="50">
        <v>566</v>
      </c>
      <c r="D143" s="51">
        <v>8</v>
      </c>
      <c r="E143" s="257">
        <v>4131</v>
      </c>
      <c r="F143" s="51">
        <v>462</v>
      </c>
      <c r="G143" s="257">
        <v>3677</v>
      </c>
      <c r="H143" s="50">
        <v>-1</v>
      </c>
      <c r="I143" s="37">
        <v>1923</v>
      </c>
      <c r="J143" s="257">
        <v>1922</v>
      </c>
      <c r="K143" s="255">
        <v>6165</v>
      </c>
      <c r="U143" s="35"/>
    </row>
    <row r="144" spans="2:21" x14ac:dyDescent="0.2">
      <c r="B144" s="238" t="s">
        <v>695</v>
      </c>
      <c r="C144" s="50">
        <v>667</v>
      </c>
      <c r="D144" s="51">
        <v>8</v>
      </c>
      <c r="E144" s="257">
        <v>4801</v>
      </c>
      <c r="F144" s="51">
        <v>472</v>
      </c>
      <c r="G144" s="257">
        <v>4337</v>
      </c>
      <c r="H144" s="50">
        <v>-37</v>
      </c>
      <c r="I144" s="37">
        <v>2098</v>
      </c>
      <c r="J144" s="257">
        <v>2061</v>
      </c>
      <c r="K144" s="255">
        <v>7065</v>
      </c>
      <c r="U144" s="35"/>
    </row>
    <row r="145" spans="2:21" x14ac:dyDescent="0.2">
      <c r="B145" s="238" t="s">
        <v>701</v>
      </c>
      <c r="C145" s="50">
        <v>667</v>
      </c>
      <c r="D145" s="51">
        <v>2</v>
      </c>
      <c r="E145" s="257">
        <v>8074</v>
      </c>
      <c r="F145" s="51">
        <v>422</v>
      </c>
      <c r="G145" s="257">
        <v>7654</v>
      </c>
      <c r="H145" s="50">
        <v>-174</v>
      </c>
      <c r="I145" s="37">
        <v>1690</v>
      </c>
      <c r="J145" s="257">
        <v>1516</v>
      </c>
      <c r="K145" s="255">
        <v>9837</v>
      </c>
      <c r="U145" s="35"/>
    </row>
    <row r="146" spans="2:21" x14ac:dyDescent="0.2">
      <c r="B146" s="32">
        <v>2003</v>
      </c>
      <c r="C146" s="258"/>
      <c r="D146" s="271"/>
      <c r="E146" s="258"/>
      <c r="F146" s="271"/>
      <c r="G146" s="258"/>
      <c r="H146" s="258"/>
      <c r="I146" s="271"/>
      <c r="J146" s="258"/>
      <c r="K146" s="256"/>
      <c r="U146" s="35"/>
    </row>
    <row r="147" spans="2:21" x14ac:dyDescent="0.2">
      <c r="B147" s="238" t="s">
        <v>702</v>
      </c>
      <c r="C147" s="50">
        <v>667</v>
      </c>
      <c r="D147" s="51">
        <v>19</v>
      </c>
      <c r="E147" s="257">
        <v>8581</v>
      </c>
      <c r="F147" s="51">
        <v>417</v>
      </c>
      <c r="G147" s="257">
        <v>8183</v>
      </c>
      <c r="H147" s="50">
        <v>-131</v>
      </c>
      <c r="I147" s="37">
        <v>1359</v>
      </c>
      <c r="J147" s="257">
        <v>1228</v>
      </c>
      <c r="K147" s="255">
        <v>10078</v>
      </c>
      <c r="U147" s="35"/>
    </row>
    <row r="148" spans="2:21" x14ac:dyDescent="0.2">
      <c r="B148" s="238" t="s">
        <v>703</v>
      </c>
      <c r="C148" s="50">
        <v>667</v>
      </c>
      <c r="D148" s="51">
        <v>10</v>
      </c>
      <c r="E148" s="257">
        <v>8863</v>
      </c>
      <c r="F148" s="51">
        <v>424</v>
      </c>
      <c r="G148" s="257">
        <v>8449</v>
      </c>
      <c r="H148" s="50">
        <v>-180</v>
      </c>
      <c r="I148" s="37">
        <v>1193</v>
      </c>
      <c r="J148" s="257">
        <v>1013</v>
      </c>
      <c r="K148" s="255">
        <v>10129</v>
      </c>
      <c r="U148" s="35"/>
    </row>
    <row r="149" spans="2:21" x14ac:dyDescent="0.2">
      <c r="B149" s="238" t="s">
        <v>704</v>
      </c>
      <c r="C149" s="50">
        <v>667</v>
      </c>
      <c r="D149" s="51">
        <v>128</v>
      </c>
      <c r="E149" s="257">
        <v>9399</v>
      </c>
      <c r="F149" s="51">
        <v>434</v>
      </c>
      <c r="G149" s="257">
        <v>9093</v>
      </c>
      <c r="H149" s="50">
        <v>-193</v>
      </c>
      <c r="I149" s="37">
        <v>1222</v>
      </c>
      <c r="J149" s="257">
        <v>1029</v>
      </c>
      <c r="K149" s="255">
        <v>10789</v>
      </c>
      <c r="U149" s="35"/>
    </row>
    <row r="150" spans="2:21" x14ac:dyDescent="0.2">
      <c r="B150" s="238" t="s">
        <v>705</v>
      </c>
      <c r="C150" s="50">
        <v>667</v>
      </c>
      <c r="D150" s="51">
        <v>127</v>
      </c>
      <c r="E150" s="257">
        <v>9485</v>
      </c>
      <c r="F150" s="51">
        <v>451</v>
      </c>
      <c r="G150" s="257">
        <v>9161</v>
      </c>
      <c r="H150" s="50">
        <v>-133</v>
      </c>
      <c r="I150" s="37">
        <v>1227</v>
      </c>
      <c r="J150" s="257">
        <v>1094</v>
      </c>
      <c r="K150" s="255">
        <v>10922</v>
      </c>
      <c r="U150" s="35"/>
    </row>
    <row r="151" spans="2:21" x14ac:dyDescent="0.2">
      <c r="B151" s="238" t="s">
        <v>22</v>
      </c>
      <c r="C151" s="50">
        <v>667</v>
      </c>
      <c r="D151" s="51">
        <v>123</v>
      </c>
      <c r="E151" s="257">
        <v>9655</v>
      </c>
      <c r="F151" s="51">
        <v>459</v>
      </c>
      <c r="G151" s="257">
        <v>9319</v>
      </c>
      <c r="H151" s="50">
        <v>-36</v>
      </c>
      <c r="I151" s="37">
        <v>1210</v>
      </c>
      <c r="J151" s="257">
        <v>1174</v>
      </c>
      <c r="K151" s="255">
        <v>11160</v>
      </c>
      <c r="U151" s="35"/>
    </row>
    <row r="152" spans="2:21" x14ac:dyDescent="0.2">
      <c r="B152" s="238" t="s">
        <v>695</v>
      </c>
      <c r="C152" s="50">
        <v>725</v>
      </c>
      <c r="D152" s="51">
        <v>244</v>
      </c>
      <c r="E152" s="257">
        <v>9753</v>
      </c>
      <c r="F152" s="51">
        <v>468</v>
      </c>
      <c r="G152" s="257">
        <v>9529</v>
      </c>
      <c r="H152" s="50">
        <v>-22</v>
      </c>
      <c r="I152" s="37">
        <v>1240</v>
      </c>
      <c r="J152" s="257">
        <v>1218</v>
      </c>
      <c r="K152" s="255">
        <v>11472</v>
      </c>
      <c r="U152" s="35"/>
    </row>
    <row r="153" spans="2:21" x14ac:dyDescent="0.2">
      <c r="B153" s="238" t="s">
        <v>696</v>
      </c>
      <c r="C153" s="50">
        <v>725</v>
      </c>
      <c r="D153" s="51">
        <v>244</v>
      </c>
      <c r="E153" s="257">
        <v>10072</v>
      </c>
      <c r="F153" s="51">
        <v>477</v>
      </c>
      <c r="G153" s="257">
        <v>9839</v>
      </c>
      <c r="H153" s="50">
        <v>-63</v>
      </c>
      <c r="I153" s="37">
        <v>1371</v>
      </c>
      <c r="J153" s="257">
        <v>1308</v>
      </c>
      <c r="K153" s="255">
        <v>11872</v>
      </c>
      <c r="U153" s="35"/>
    </row>
    <row r="154" spans="2:21" x14ac:dyDescent="0.2">
      <c r="B154" s="238" t="s">
        <v>697</v>
      </c>
      <c r="C154" s="50">
        <v>725</v>
      </c>
      <c r="D154" s="51">
        <v>234</v>
      </c>
      <c r="E154" s="257">
        <v>10080</v>
      </c>
      <c r="F154" s="51">
        <v>481</v>
      </c>
      <c r="G154" s="257">
        <v>9833</v>
      </c>
      <c r="H154" s="50">
        <v>-64</v>
      </c>
      <c r="I154" s="37">
        <v>1490</v>
      </c>
      <c r="J154" s="257">
        <v>1426</v>
      </c>
      <c r="K154" s="255">
        <v>11984</v>
      </c>
      <c r="U154" s="35"/>
    </row>
    <row r="155" spans="2:21" x14ac:dyDescent="0.2">
      <c r="B155" s="238" t="s">
        <v>698</v>
      </c>
      <c r="C155" s="50">
        <v>725</v>
      </c>
      <c r="D155" s="51">
        <v>240</v>
      </c>
      <c r="E155" s="257">
        <v>10255</v>
      </c>
      <c r="F155" s="51">
        <v>476</v>
      </c>
      <c r="G155" s="257">
        <v>10019</v>
      </c>
      <c r="H155" s="50">
        <v>-158</v>
      </c>
      <c r="I155" s="37">
        <v>1521</v>
      </c>
      <c r="J155" s="257">
        <v>1363</v>
      </c>
      <c r="K155" s="255">
        <v>12107</v>
      </c>
      <c r="U155" s="35"/>
    </row>
    <row r="156" spans="2:21" x14ac:dyDescent="0.2">
      <c r="B156" s="238" t="s">
        <v>699</v>
      </c>
      <c r="C156" s="50">
        <v>725</v>
      </c>
      <c r="D156" s="51">
        <v>245</v>
      </c>
      <c r="E156" s="257">
        <v>10281</v>
      </c>
      <c r="F156" s="51">
        <v>482</v>
      </c>
      <c r="G156" s="257">
        <v>10044</v>
      </c>
      <c r="H156" s="50">
        <v>-127</v>
      </c>
      <c r="I156" s="37">
        <v>1586</v>
      </c>
      <c r="J156" s="257">
        <v>1459</v>
      </c>
      <c r="K156" s="255">
        <v>12228</v>
      </c>
      <c r="U156" s="35"/>
    </row>
    <row r="157" spans="2:21" x14ac:dyDescent="0.2">
      <c r="B157" s="238" t="s">
        <v>700</v>
      </c>
      <c r="C157" s="50">
        <v>725</v>
      </c>
      <c r="D157" s="51">
        <v>242</v>
      </c>
      <c r="E157" s="257">
        <v>10619</v>
      </c>
      <c r="F157" s="51">
        <v>492</v>
      </c>
      <c r="G157" s="257">
        <v>10369</v>
      </c>
      <c r="H157" s="50">
        <v>-197</v>
      </c>
      <c r="I157" s="37">
        <v>1564</v>
      </c>
      <c r="J157" s="257">
        <v>1367</v>
      </c>
      <c r="K157" s="255">
        <v>12461</v>
      </c>
      <c r="U157" s="35"/>
    </row>
    <row r="158" spans="2:21" x14ac:dyDescent="0.2">
      <c r="B158" s="238" t="s">
        <v>701</v>
      </c>
      <c r="C158" s="50">
        <v>725</v>
      </c>
      <c r="D158" s="51">
        <v>246</v>
      </c>
      <c r="E158" s="257">
        <v>10786</v>
      </c>
      <c r="F158" s="51">
        <v>507</v>
      </c>
      <c r="G158" s="257">
        <v>10525</v>
      </c>
      <c r="H158" s="50">
        <v>-225</v>
      </c>
      <c r="I158" s="37">
        <v>1539</v>
      </c>
      <c r="J158" s="257">
        <v>1314</v>
      </c>
      <c r="K158" s="255">
        <v>12564</v>
      </c>
      <c r="U158" s="35"/>
    </row>
    <row r="159" spans="2:21" x14ac:dyDescent="0.2">
      <c r="B159" s="32">
        <v>2004</v>
      </c>
      <c r="C159" s="258"/>
      <c r="D159" s="271"/>
      <c r="E159" s="258"/>
      <c r="F159" s="271"/>
      <c r="G159" s="258"/>
      <c r="H159" s="258"/>
      <c r="I159" s="271"/>
      <c r="J159" s="258"/>
      <c r="K159" s="256"/>
      <c r="U159" s="35"/>
    </row>
    <row r="160" spans="2:21" x14ac:dyDescent="0.2">
      <c r="B160" s="238" t="s">
        <v>702</v>
      </c>
      <c r="C160" s="50">
        <v>725</v>
      </c>
      <c r="D160" s="51">
        <v>247</v>
      </c>
      <c r="E160" s="257">
        <v>10599</v>
      </c>
      <c r="F160" s="51">
        <v>514</v>
      </c>
      <c r="G160" s="257">
        <v>10332</v>
      </c>
      <c r="H160" s="50">
        <v>-122</v>
      </c>
      <c r="I160" s="37">
        <v>1535</v>
      </c>
      <c r="J160" s="257">
        <v>1413</v>
      </c>
      <c r="K160" s="255">
        <v>12470</v>
      </c>
      <c r="U160" s="35"/>
    </row>
    <row r="161" spans="2:21" x14ac:dyDescent="0.2">
      <c r="B161" s="238" t="s">
        <v>703</v>
      </c>
      <c r="C161" s="50">
        <v>725</v>
      </c>
      <c r="D161" s="51">
        <v>243</v>
      </c>
      <c r="E161" s="257">
        <v>11146</v>
      </c>
      <c r="F161" s="51">
        <v>569</v>
      </c>
      <c r="G161" s="257">
        <v>10820</v>
      </c>
      <c r="H161" s="50">
        <v>-213</v>
      </c>
      <c r="I161" s="37">
        <v>1760</v>
      </c>
      <c r="J161" s="257">
        <v>1547</v>
      </c>
      <c r="K161" s="255">
        <v>13092</v>
      </c>
      <c r="U161" s="35"/>
    </row>
    <row r="162" spans="2:21" x14ac:dyDescent="0.2">
      <c r="B162" s="238" t="s">
        <v>704</v>
      </c>
      <c r="C162" s="50">
        <v>725</v>
      </c>
      <c r="D162" s="51">
        <v>243</v>
      </c>
      <c r="E162" s="257">
        <v>11280</v>
      </c>
      <c r="F162" s="51">
        <v>622</v>
      </c>
      <c r="G162" s="257">
        <v>10901</v>
      </c>
      <c r="H162" s="50">
        <v>-64</v>
      </c>
      <c r="I162" s="37">
        <v>1563</v>
      </c>
      <c r="J162" s="257">
        <v>1499</v>
      </c>
      <c r="K162" s="255">
        <v>13125</v>
      </c>
      <c r="U162" s="35"/>
    </row>
    <row r="163" spans="2:21" x14ac:dyDescent="0.2">
      <c r="B163" s="238" t="s">
        <v>705</v>
      </c>
      <c r="C163" s="50">
        <v>725</v>
      </c>
      <c r="D163" s="51">
        <v>237</v>
      </c>
      <c r="E163" s="257">
        <v>11208</v>
      </c>
      <c r="F163" s="51">
        <v>548</v>
      </c>
      <c r="G163" s="257">
        <v>10897</v>
      </c>
      <c r="H163" s="50">
        <v>-151</v>
      </c>
      <c r="I163" s="37">
        <v>1664</v>
      </c>
      <c r="J163" s="257">
        <v>1513</v>
      </c>
      <c r="K163" s="255">
        <v>13135</v>
      </c>
      <c r="U163" s="35"/>
    </row>
    <row r="164" spans="2:21" x14ac:dyDescent="0.2">
      <c r="B164" s="238" t="s">
        <v>22</v>
      </c>
      <c r="C164" s="50">
        <v>725</v>
      </c>
      <c r="D164" s="51">
        <v>238</v>
      </c>
      <c r="E164" s="257">
        <v>11110</v>
      </c>
      <c r="F164" s="51">
        <v>564</v>
      </c>
      <c r="G164" s="257">
        <v>10784</v>
      </c>
      <c r="H164" s="50">
        <v>103</v>
      </c>
      <c r="I164" s="37">
        <v>1770</v>
      </c>
      <c r="J164" s="257">
        <v>1873</v>
      </c>
      <c r="K164" s="255">
        <v>13382</v>
      </c>
      <c r="U164" s="35"/>
    </row>
    <row r="165" spans="2:21" x14ac:dyDescent="0.2">
      <c r="B165" s="238" t="s">
        <v>695</v>
      </c>
      <c r="C165" s="50">
        <v>831</v>
      </c>
      <c r="D165" s="51">
        <v>238</v>
      </c>
      <c r="E165" s="257">
        <v>10879</v>
      </c>
      <c r="F165" s="51">
        <v>553</v>
      </c>
      <c r="G165" s="257">
        <v>10564</v>
      </c>
      <c r="H165" s="50">
        <v>-65</v>
      </c>
      <c r="I165" s="37">
        <v>1825</v>
      </c>
      <c r="J165" s="257">
        <v>1760</v>
      </c>
      <c r="K165" s="255">
        <v>13155</v>
      </c>
      <c r="U165" s="35"/>
    </row>
    <row r="166" spans="2:21" x14ac:dyDescent="0.2">
      <c r="B166" s="238" t="s">
        <v>696</v>
      </c>
      <c r="C166" s="50">
        <v>831</v>
      </c>
      <c r="D166" s="51">
        <v>236</v>
      </c>
      <c r="E166" s="257">
        <v>10443</v>
      </c>
      <c r="F166" s="51">
        <v>572</v>
      </c>
      <c r="G166" s="257">
        <v>10107</v>
      </c>
      <c r="H166" s="50">
        <v>-74</v>
      </c>
      <c r="I166" s="37">
        <v>2090</v>
      </c>
      <c r="J166" s="257">
        <v>2016</v>
      </c>
      <c r="K166" s="255">
        <v>12954</v>
      </c>
      <c r="U166" s="35"/>
    </row>
    <row r="167" spans="2:21" x14ac:dyDescent="0.2">
      <c r="B167" s="238" t="s">
        <v>697</v>
      </c>
      <c r="C167" s="50">
        <v>831</v>
      </c>
      <c r="D167" s="51">
        <v>234</v>
      </c>
      <c r="E167" s="257">
        <v>10343</v>
      </c>
      <c r="F167" s="51">
        <v>574</v>
      </c>
      <c r="G167" s="257">
        <v>10003</v>
      </c>
      <c r="H167" s="50">
        <v>-167</v>
      </c>
      <c r="I167" s="37">
        <v>2257</v>
      </c>
      <c r="J167" s="257">
        <v>2090</v>
      </c>
      <c r="K167" s="255">
        <v>12924</v>
      </c>
      <c r="U167" s="35"/>
    </row>
    <row r="168" spans="2:21" x14ac:dyDescent="0.2">
      <c r="B168" s="238" t="s">
        <v>698</v>
      </c>
      <c r="C168" s="50">
        <v>831</v>
      </c>
      <c r="D168" s="51">
        <v>235</v>
      </c>
      <c r="E168" s="257">
        <v>10431</v>
      </c>
      <c r="F168" s="51">
        <v>587</v>
      </c>
      <c r="G168" s="257">
        <v>10079</v>
      </c>
      <c r="H168" s="50">
        <v>-202</v>
      </c>
      <c r="I168" s="37">
        <v>2346</v>
      </c>
      <c r="J168" s="257">
        <v>2144</v>
      </c>
      <c r="K168" s="255">
        <v>13054</v>
      </c>
      <c r="U168" s="35"/>
    </row>
    <row r="169" spans="2:21" x14ac:dyDescent="0.2">
      <c r="B169" s="238" t="s">
        <v>699</v>
      </c>
      <c r="C169" s="50">
        <v>831</v>
      </c>
      <c r="D169" s="51">
        <v>231</v>
      </c>
      <c r="E169" s="257">
        <v>10145</v>
      </c>
      <c r="F169" s="51">
        <v>601</v>
      </c>
      <c r="G169" s="257">
        <v>9775</v>
      </c>
      <c r="H169" s="50">
        <v>-94</v>
      </c>
      <c r="I169" s="37">
        <v>2538</v>
      </c>
      <c r="J169" s="257">
        <v>2444</v>
      </c>
      <c r="K169" s="255">
        <v>13050</v>
      </c>
      <c r="U169" s="35"/>
    </row>
    <row r="170" spans="2:21" x14ac:dyDescent="0.2">
      <c r="B170" s="238" t="s">
        <v>700</v>
      </c>
      <c r="C170" s="50">
        <v>831</v>
      </c>
      <c r="D170" s="51">
        <v>240</v>
      </c>
      <c r="E170" s="257">
        <v>9520</v>
      </c>
      <c r="F170" s="51">
        <v>627</v>
      </c>
      <c r="G170" s="257">
        <v>9133</v>
      </c>
      <c r="H170" s="50">
        <v>43</v>
      </c>
      <c r="I170" s="37">
        <v>2696</v>
      </c>
      <c r="J170" s="257">
        <v>2739</v>
      </c>
      <c r="K170" s="255">
        <v>12703</v>
      </c>
      <c r="U170" s="35"/>
    </row>
    <row r="171" spans="2:21" x14ac:dyDescent="0.2">
      <c r="B171" s="238" t="s">
        <v>701</v>
      </c>
      <c r="C171" s="50">
        <v>831</v>
      </c>
      <c r="D171" s="51">
        <v>243</v>
      </c>
      <c r="E171" s="257">
        <v>9576</v>
      </c>
      <c r="F171" s="51">
        <v>637</v>
      </c>
      <c r="G171" s="257">
        <v>9182</v>
      </c>
      <c r="H171" s="50">
        <v>106</v>
      </c>
      <c r="I171" s="37">
        <v>2853</v>
      </c>
      <c r="J171" s="257">
        <v>2959</v>
      </c>
      <c r="K171" s="255">
        <v>12972</v>
      </c>
      <c r="U171" s="35"/>
    </row>
    <row r="172" spans="2:21" x14ac:dyDescent="0.2">
      <c r="B172" s="46">
        <v>2005</v>
      </c>
      <c r="C172" s="258"/>
      <c r="D172" s="271"/>
      <c r="E172" s="258"/>
      <c r="F172" s="271"/>
      <c r="G172" s="258"/>
      <c r="H172" s="258"/>
      <c r="I172" s="271"/>
      <c r="J172" s="258"/>
      <c r="K172" s="258"/>
      <c r="U172" s="35"/>
    </row>
    <row r="173" spans="2:21" x14ac:dyDescent="0.2">
      <c r="B173" s="238" t="s">
        <v>702</v>
      </c>
      <c r="C173" s="248">
        <v>831</v>
      </c>
      <c r="D173" s="263">
        <v>239</v>
      </c>
      <c r="E173" s="273">
        <v>10339</v>
      </c>
      <c r="F173" s="263">
        <v>641</v>
      </c>
      <c r="G173" s="273">
        <v>9937</v>
      </c>
      <c r="H173" s="248">
        <v>-126</v>
      </c>
      <c r="I173" s="274">
        <v>2816</v>
      </c>
      <c r="J173" s="275">
        <v>2690</v>
      </c>
      <c r="K173" s="272">
        <v>13458</v>
      </c>
      <c r="U173" s="35"/>
    </row>
    <row r="174" spans="2:21" x14ac:dyDescent="0.2">
      <c r="B174" s="238" t="s">
        <v>703</v>
      </c>
      <c r="C174" s="248">
        <v>831</v>
      </c>
      <c r="D174" s="263">
        <v>236</v>
      </c>
      <c r="E174" s="273">
        <v>10278</v>
      </c>
      <c r="F174" s="263">
        <v>665</v>
      </c>
      <c r="G174" s="257">
        <v>9849</v>
      </c>
      <c r="H174" s="248">
        <v>179</v>
      </c>
      <c r="I174" s="274">
        <v>2887</v>
      </c>
      <c r="J174" s="275">
        <v>3066</v>
      </c>
      <c r="K174" s="272">
        <v>13746</v>
      </c>
      <c r="U174" s="35"/>
    </row>
    <row r="175" spans="2:21" x14ac:dyDescent="0.2">
      <c r="B175" s="238" t="s">
        <v>704</v>
      </c>
      <c r="C175" s="248">
        <v>831</v>
      </c>
      <c r="D175" s="263">
        <v>235</v>
      </c>
      <c r="E175" s="273">
        <v>10472</v>
      </c>
      <c r="F175" s="263">
        <v>645</v>
      </c>
      <c r="G175" s="273">
        <v>10062</v>
      </c>
      <c r="H175" s="248">
        <v>80</v>
      </c>
      <c r="I175" s="274">
        <v>2712</v>
      </c>
      <c r="J175" s="275">
        <v>2792</v>
      </c>
      <c r="K175" s="272">
        <v>13685</v>
      </c>
      <c r="U175" s="35"/>
    </row>
    <row r="176" spans="2:21" x14ac:dyDescent="0.2">
      <c r="B176" s="238" t="s">
        <v>705</v>
      </c>
      <c r="C176" s="248">
        <v>831</v>
      </c>
      <c r="D176" s="263">
        <v>236</v>
      </c>
      <c r="E176" s="273">
        <v>10659</v>
      </c>
      <c r="F176" s="263">
        <v>660</v>
      </c>
      <c r="G176" s="273">
        <v>10235</v>
      </c>
      <c r="H176" s="248">
        <v>81</v>
      </c>
      <c r="I176" s="274">
        <v>2726</v>
      </c>
      <c r="J176" s="275">
        <v>2807</v>
      </c>
      <c r="K176" s="272">
        <v>13873</v>
      </c>
      <c r="U176" s="35"/>
    </row>
    <row r="177" spans="2:21" x14ac:dyDescent="0.2">
      <c r="B177" s="238" t="s">
        <v>22</v>
      </c>
      <c r="C177" s="248">
        <v>831</v>
      </c>
      <c r="D177" s="263">
        <v>230</v>
      </c>
      <c r="E177" s="273">
        <v>10129</v>
      </c>
      <c r="F177" s="263">
        <v>660</v>
      </c>
      <c r="G177" s="273">
        <v>9699</v>
      </c>
      <c r="H177" s="248">
        <v>-238</v>
      </c>
      <c r="I177" s="274">
        <v>2662</v>
      </c>
      <c r="J177" s="275">
        <v>2424</v>
      </c>
      <c r="K177" s="272">
        <v>12954</v>
      </c>
      <c r="U177" s="35"/>
    </row>
    <row r="178" spans="2:21" x14ac:dyDescent="0.2">
      <c r="B178" s="238" t="s">
        <v>708</v>
      </c>
      <c r="C178" s="248">
        <v>917</v>
      </c>
      <c r="D178" s="263">
        <v>227</v>
      </c>
      <c r="E178" s="273">
        <v>10260</v>
      </c>
      <c r="F178" s="263">
        <v>682</v>
      </c>
      <c r="G178" s="273">
        <v>9805</v>
      </c>
      <c r="H178" s="248">
        <v>-177</v>
      </c>
      <c r="I178" s="274">
        <v>2793</v>
      </c>
      <c r="J178" s="275">
        <v>2616</v>
      </c>
      <c r="K178" s="272">
        <v>13338</v>
      </c>
      <c r="U178" s="35"/>
    </row>
    <row r="179" spans="2:21" ht="12" thickBot="1" x14ac:dyDescent="0.25">
      <c r="B179" s="45"/>
      <c r="C179" s="45"/>
      <c r="D179" s="93"/>
      <c r="E179" s="45"/>
      <c r="F179" s="93"/>
      <c r="G179" s="45"/>
      <c r="H179" s="45"/>
      <c r="I179" s="93"/>
      <c r="J179" s="45"/>
      <c r="K179" s="45"/>
      <c r="U179" s="35"/>
    </row>
    <row r="180" spans="2:21" ht="12" thickTop="1" x14ac:dyDescent="0.2">
      <c r="F180" s="29"/>
      <c r="I180" s="29"/>
      <c r="U180" s="35"/>
    </row>
    <row r="182" spans="2:21" ht="12" thickBot="1" x14ac:dyDescent="0.25">
      <c r="B182" s="484" t="s">
        <v>226</v>
      </c>
      <c r="C182" s="484"/>
      <c r="D182" s="484"/>
    </row>
    <row r="183" spans="2:21" ht="14.25" customHeight="1" thickTop="1" thickBot="1" x14ac:dyDescent="0.25">
      <c r="B183" s="488" t="s">
        <v>666</v>
      </c>
      <c r="C183" s="486" t="s">
        <v>664</v>
      </c>
      <c r="D183" s="486"/>
      <c r="E183" s="486"/>
      <c r="F183" s="486"/>
      <c r="G183" s="486"/>
      <c r="H183" s="486"/>
      <c r="I183" s="487"/>
      <c r="J183" s="485" t="s">
        <v>665</v>
      </c>
      <c r="K183" s="486"/>
      <c r="L183" s="486"/>
      <c r="M183" s="486"/>
      <c r="N183" s="486"/>
      <c r="O183" s="486"/>
      <c r="P183" s="486"/>
      <c r="Q183" s="486"/>
    </row>
    <row r="184" spans="2:21" ht="34.5" thickBot="1" x14ac:dyDescent="0.25">
      <c r="B184" s="489"/>
      <c r="C184" s="232" t="s">
        <v>667</v>
      </c>
      <c r="D184" s="232" t="s">
        <v>668</v>
      </c>
      <c r="E184" s="232" t="s">
        <v>669</v>
      </c>
      <c r="F184" s="232" t="s">
        <v>670</v>
      </c>
      <c r="G184" s="232" t="s">
        <v>671</v>
      </c>
      <c r="H184" s="232" t="s">
        <v>672</v>
      </c>
      <c r="I184" s="236" t="s">
        <v>673</v>
      </c>
      <c r="J184" s="232" t="s">
        <v>674</v>
      </c>
      <c r="K184" s="232" t="s">
        <v>675</v>
      </c>
      <c r="L184" s="232" t="s">
        <v>676</v>
      </c>
      <c r="M184" s="232" t="s">
        <v>677</v>
      </c>
      <c r="N184" s="232" t="s">
        <v>678</v>
      </c>
      <c r="O184" s="232" t="s">
        <v>679</v>
      </c>
      <c r="P184" s="233" t="s">
        <v>680</v>
      </c>
      <c r="Q184" s="233" t="s">
        <v>681</v>
      </c>
    </row>
    <row r="185" spans="2:21" ht="13.5" customHeight="1" thickBot="1" x14ac:dyDescent="0.25">
      <c r="B185" s="490"/>
      <c r="C185" s="234">
        <v>1</v>
      </c>
      <c r="D185" s="234">
        <v>2</v>
      </c>
      <c r="E185" s="234">
        <v>3</v>
      </c>
      <c r="F185" s="234">
        <v>4</v>
      </c>
      <c r="G185" s="235">
        <v>5</v>
      </c>
      <c r="H185" s="235">
        <v>6</v>
      </c>
      <c r="I185" s="237" t="s">
        <v>856</v>
      </c>
      <c r="J185" s="235">
        <v>8</v>
      </c>
      <c r="K185" s="235">
        <v>9</v>
      </c>
      <c r="L185" s="235">
        <v>10</v>
      </c>
      <c r="M185" s="235">
        <v>11</v>
      </c>
      <c r="N185" s="235">
        <v>12</v>
      </c>
      <c r="O185" s="235">
        <v>13</v>
      </c>
      <c r="P185" s="235" t="s">
        <v>857</v>
      </c>
      <c r="Q185" s="235" t="s">
        <v>858</v>
      </c>
    </row>
    <row r="186" spans="2:21" ht="12" thickTop="1" x14ac:dyDescent="0.2">
      <c r="B186" s="185">
        <v>2005</v>
      </c>
      <c r="C186" s="68"/>
      <c r="D186" s="226"/>
      <c r="E186" s="227"/>
      <c r="F186" s="227"/>
      <c r="G186" s="227"/>
      <c r="H186" s="227"/>
      <c r="I186" s="227"/>
      <c r="J186" s="227"/>
      <c r="K186" s="227"/>
      <c r="L186" s="227"/>
      <c r="M186" s="228"/>
      <c r="N186" s="228"/>
      <c r="O186" s="228"/>
      <c r="P186" s="228"/>
      <c r="Q186" s="228"/>
    </row>
    <row r="187" spans="2:21" x14ac:dyDescent="0.2">
      <c r="B187" s="70" t="s">
        <v>696</v>
      </c>
      <c r="C187" s="86">
        <v>903</v>
      </c>
      <c r="D187" s="86">
        <v>10306</v>
      </c>
      <c r="E187" s="86">
        <v>225</v>
      </c>
      <c r="F187" s="86">
        <v>31</v>
      </c>
      <c r="G187" s="86">
        <v>100</v>
      </c>
      <c r="H187" s="86">
        <v>685</v>
      </c>
      <c r="I187" s="86">
        <v>9977</v>
      </c>
      <c r="J187" s="86">
        <v>3302</v>
      </c>
      <c r="K187" s="65">
        <v>92</v>
      </c>
      <c r="L187" s="51" t="s">
        <v>13</v>
      </c>
      <c r="M187" s="86">
        <v>548</v>
      </c>
      <c r="N187" s="86">
        <v>8</v>
      </c>
      <c r="O187" s="86">
        <v>249</v>
      </c>
      <c r="P187" s="86">
        <v>2590</v>
      </c>
      <c r="Q187" s="86">
        <v>13470</v>
      </c>
    </row>
    <row r="188" spans="2:21" x14ac:dyDescent="0.2">
      <c r="B188" s="70" t="s">
        <v>697</v>
      </c>
      <c r="C188" s="86">
        <v>903</v>
      </c>
      <c r="D188" s="86">
        <v>9899</v>
      </c>
      <c r="E188" s="86">
        <v>223</v>
      </c>
      <c r="F188" s="86">
        <v>40</v>
      </c>
      <c r="G188" s="86">
        <v>20</v>
      </c>
      <c r="H188" s="86">
        <v>693</v>
      </c>
      <c r="I188" s="86">
        <v>9489</v>
      </c>
      <c r="J188" s="86">
        <v>3263</v>
      </c>
      <c r="K188" s="65">
        <v>39</v>
      </c>
      <c r="L188" s="51" t="s">
        <v>13</v>
      </c>
      <c r="M188" s="86">
        <v>662</v>
      </c>
      <c r="N188" s="86">
        <v>7</v>
      </c>
      <c r="O188" s="86">
        <v>279</v>
      </c>
      <c r="P188" s="86">
        <v>2355</v>
      </c>
      <c r="Q188" s="86">
        <v>12747</v>
      </c>
    </row>
    <row r="189" spans="2:21" x14ac:dyDescent="0.2">
      <c r="B189" s="70" t="s">
        <v>698</v>
      </c>
      <c r="C189" s="86">
        <v>903</v>
      </c>
      <c r="D189" s="86">
        <v>9950</v>
      </c>
      <c r="E189" s="86">
        <v>225</v>
      </c>
      <c r="F189" s="86">
        <v>58</v>
      </c>
      <c r="G189" s="86">
        <v>45</v>
      </c>
      <c r="H189" s="86">
        <v>680</v>
      </c>
      <c r="I189" s="86">
        <v>9598</v>
      </c>
      <c r="J189" s="86">
        <v>3219</v>
      </c>
      <c r="K189" s="65">
        <v>36</v>
      </c>
      <c r="L189" s="51" t="s">
        <v>13</v>
      </c>
      <c r="M189" s="86">
        <v>743</v>
      </c>
      <c r="N189" s="86">
        <v>8</v>
      </c>
      <c r="O189" s="86">
        <v>340</v>
      </c>
      <c r="P189" s="86">
        <v>2164</v>
      </c>
      <c r="Q189" s="86">
        <v>12665</v>
      </c>
    </row>
    <row r="190" spans="2:21" x14ac:dyDescent="0.2">
      <c r="B190" s="70" t="s">
        <v>699</v>
      </c>
      <c r="C190" s="86">
        <v>903</v>
      </c>
      <c r="D190" s="86">
        <v>9681</v>
      </c>
      <c r="E190" s="86">
        <v>224</v>
      </c>
      <c r="F190" s="86">
        <v>81</v>
      </c>
      <c r="G190" s="51" t="s">
        <v>13</v>
      </c>
      <c r="H190" s="86">
        <v>693</v>
      </c>
      <c r="I190" s="86">
        <v>9293</v>
      </c>
      <c r="J190" s="86">
        <v>3292</v>
      </c>
      <c r="K190" s="86">
        <v>10</v>
      </c>
      <c r="L190" s="51" t="s">
        <v>13</v>
      </c>
      <c r="M190" s="86">
        <v>853</v>
      </c>
      <c r="N190" s="86">
        <v>31</v>
      </c>
      <c r="O190" s="86">
        <v>288</v>
      </c>
      <c r="P190" s="86">
        <v>2129</v>
      </c>
      <c r="Q190" s="86">
        <v>12325</v>
      </c>
    </row>
    <row r="191" spans="2:21" x14ac:dyDescent="0.2">
      <c r="B191" s="70" t="s">
        <v>700</v>
      </c>
      <c r="C191" s="86">
        <v>903</v>
      </c>
      <c r="D191" s="86">
        <v>9379</v>
      </c>
      <c r="E191" s="86">
        <v>219</v>
      </c>
      <c r="F191" s="86">
        <v>116</v>
      </c>
      <c r="G191" s="51" t="s">
        <v>13</v>
      </c>
      <c r="H191" s="86">
        <v>724</v>
      </c>
      <c r="I191" s="86">
        <v>8990</v>
      </c>
      <c r="J191" s="86">
        <v>3353</v>
      </c>
      <c r="K191" s="86">
        <v>28</v>
      </c>
      <c r="L191" s="51" t="s">
        <v>13</v>
      </c>
      <c r="M191" s="86">
        <v>981</v>
      </c>
      <c r="N191" s="86">
        <v>32</v>
      </c>
      <c r="O191" s="86">
        <v>331</v>
      </c>
      <c r="P191" s="86">
        <v>2037</v>
      </c>
      <c r="Q191" s="86">
        <v>11930</v>
      </c>
    </row>
    <row r="192" spans="2:21" x14ac:dyDescent="0.2">
      <c r="B192" s="70" t="s">
        <v>701</v>
      </c>
      <c r="C192" s="86">
        <v>903</v>
      </c>
      <c r="D192" s="86">
        <v>9744</v>
      </c>
      <c r="E192" s="86">
        <v>216</v>
      </c>
      <c r="F192" s="86">
        <v>70</v>
      </c>
      <c r="G192" s="51" t="s">
        <v>13</v>
      </c>
      <c r="H192" s="86">
        <v>743</v>
      </c>
      <c r="I192" s="86">
        <v>9287</v>
      </c>
      <c r="J192" s="86">
        <v>3507</v>
      </c>
      <c r="K192" s="86">
        <v>90</v>
      </c>
      <c r="L192" s="51" t="s">
        <v>13</v>
      </c>
      <c r="M192" s="86">
        <v>1116</v>
      </c>
      <c r="N192" s="86">
        <v>33</v>
      </c>
      <c r="O192" s="86">
        <v>327</v>
      </c>
      <c r="P192" s="86">
        <v>2121</v>
      </c>
      <c r="Q192" s="86">
        <v>12311</v>
      </c>
    </row>
    <row r="193" spans="2:17" x14ac:dyDescent="0.2">
      <c r="B193" s="185">
        <v>2006</v>
      </c>
      <c r="C193" s="87"/>
      <c r="D193" s="87"/>
      <c r="E193" s="87"/>
      <c r="F193" s="87"/>
      <c r="G193" s="51"/>
      <c r="H193" s="87"/>
      <c r="I193" s="87"/>
      <c r="J193" s="87"/>
      <c r="K193" s="87"/>
      <c r="L193" s="87"/>
      <c r="M193" s="88"/>
      <c r="N193" s="88"/>
      <c r="O193" s="88"/>
      <c r="P193" s="88"/>
      <c r="Q193" s="88"/>
    </row>
    <row r="194" spans="2:17" x14ac:dyDescent="0.2">
      <c r="B194" s="70" t="s">
        <v>702</v>
      </c>
      <c r="C194" s="86">
        <v>903</v>
      </c>
      <c r="D194" s="86">
        <v>9559</v>
      </c>
      <c r="E194" s="86">
        <v>218</v>
      </c>
      <c r="F194" s="86">
        <v>115</v>
      </c>
      <c r="G194" s="51" t="s">
        <v>13</v>
      </c>
      <c r="H194" s="86">
        <v>747</v>
      </c>
      <c r="I194" s="86">
        <v>9145</v>
      </c>
      <c r="J194" s="86">
        <v>3567</v>
      </c>
      <c r="K194" s="86">
        <v>-22</v>
      </c>
      <c r="L194" s="51" t="s">
        <v>13</v>
      </c>
      <c r="M194" s="86">
        <v>1162</v>
      </c>
      <c r="N194" s="86">
        <v>48</v>
      </c>
      <c r="O194" s="86">
        <v>221</v>
      </c>
      <c r="P194" s="86">
        <v>2115</v>
      </c>
      <c r="Q194" s="86">
        <v>12163</v>
      </c>
    </row>
    <row r="195" spans="2:17" x14ac:dyDescent="0.2">
      <c r="B195" s="70" t="s">
        <v>703</v>
      </c>
      <c r="C195" s="86">
        <v>903</v>
      </c>
      <c r="D195" s="86">
        <v>9713</v>
      </c>
      <c r="E195" s="86">
        <v>217</v>
      </c>
      <c r="F195" s="86">
        <v>83</v>
      </c>
      <c r="G195" s="51" t="s">
        <v>13</v>
      </c>
      <c r="H195" s="86">
        <v>738</v>
      </c>
      <c r="I195" s="86">
        <v>9275</v>
      </c>
      <c r="J195" s="86">
        <v>3503</v>
      </c>
      <c r="K195" s="86">
        <v>-38</v>
      </c>
      <c r="L195" s="51" t="s">
        <v>13</v>
      </c>
      <c r="M195" s="86">
        <v>1195</v>
      </c>
      <c r="N195" s="86">
        <v>25</v>
      </c>
      <c r="O195" s="86">
        <v>399</v>
      </c>
      <c r="P195" s="86">
        <v>1845</v>
      </c>
      <c r="Q195" s="86">
        <v>12023</v>
      </c>
    </row>
    <row r="196" spans="2:17" x14ac:dyDescent="0.2">
      <c r="B196" s="70" t="s">
        <v>704</v>
      </c>
      <c r="C196" s="86">
        <v>903</v>
      </c>
      <c r="D196" s="86">
        <v>10758</v>
      </c>
      <c r="E196" s="86">
        <v>217</v>
      </c>
      <c r="F196" s="86">
        <v>86</v>
      </c>
      <c r="G196" s="51" t="s">
        <v>13</v>
      </c>
      <c r="H196" s="86">
        <v>702</v>
      </c>
      <c r="I196" s="86">
        <v>10359</v>
      </c>
      <c r="J196" s="86">
        <v>3429</v>
      </c>
      <c r="K196" s="86">
        <v>106</v>
      </c>
      <c r="L196" s="51" t="s">
        <v>13</v>
      </c>
      <c r="M196" s="86">
        <v>1182</v>
      </c>
      <c r="N196" s="86">
        <v>25</v>
      </c>
      <c r="O196" s="86">
        <v>408</v>
      </c>
      <c r="P196" s="86">
        <v>1921</v>
      </c>
      <c r="Q196" s="86">
        <v>13183</v>
      </c>
    </row>
    <row r="197" spans="2:17" x14ac:dyDescent="0.2">
      <c r="B197" s="70" t="s">
        <v>705</v>
      </c>
      <c r="C197" s="86">
        <v>903</v>
      </c>
      <c r="D197" s="86">
        <v>11607</v>
      </c>
      <c r="E197" s="86">
        <v>221</v>
      </c>
      <c r="F197" s="86">
        <v>95</v>
      </c>
      <c r="G197" s="51" t="s">
        <v>13</v>
      </c>
      <c r="H197" s="86">
        <v>701</v>
      </c>
      <c r="I197" s="86">
        <v>11222</v>
      </c>
      <c r="J197" s="86">
        <v>3510</v>
      </c>
      <c r="K197" s="86">
        <v>281</v>
      </c>
      <c r="L197" s="51" t="s">
        <v>13</v>
      </c>
      <c r="M197" s="86">
        <v>1099</v>
      </c>
      <c r="N197" s="86">
        <v>25</v>
      </c>
      <c r="O197" s="86">
        <v>340</v>
      </c>
      <c r="P197" s="86">
        <v>2326</v>
      </c>
      <c r="Q197" s="86">
        <v>14451</v>
      </c>
    </row>
    <row r="198" spans="2:17" x14ac:dyDescent="0.2">
      <c r="B198" s="70" t="s">
        <v>22</v>
      </c>
      <c r="C198" s="86">
        <v>903</v>
      </c>
      <c r="D198" s="86">
        <v>11105</v>
      </c>
      <c r="E198" s="86">
        <v>223</v>
      </c>
      <c r="F198" s="86">
        <v>96</v>
      </c>
      <c r="G198" s="51" t="s">
        <v>13</v>
      </c>
      <c r="H198" s="86">
        <v>714</v>
      </c>
      <c r="I198" s="86">
        <v>10710</v>
      </c>
      <c r="J198" s="86">
        <v>3481</v>
      </c>
      <c r="K198" s="65">
        <v>21</v>
      </c>
      <c r="L198" s="51" t="s">
        <v>13</v>
      </c>
      <c r="M198" s="86">
        <v>1147</v>
      </c>
      <c r="N198" s="86">
        <v>26</v>
      </c>
      <c r="O198" s="86">
        <v>371</v>
      </c>
      <c r="P198" s="86">
        <v>1958</v>
      </c>
      <c r="Q198" s="86">
        <v>13571</v>
      </c>
    </row>
    <row r="199" spans="2:17" x14ac:dyDescent="0.2">
      <c r="B199" s="70" t="s">
        <v>695</v>
      </c>
      <c r="C199" s="86">
        <v>1268</v>
      </c>
      <c r="D199" s="86">
        <v>11246</v>
      </c>
      <c r="E199" s="86">
        <v>216</v>
      </c>
      <c r="F199" s="86">
        <v>80</v>
      </c>
      <c r="G199" s="51" t="s">
        <v>13</v>
      </c>
      <c r="H199" s="86">
        <v>706</v>
      </c>
      <c r="I199" s="86">
        <v>10836</v>
      </c>
      <c r="J199" s="86">
        <v>3543</v>
      </c>
      <c r="K199" s="86">
        <v>180</v>
      </c>
      <c r="L199" s="51" t="s">
        <v>13</v>
      </c>
      <c r="M199" s="86">
        <v>1186</v>
      </c>
      <c r="N199" s="86">
        <v>30</v>
      </c>
      <c r="O199" s="86">
        <v>257</v>
      </c>
      <c r="P199" s="86">
        <v>2250</v>
      </c>
      <c r="Q199" s="86">
        <v>14354</v>
      </c>
    </row>
    <row r="200" spans="2:17" x14ac:dyDescent="0.2">
      <c r="B200" s="70" t="s">
        <v>696</v>
      </c>
      <c r="C200" s="86">
        <v>1268</v>
      </c>
      <c r="D200" s="86">
        <v>10946</v>
      </c>
      <c r="E200" s="86">
        <v>217</v>
      </c>
      <c r="F200" s="86">
        <v>67</v>
      </c>
      <c r="G200" s="51" t="s">
        <v>13</v>
      </c>
      <c r="H200" s="86">
        <v>719</v>
      </c>
      <c r="I200" s="86">
        <v>10511</v>
      </c>
      <c r="J200" s="86">
        <v>3553</v>
      </c>
      <c r="K200" s="65">
        <v>80</v>
      </c>
      <c r="L200" s="51" t="s">
        <v>13</v>
      </c>
      <c r="M200" s="86">
        <v>1190</v>
      </c>
      <c r="N200" s="86">
        <v>23</v>
      </c>
      <c r="O200" s="86">
        <v>436</v>
      </c>
      <c r="P200" s="86">
        <v>1984</v>
      </c>
      <c r="Q200" s="86">
        <v>13763</v>
      </c>
    </row>
    <row r="201" spans="2:17" x14ac:dyDescent="0.2">
      <c r="B201" s="70" t="s">
        <v>697</v>
      </c>
      <c r="C201" s="86">
        <v>1268</v>
      </c>
      <c r="D201" s="86">
        <v>10789</v>
      </c>
      <c r="E201" s="86">
        <v>217</v>
      </c>
      <c r="F201" s="86">
        <v>44</v>
      </c>
      <c r="G201" s="51" t="s">
        <v>13</v>
      </c>
      <c r="H201" s="86">
        <v>701</v>
      </c>
      <c r="I201" s="86">
        <v>10349</v>
      </c>
      <c r="J201" s="86">
        <v>3487</v>
      </c>
      <c r="K201" s="65">
        <v>-15</v>
      </c>
      <c r="L201" s="51" t="s">
        <v>13</v>
      </c>
      <c r="M201" s="86">
        <v>1182</v>
      </c>
      <c r="N201" s="86">
        <v>22</v>
      </c>
      <c r="O201" s="86">
        <v>427</v>
      </c>
      <c r="P201" s="86">
        <v>1841</v>
      </c>
      <c r="Q201" s="86">
        <v>13458</v>
      </c>
    </row>
    <row r="202" spans="2:17" x14ac:dyDescent="0.2">
      <c r="B202" s="70" t="s">
        <v>698</v>
      </c>
      <c r="C202" s="86">
        <v>1268</v>
      </c>
      <c r="D202" s="86">
        <v>10667</v>
      </c>
      <c r="E202" s="86">
        <v>216</v>
      </c>
      <c r="F202" s="86">
        <v>43</v>
      </c>
      <c r="G202" s="51" t="s">
        <v>13</v>
      </c>
      <c r="H202" s="86">
        <v>705</v>
      </c>
      <c r="I202" s="86">
        <v>10221</v>
      </c>
      <c r="J202" s="86">
        <v>3489</v>
      </c>
      <c r="K202" s="65">
        <v>80</v>
      </c>
      <c r="L202" s="51" t="s">
        <v>13</v>
      </c>
      <c r="M202" s="86">
        <v>1186</v>
      </c>
      <c r="N202" s="86">
        <v>25</v>
      </c>
      <c r="O202" s="86">
        <v>481</v>
      </c>
      <c r="P202" s="86">
        <v>1877</v>
      </c>
      <c r="Q202" s="86">
        <v>13366</v>
      </c>
    </row>
    <row r="203" spans="2:17" x14ac:dyDescent="0.2">
      <c r="B203" s="70" t="s">
        <v>699</v>
      </c>
      <c r="C203" s="86">
        <v>1268</v>
      </c>
      <c r="D203" s="86">
        <v>10783</v>
      </c>
      <c r="E203" s="86">
        <v>216</v>
      </c>
      <c r="F203" s="86">
        <v>34</v>
      </c>
      <c r="G203" s="51" t="s">
        <v>13</v>
      </c>
      <c r="H203" s="86">
        <v>694</v>
      </c>
      <c r="I203" s="86">
        <v>10339</v>
      </c>
      <c r="J203" s="86">
        <v>3485</v>
      </c>
      <c r="K203" s="86">
        <v>163</v>
      </c>
      <c r="L203" s="51" t="s">
        <v>13</v>
      </c>
      <c r="M203" s="86">
        <v>1235</v>
      </c>
      <c r="N203" s="86">
        <v>10</v>
      </c>
      <c r="O203" s="86">
        <v>521</v>
      </c>
      <c r="P203" s="86">
        <v>1882</v>
      </c>
      <c r="Q203" s="86">
        <v>13489</v>
      </c>
    </row>
    <row r="204" spans="2:17" x14ac:dyDescent="0.2">
      <c r="B204" s="70" t="s">
        <v>700</v>
      </c>
      <c r="C204" s="86">
        <v>1268</v>
      </c>
      <c r="D204" s="86">
        <v>10563</v>
      </c>
      <c r="E204" s="86">
        <v>219</v>
      </c>
      <c r="F204" s="86">
        <v>54</v>
      </c>
      <c r="G204" s="51" t="s">
        <v>13</v>
      </c>
      <c r="H204" s="86">
        <v>696</v>
      </c>
      <c r="I204" s="86">
        <v>10140</v>
      </c>
      <c r="J204" s="86">
        <v>3509</v>
      </c>
      <c r="K204" s="86">
        <v>170</v>
      </c>
      <c r="L204" s="51" t="s">
        <v>13</v>
      </c>
      <c r="M204" s="86">
        <v>1307</v>
      </c>
      <c r="N204" s="86">
        <v>20</v>
      </c>
      <c r="O204" s="86">
        <v>511</v>
      </c>
      <c r="P204" s="86">
        <v>1842</v>
      </c>
      <c r="Q204" s="86">
        <v>13250</v>
      </c>
    </row>
    <row r="205" spans="2:17" x14ac:dyDescent="0.2">
      <c r="B205" s="70" t="s">
        <v>701</v>
      </c>
      <c r="C205" s="86">
        <v>1268</v>
      </c>
      <c r="D205" s="86">
        <v>11131</v>
      </c>
      <c r="E205" s="86">
        <v>215</v>
      </c>
      <c r="F205" s="86">
        <v>50</v>
      </c>
      <c r="G205" s="86">
        <v>33</v>
      </c>
      <c r="H205" s="86">
        <v>717</v>
      </c>
      <c r="I205" s="86">
        <v>10712</v>
      </c>
      <c r="J205" s="86">
        <v>3606</v>
      </c>
      <c r="K205" s="86">
        <v>244</v>
      </c>
      <c r="L205" s="51" t="s">
        <v>13</v>
      </c>
      <c r="M205" s="86">
        <v>1285</v>
      </c>
      <c r="N205" s="86">
        <v>25</v>
      </c>
      <c r="O205" s="86">
        <v>376</v>
      </c>
      <c r="P205" s="86">
        <v>2164</v>
      </c>
      <c r="Q205" s="86">
        <v>14144</v>
      </c>
    </row>
    <row r="206" spans="2:17" x14ac:dyDescent="0.2">
      <c r="B206" s="185">
        <v>2007</v>
      </c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8"/>
      <c r="N206" s="88"/>
      <c r="O206" s="88"/>
      <c r="P206" s="88"/>
      <c r="Q206" s="88"/>
    </row>
    <row r="207" spans="2:17" x14ac:dyDescent="0.2">
      <c r="B207" s="70" t="s">
        <v>702</v>
      </c>
      <c r="C207" s="86">
        <v>1268</v>
      </c>
      <c r="D207" s="86">
        <v>11311</v>
      </c>
      <c r="E207" s="86">
        <v>214</v>
      </c>
      <c r="F207" s="86">
        <v>78</v>
      </c>
      <c r="G207" s="86">
        <v>63</v>
      </c>
      <c r="H207" s="86">
        <v>740</v>
      </c>
      <c r="I207" s="86">
        <v>10926</v>
      </c>
      <c r="J207" s="86">
        <v>3639</v>
      </c>
      <c r="K207" s="86">
        <v>149</v>
      </c>
      <c r="L207" s="51" t="s">
        <v>13</v>
      </c>
      <c r="M207" s="86">
        <v>1224</v>
      </c>
      <c r="N207" s="86">
        <v>28</v>
      </c>
      <c r="O207" s="86">
        <v>384</v>
      </c>
      <c r="P207" s="86">
        <v>2152</v>
      </c>
      <c r="Q207" s="86">
        <v>14346</v>
      </c>
    </row>
    <row r="208" spans="2:17" x14ac:dyDescent="0.2">
      <c r="B208" s="70" t="s">
        <v>703</v>
      </c>
      <c r="C208" s="86">
        <v>1268</v>
      </c>
      <c r="D208" s="86">
        <v>11525</v>
      </c>
      <c r="E208" s="86">
        <v>214</v>
      </c>
      <c r="F208" s="86">
        <v>57</v>
      </c>
      <c r="G208" s="86">
        <v>34</v>
      </c>
      <c r="H208" s="86">
        <v>720</v>
      </c>
      <c r="I208" s="86">
        <v>11110</v>
      </c>
      <c r="J208" s="86">
        <v>3605</v>
      </c>
      <c r="K208" s="86">
        <v>101</v>
      </c>
      <c r="L208" s="51" t="s">
        <v>13</v>
      </c>
      <c r="M208" s="86">
        <v>1317</v>
      </c>
      <c r="N208" s="86">
        <v>29</v>
      </c>
      <c r="O208" s="86">
        <v>350</v>
      </c>
      <c r="P208" s="86">
        <v>2010</v>
      </c>
      <c r="Q208" s="86">
        <v>14388</v>
      </c>
    </row>
    <row r="209" spans="2:17" x14ac:dyDescent="0.2">
      <c r="B209" s="70" t="s">
        <v>704</v>
      </c>
      <c r="C209" s="86">
        <v>1268</v>
      </c>
      <c r="D209" s="86">
        <v>11839</v>
      </c>
      <c r="E209" s="86">
        <v>214</v>
      </c>
      <c r="F209" s="86">
        <v>57</v>
      </c>
      <c r="G209" s="51" t="s">
        <v>13</v>
      </c>
      <c r="H209" s="86">
        <v>727</v>
      </c>
      <c r="I209" s="86">
        <v>11383</v>
      </c>
      <c r="J209" s="86">
        <v>3662</v>
      </c>
      <c r="K209" s="86">
        <v>65</v>
      </c>
      <c r="L209" s="86">
        <v>625</v>
      </c>
      <c r="M209" s="86">
        <v>1431</v>
      </c>
      <c r="N209" s="86">
        <v>31</v>
      </c>
      <c r="O209" s="86">
        <v>159</v>
      </c>
      <c r="P209" s="86">
        <v>2731</v>
      </c>
      <c r="Q209" s="86">
        <v>15382</v>
      </c>
    </row>
    <row r="210" spans="2:17" x14ac:dyDescent="0.2">
      <c r="B210" s="70" t="s">
        <v>705</v>
      </c>
      <c r="C210" s="86">
        <v>1268</v>
      </c>
      <c r="D210" s="86">
        <v>12051</v>
      </c>
      <c r="E210" s="86">
        <v>218</v>
      </c>
      <c r="F210" s="86">
        <v>51</v>
      </c>
      <c r="G210" s="86">
        <v>37</v>
      </c>
      <c r="H210" s="86">
        <v>714</v>
      </c>
      <c r="I210" s="86">
        <v>11643</v>
      </c>
      <c r="J210" s="86">
        <v>3626</v>
      </c>
      <c r="K210" s="86">
        <v>125</v>
      </c>
      <c r="L210" s="86">
        <v>379</v>
      </c>
      <c r="M210" s="86">
        <v>1495</v>
      </c>
      <c r="N210" s="86">
        <v>38</v>
      </c>
      <c r="O210" s="86">
        <v>114</v>
      </c>
      <c r="P210" s="86">
        <v>2483</v>
      </c>
      <c r="Q210" s="86">
        <v>15394</v>
      </c>
    </row>
    <row r="211" spans="2:17" x14ac:dyDescent="0.2">
      <c r="B211" s="70" t="s">
        <v>22</v>
      </c>
      <c r="C211" s="86">
        <v>1268</v>
      </c>
      <c r="D211" s="86">
        <v>12126</v>
      </c>
      <c r="E211" s="86">
        <v>215</v>
      </c>
      <c r="F211" s="86">
        <v>41</v>
      </c>
      <c r="G211" s="86">
        <v>244</v>
      </c>
      <c r="H211" s="86">
        <v>717</v>
      </c>
      <c r="I211" s="86">
        <v>11909</v>
      </c>
      <c r="J211" s="86">
        <v>3664</v>
      </c>
      <c r="K211" s="86">
        <v>75</v>
      </c>
      <c r="L211" s="86">
        <v>392</v>
      </c>
      <c r="M211" s="86">
        <v>1487</v>
      </c>
      <c r="N211" s="86">
        <v>61</v>
      </c>
      <c r="O211" s="86">
        <v>133</v>
      </c>
      <c r="P211" s="86">
        <v>2450</v>
      </c>
      <c r="Q211" s="86">
        <v>15627</v>
      </c>
    </row>
    <row r="212" spans="2:17" x14ac:dyDescent="0.2">
      <c r="B212" s="70" t="s">
        <v>695</v>
      </c>
      <c r="C212" s="86">
        <v>1344</v>
      </c>
      <c r="D212" s="86">
        <v>13860</v>
      </c>
      <c r="E212" s="86">
        <v>212</v>
      </c>
      <c r="F212" s="86">
        <v>58</v>
      </c>
      <c r="G212" s="86">
        <v>940</v>
      </c>
      <c r="H212" s="86">
        <v>737</v>
      </c>
      <c r="I212" s="86">
        <v>14333</v>
      </c>
      <c r="J212" s="86">
        <v>3755</v>
      </c>
      <c r="K212" s="86">
        <v>353</v>
      </c>
      <c r="L212" s="86">
        <v>668</v>
      </c>
      <c r="M212" s="86">
        <v>1454</v>
      </c>
      <c r="N212" s="86">
        <v>51</v>
      </c>
      <c r="O212" s="86">
        <v>58</v>
      </c>
      <c r="P212" s="86">
        <v>3213</v>
      </c>
      <c r="Q212" s="86">
        <v>18890</v>
      </c>
    </row>
    <row r="213" spans="2:17" x14ac:dyDescent="0.2">
      <c r="B213" s="70" t="s">
        <v>696</v>
      </c>
      <c r="C213" s="86">
        <v>1375</v>
      </c>
      <c r="D213" s="86">
        <v>13028</v>
      </c>
      <c r="E213" s="86">
        <v>212</v>
      </c>
      <c r="F213" s="86">
        <v>57</v>
      </c>
      <c r="G213" s="86">
        <v>846</v>
      </c>
      <c r="H213" s="86">
        <v>753</v>
      </c>
      <c r="I213" s="86">
        <v>13390</v>
      </c>
      <c r="J213" s="86">
        <v>3781</v>
      </c>
      <c r="K213" s="86">
        <v>221</v>
      </c>
      <c r="L213" s="86">
        <v>564</v>
      </c>
      <c r="M213" s="86">
        <v>1403</v>
      </c>
      <c r="N213" s="86">
        <v>54</v>
      </c>
      <c r="O213" s="86">
        <v>76</v>
      </c>
      <c r="P213" s="86">
        <v>3033</v>
      </c>
      <c r="Q213" s="86">
        <v>17798</v>
      </c>
    </row>
    <row r="214" spans="2:17" x14ac:dyDescent="0.2">
      <c r="B214" s="70" t="s">
        <v>697</v>
      </c>
      <c r="C214" s="86">
        <v>1389</v>
      </c>
      <c r="D214" s="86">
        <v>14332</v>
      </c>
      <c r="E214" s="86">
        <v>212</v>
      </c>
      <c r="F214" s="86">
        <v>65</v>
      </c>
      <c r="G214" s="86">
        <v>301</v>
      </c>
      <c r="H214" s="86">
        <v>745</v>
      </c>
      <c r="I214" s="86">
        <v>14165</v>
      </c>
      <c r="J214" s="86">
        <v>3790</v>
      </c>
      <c r="K214" s="86">
        <v>38</v>
      </c>
      <c r="L214" s="86">
        <v>492</v>
      </c>
      <c r="M214" s="86">
        <v>1524</v>
      </c>
      <c r="N214" s="86">
        <v>42</v>
      </c>
      <c r="O214" s="86">
        <v>61</v>
      </c>
      <c r="P214" s="86">
        <v>2693</v>
      </c>
      <c r="Q214" s="86">
        <v>18247</v>
      </c>
    </row>
    <row r="215" spans="2:17" x14ac:dyDescent="0.2">
      <c r="B215" s="70" t="s">
        <v>698</v>
      </c>
      <c r="C215" s="86">
        <v>1535</v>
      </c>
      <c r="D215" s="86">
        <v>14401</v>
      </c>
      <c r="E215" s="86">
        <v>216</v>
      </c>
      <c r="F215" s="86">
        <v>50</v>
      </c>
      <c r="G215" s="86">
        <v>361</v>
      </c>
      <c r="H215" s="86">
        <v>751</v>
      </c>
      <c r="I215" s="86">
        <v>14277</v>
      </c>
      <c r="J215" s="86">
        <v>3830</v>
      </c>
      <c r="K215" s="86">
        <v>159</v>
      </c>
      <c r="L215" s="86">
        <v>617</v>
      </c>
      <c r="M215" s="86">
        <v>1597</v>
      </c>
      <c r="N215" s="86">
        <v>23</v>
      </c>
      <c r="O215" s="86">
        <v>132</v>
      </c>
      <c r="P215" s="86">
        <v>2854</v>
      </c>
      <c r="Q215" s="86">
        <v>18666</v>
      </c>
    </row>
    <row r="216" spans="2:17" x14ac:dyDescent="0.2">
      <c r="B216" s="70" t="s">
        <v>699</v>
      </c>
      <c r="C216" s="86">
        <v>1634</v>
      </c>
      <c r="D216" s="86">
        <v>14769</v>
      </c>
      <c r="E216" s="86">
        <v>218</v>
      </c>
      <c r="F216" s="86">
        <v>67</v>
      </c>
      <c r="G216" s="86">
        <v>301</v>
      </c>
      <c r="H216" s="86">
        <v>748</v>
      </c>
      <c r="I216" s="86">
        <v>14607</v>
      </c>
      <c r="J216" s="86">
        <v>3921</v>
      </c>
      <c r="K216" s="86">
        <v>-50</v>
      </c>
      <c r="L216" s="86">
        <v>462</v>
      </c>
      <c r="M216" s="86">
        <v>1720</v>
      </c>
      <c r="N216" s="86">
        <v>27</v>
      </c>
      <c r="O216" s="86">
        <v>126</v>
      </c>
      <c r="P216" s="86">
        <v>2460</v>
      </c>
      <c r="Q216" s="86">
        <v>18701</v>
      </c>
    </row>
    <row r="217" spans="2:17" x14ac:dyDescent="0.2">
      <c r="B217" s="70" t="s">
        <v>700</v>
      </c>
      <c r="C217" s="86">
        <v>1622</v>
      </c>
      <c r="D217" s="86">
        <v>14069</v>
      </c>
      <c r="E217" s="86">
        <v>220</v>
      </c>
      <c r="F217" s="86">
        <v>63</v>
      </c>
      <c r="G217" s="51" t="s">
        <v>13</v>
      </c>
      <c r="H217" s="86">
        <v>753</v>
      </c>
      <c r="I217" s="86">
        <v>13599</v>
      </c>
      <c r="J217" s="86">
        <v>3928</v>
      </c>
      <c r="K217" s="86">
        <v>117</v>
      </c>
      <c r="L217" s="86">
        <v>348</v>
      </c>
      <c r="M217" s="86">
        <v>1788</v>
      </c>
      <c r="N217" s="86">
        <v>30</v>
      </c>
      <c r="O217" s="86">
        <v>333</v>
      </c>
      <c r="P217" s="86">
        <v>2242</v>
      </c>
      <c r="Q217" s="86">
        <v>17463</v>
      </c>
    </row>
    <row r="218" spans="2:17" x14ac:dyDescent="0.2">
      <c r="B218" s="70" t="s">
        <v>701</v>
      </c>
      <c r="C218" s="86">
        <v>1732</v>
      </c>
      <c r="D218" s="86">
        <v>13522</v>
      </c>
      <c r="E218" s="86">
        <v>214</v>
      </c>
      <c r="F218" s="86">
        <v>43</v>
      </c>
      <c r="G218" s="86">
        <v>25</v>
      </c>
      <c r="H218" s="86">
        <v>374</v>
      </c>
      <c r="I218" s="86">
        <v>13430</v>
      </c>
      <c r="J218" s="86">
        <v>3998</v>
      </c>
      <c r="K218" s="86">
        <v>-145</v>
      </c>
      <c r="L218" s="86">
        <v>352</v>
      </c>
      <c r="M218" s="86">
        <v>1753</v>
      </c>
      <c r="N218" s="86">
        <v>25</v>
      </c>
      <c r="O218" s="86">
        <v>535</v>
      </c>
      <c r="P218" s="86">
        <v>1892</v>
      </c>
      <c r="Q218" s="86">
        <v>17054</v>
      </c>
    </row>
    <row r="219" spans="2:17" x14ac:dyDescent="0.2">
      <c r="B219" s="185">
        <v>2008</v>
      </c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8"/>
      <c r="N219" s="88"/>
      <c r="O219" s="88"/>
      <c r="P219" s="88"/>
      <c r="Q219" s="88"/>
    </row>
    <row r="220" spans="2:17" x14ac:dyDescent="0.2">
      <c r="B220" s="70" t="s">
        <v>702</v>
      </c>
      <c r="C220" s="86">
        <v>1911</v>
      </c>
      <c r="D220" s="86">
        <v>12695</v>
      </c>
      <c r="E220" s="86">
        <v>212</v>
      </c>
      <c r="F220" s="86">
        <v>51</v>
      </c>
      <c r="G220" s="51" t="s">
        <v>13</v>
      </c>
      <c r="H220" s="86">
        <v>376</v>
      </c>
      <c r="I220" s="86">
        <v>12582</v>
      </c>
      <c r="J220" s="86">
        <v>4001</v>
      </c>
      <c r="K220" s="86">
        <v>-173</v>
      </c>
      <c r="L220" s="86">
        <v>281</v>
      </c>
      <c r="M220" s="86">
        <v>1879</v>
      </c>
      <c r="N220" s="86">
        <v>10</v>
      </c>
      <c r="O220" s="86">
        <v>534</v>
      </c>
      <c r="P220" s="86">
        <v>1686</v>
      </c>
      <c r="Q220" s="86">
        <v>16179</v>
      </c>
    </row>
    <row r="221" spans="2:17" x14ac:dyDescent="0.2">
      <c r="B221" s="70" t="s">
        <v>703</v>
      </c>
      <c r="C221" s="86">
        <v>2011</v>
      </c>
      <c r="D221" s="86">
        <v>12081</v>
      </c>
      <c r="E221" s="86">
        <v>213</v>
      </c>
      <c r="F221" s="86">
        <v>29</v>
      </c>
      <c r="G221" s="51" t="s">
        <v>13</v>
      </c>
      <c r="H221" s="86">
        <v>372</v>
      </c>
      <c r="I221" s="86">
        <v>11951</v>
      </c>
      <c r="J221" s="86">
        <v>3988</v>
      </c>
      <c r="K221" s="86">
        <v>-111</v>
      </c>
      <c r="L221" s="86">
        <v>166</v>
      </c>
      <c r="M221" s="86">
        <v>1881</v>
      </c>
      <c r="N221" s="86">
        <v>34</v>
      </c>
      <c r="O221" s="86">
        <v>505</v>
      </c>
      <c r="P221" s="86">
        <v>1623</v>
      </c>
      <c r="Q221" s="86">
        <v>15585</v>
      </c>
    </row>
    <row r="222" spans="2:17" x14ac:dyDescent="0.2">
      <c r="B222" s="70" t="s">
        <v>704</v>
      </c>
      <c r="C222" s="86">
        <v>1932</v>
      </c>
      <c r="D222" s="86">
        <v>11240</v>
      </c>
      <c r="E222" s="86">
        <v>217</v>
      </c>
      <c r="F222" s="86">
        <v>36</v>
      </c>
      <c r="G222" s="86">
        <v>44</v>
      </c>
      <c r="H222" s="86">
        <v>381</v>
      </c>
      <c r="I222" s="86">
        <v>11156</v>
      </c>
      <c r="J222" s="86">
        <v>4027</v>
      </c>
      <c r="K222" s="86">
        <v>-29</v>
      </c>
      <c r="L222" s="86">
        <v>200</v>
      </c>
      <c r="M222" s="86">
        <v>1875</v>
      </c>
      <c r="N222" s="86">
        <v>35</v>
      </c>
      <c r="O222" s="86">
        <v>561</v>
      </c>
      <c r="P222" s="86">
        <v>1727</v>
      </c>
      <c r="Q222" s="86">
        <v>14815</v>
      </c>
    </row>
    <row r="223" spans="2:17" x14ac:dyDescent="0.2">
      <c r="B223" s="70" t="s">
        <v>705</v>
      </c>
      <c r="C223" s="86">
        <v>1803</v>
      </c>
      <c r="D223" s="86">
        <v>10220</v>
      </c>
      <c r="E223" s="86">
        <v>221</v>
      </c>
      <c r="F223" s="86">
        <v>35</v>
      </c>
      <c r="G223" s="51" t="s">
        <v>13</v>
      </c>
      <c r="H223" s="86">
        <v>377</v>
      </c>
      <c r="I223" s="86">
        <v>10099</v>
      </c>
      <c r="J223" s="86">
        <v>4059</v>
      </c>
      <c r="K223" s="86">
        <v>-144</v>
      </c>
      <c r="L223" s="86">
        <v>41</v>
      </c>
      <c r="M223" s="86">
        <v>1765</v>
      </c>
      <c r="N223" s="86">
        <v>34</v>
      </c>
      <c r="O223" s="86">
        <v>572</v>
      </c>
      <c r="P223" s="86">
        <v>1585</v>
      </c>
      <c r="Q223" s="86">
        <v>13487</v>
      </c>
    </row>
    <row r="224" spans="2:17" x14ac:dyDescent="0.2">
      <c r="B224" s="70" t="s">
        <v>22</v>
      </c>
      <c r="C224" s="86">
        <v>1834</v>
      </c>
      <c r="D224" s="86">
        <v>8841</v>
      </c>
      <c r="E224" s="86">
        <v>220</v>
      </c>
      <c r="F224" s="86">
        <v>66</v>
      </c>
      <c r="G224" s="86">
        <v>22</v>
      </c>
      <c r="H224" s="86">
        <v>378</v>
      </c>
      <c r="I224" s="86">
        <v>8771</v>
      </c>
      <c r="J224" s="86">
        <v>4098</v>
      </c>
      <c r="K224" s="86">
        <v>-88</v>
      </c>
      <c r="L224" s="86">
        <v>37</v>
      </c>
      <c r="M224" s="86">
        <v>1525</v>
      </c>
      <c r="N224" s="86">
        <v>40</v>
      </c>
      <c r="O224" s="86">
        <v>737</v>
      </c>
      <c r="P224" s="86">
        <v>1745</v>
      </c>
      <c r="Q224" s="86">
        <v>12350</v>
      </c>
    </row>
    <row r="225" spans="1:20" x14ac:dyDescent="0.2">
      <c r="B225" s="70" t="s">
        <v>695</v>
      </c>
      <c r="C225" s="86">
        <v>1926</v>
      </c>
      <c r="D225" s="86">
        <v>9145</v>
      </c>
      <c r="E225" s="86">
        <v>217</v>
      </c>
      <c r="F225" s="86">
        <v>163</v>
      </c>
      <c r="G225" s="86">
        <v>14</v>
      </c>
      <c r="H225" s="86">
        <v>794</v>
      </c>
      <c r="I225" s="86">
        <v>8745</v>
      </c>
      <c r="J225" s="86">
        <v>4168</v>
      </c>
      <c r="K225" s="86">
        <v>105</v>
      </c>
      <c r="L225" s="86">
        <v>303</v>
      </c>
      <c r="M225" s="86">
        <v>1346</v>
      </c>
      <c r="N225" s="86">
        <v>28</v>
      </c>
      <c r="O225" s="86">
        <v>437</v>
      </c>
      <c r="P225" s="86">
        <v>2765</v>
      </c>
      <c r="Q225" s="86">
        <v>13436</v>
      </c>
    </row>
    <row r="226" spans="1:20" x14ac:dyDescent="0.2">
      <c r="B226" s="70" t="s">
        <v>696</v>
      </c>
      <c r="C226" s="86">
        <v>1900</v>
      </c>
      <c r="D226" s="86">
        <v>7677</v>
      </c>
      <c r="E226" s="86">
        <v>216</v>
      </c>
      <c r="F226" s="86">
        <v>196</v>
      </c>
      <c r="G226" s="86">
        <v>145</v>
      </c>
      <c r="H226" s="86">
        <v>813</v>
      </c>
      <c r="I226" s="86">
        <v>7421</v>
      </c>
      <c r="J226" s="86">
        <v>4253</v>
      </c>
      <c r="K226" s="86">
        <v>-180</v>
      </c>
      <c r="L226" s="86">
        <v>185</v>
      </c>
      <c r="M226" s="86">
        <v>1062</v>
      </c>
      <c r="N226" s="86">
        <v>33</v>
      </c>
      <c r="O226" s="86">
        <v>357</v>
      </c>
      <c r="P226" s="86">
        <v>2806</v>
      </c>
      <c r="Q226" s="86">
        <v>12127</v>
      </c>
    </row>
    <row r="227" spans="1:20" x14ac:dyDescent="0.2">
      <c r="B227" s="70" t="s">
        <v>697</v>
      </c>
      <c r="C227" s="86">
        <v>1724</v>
      </c>
      <c r="D227" s="86">
        <v>6394</v>
      </c>
      <c r="E227" s="86">
        <v>208</v>
      </c>
      <c r="F227" s="86">
        <v>225</v>
      </c>
      <c r="G227" s="86">
        <v>375</v>
      </c>
      <c r="H227" s="86">
        <v>845</v>
      </c>
      <c r="I227" s="86">
        <v>6357</v>
      </c>
      <c r="J227" s="86">
        <v>4208</v>
      </c>
      <c r="K227" s="86">
        <v>-268</v>
      </c>
      <c r="L227" s="86">
        <v>194</v>
      </c>
      <c r="M227" s="86">
        <v>863</v>
      </c>
      <c r="N227" s="86">
        <v>24</v>
      </c>
      <c r="O227" s="86">
        <v>533</v>
      </c>
      <c r="P227" s="86">
        <v>2714</v>
      </c>
      <c r="Q227" s="86">
        <v>10795</v>
      </c>
    </row>
    <row r="228" spans="1:20" x14ac:dyDescent="0.2">
      <c r="B228" s="70" t="s">
        <v>698</v>
      </c>
      <c r="C228" s="86">
        <v>1831</v>
      </c>
      <c r="D228" s="86">
        <v>5489</v>
      </c>
      <c r="E228" s="86">
        <v>207</v>
      </c>
      <c r="F228" s="86">
        <v>286</v>
      </c>
      <c r="G228" s="86">
        <v>304</v>
      </c>
      <c r="H228" s="86">
        <v>832</v>
      </c>
      <c r="I228" s="86">
        <v>5454</v>
      </c>
      <c r="J228" s="86">
        <v>4126</v>
      </c>
      <c r="K228" s="86">
        <v>-358</v>
      </c>
      <c r="L228" s="86">
        <v>301</v>
      </c>
      <c r="M228" s="86">
        <v>787</v>
      </c>
      <c r="N228" s="86">
        <v>35</v>
      </c>
      <c r="O228" s="86">
        <v>726</v>
      </c>
      <c r="P228" s="86">
        <v>2521</v>
      </c>
      <c r="Q228" s="86">
        <v>9806</v>
      </c>
    </row>
    <row r="229" spans="1:20" x14ac:dyDescent="0.2">
      <c r="B229" s="70" t="s">
        <v>699</v>
      </c>
      <c r="C229" s="86">
        <v>1513</v>
      </c>
      <c r="D229" s="86">
        <v>4056</v>
      </c>
      <c r="E229" s="86">
        <v>199</v>
      </c>
      <c r="F229" s="86">
        <v>89</v>
      </c>
      <c r="G229" s="51" t="s">
        <v>13</v>
      </c>
      <c r="H229" s="86">
        <v>729</v>
      </c>
      <c r="I229" s="86">
        <v>3615</v>
      </c>
      <c r="J229" s="86">
        <v>3819</v>
      </c>
      <c r="K229" s="86">
        <v>-216</v>
      </c>
      <c r="L229" s="86">
        <v>21</v>
      </c>
      <c r="M229" s="86">
        <v>636</v>
      </c>
      <c r="N229" s="86">
        <v>35</v>
      </c>
      <c r="O229" s="86">
        <v>520</v>
      </c>
      <c r="P229" s="86">
        <v>2433</v>
      </c>
      <c r="Q229" s="86">
        <v>7561</v>
      </c>
    </row>
    <row r="230" spans="1:20" x14ac:dyDescent="0.2">
      <c r="B230" s="70" t="s">
        <v>700</v>
      </c>
      <c r="C230" s="86">
        <v>1686</v>
      </c>
      <c r="D230" s="86">
        <v>6467</v>
      </c>
      <c r="E230" s="86">
        <v>180</v>
      </c>
      <c r="F230" s="86">
        <v>218</v>
      </c>
      <c r="G230" s="51" t="s">
        <v>13</v>
      </c>
      <c r="H230" s="86">
        <v>714</v>
      </c>
      <c r="I230" s="86">
        <v>6151</v>
      </c>
      <c r="J230" s="86">
        <v>3775</v>
      </c>
      <c r="K230" s="86">
        <v>-41</v>
      </c>
      <c r="L230" s="86">
        <v>24</v>
      </c>
      <c r="M230" s="86">
        <v>660</v>
      </c>
      <c r="N230" s="86">
        <v>44</v>
      </c>
      <c r="O230" s="86">
        <v>442</v>
      </c>
      <c r="P230" s="86">
        <v>2612</v>
      </c>
      <c r="Q230" s="86">
        <v>10449</v>
      </c>
    </row>
    <row r="231" spans="1:20" ht="12" thickBot="1" x14ac:dyDescent="0.25">
      <c r="B231" s="380" t="s">
        <v>701</v>
      </c>
      <c r="C231" s="381">
        <v>1791</v>
      </c>
      <c r="D231" s="381">
        <v>7155</v>
      </c>
      <c r="E231" s="381">
        <v>180</v>
      </c>
      <c r="F231" s="381">
        <v>435</v>
      </c>
      <c r="G231" s="381">
        <v>64</v>
      </c>
      <c r="H231" s="381">
        <v>727</v>
      </c>
      <c r="I231" s="381">
        <v>7107</v>
      </c>
      <c r="J231" s="381">
        <v>3930</v>
      </c>
      <c r="K231" s="381">
        <v>-213</v>
      </c>
      <c r="L231" s="381">
        <v>20</v>
      </c>
      <c r="M231" s="381">
        <v>591</v>
      </c>
      <c r="N231" s="381">
        <v>42</v>
      </c>
      <c r="O231" s="381">
        <v>492</v>
      </c>
      <c r="P231" s="381">
        <v>2612</v>
      </c>
      <c r="Q231" s="381">
        <v>11510</v>
      </c>
    </row>
    <row r="232" spans="1:20" x14ac:dyDescent="0.2">
      <c r="B232" s="17" t="s">
        <v>25</v>
      </c>
      <c r="C232" s="229"/>
      <c r="D232" s="229"/>
      <c r="E232" s="229"/>
      <c r="F232" s="230"/>
      <c r="G232" s="230"/>
      <c r="H232" s="230"/>
      <c r="I232" s="229"/>
      <c r="J232" s="229"/>
      <c r="K232" s="230"/>
      <c r="L232" s="230"/>
      <c r="M232" s="230"/>
      <c r="N232" s="230"/>
      <c r="O232" s="229"/>
      <c r="P232" s="229"/>
      <c r="Q232" s="229"/>
    </row>
    <row r="233" spans="1:20" x14ac:dyDescent="0.2">
      <c r="D233" s="17"/>
    </row>
    <row r="234" spans="1:20" x14ac:dyDescent="0.2">
      <c r="B234" s="17" t="s">
        <v>709</v>
      </c>
      <c r="D234" s="17"/>
    </row>
    <row r="235" spans="1:20" x14ac:dyDescent="0.2">
      <c r="B235" s="17" t="s">
        <v>710</v>
      </c>
      <c r="D235" s="17"/>
    </row>
    <row r="236" spans="1:20" x14ac:dyDescent="0.2">
      <c r="B236" s="231" t="s">
        <v>711</v>
      </c>
    </row>
    <row r="238" spans="1:20" x14ac:dyDescent="0.2">
      <c r="B238" s="17" t="s">
        <v>859</v>
      </c>
    </row>
    <row r="239" spans="1:20" x14ac:dyDescent="0.2">
      <c r="B239" s="17" t="s">
        <v>706</v>
      </c>
    </row>
    <row r="240" spans="1:20" ht="12" thickBot="1" x14ac:dyDescent="0.25">
      <c r="A240" s="378"/>
      <c r="B240" s="378" t="s">
        <v>707</v>
      </c>
      <c r="C240" s="378"/>
      <c r="D240" s="379"/>
      <c r="E240" s="378"/>
      <c r="F240" s="378"/>
      <c r="G240" s="378"/>
      <c r="H240" s="378"/>
      <c r="I240" s="378"/>
      <c r="J240" s="378"/>
      <c r="K240" s="378"/>
      <c r="L240" s="378"/>
      <c r="M240" s="378"/>
      <c r="N240" s="378"/>
      <c r="O240" s="378"/>
      <c r="P240" s="378"/>
      <c r="Q240" s="378"/>
      <c r="R240" s="378"/>
      <c r="S240" s="378"/>
      <c r="T240" s="378"/>
    </row>
    <row r="241" spans="1:29" ht="12" thickBot="1" x14ac:dyDescent="0.25">
      <c r="A241" s="491" t="s">
        <v>949</v>
      </c>
      <c r="B241" s="492"/>
      <c r="C241" s="497" t="s">
        <v>950</v>
      </c>
      <c r="D241" s="500" t="s">
        <v>951</v>
      </c>
      <c r="E241" s="501"/>
      <c r="F241" s="501"/>
      <c r="G241" s="501"/>
      <c r="H241" s="501"/>
      <c r="I241" s="501"/>
      <c r="J241" s="501"/>
      <c r="K241" s="501"/>
      <c r="L241" s="501"/>
      <c r="M241" s="501"/>
      <c r="N241" s="501"/>
      <c r="O241" s="501"/>
      <c r="P241" s="501"/>
      <c r="Q241" s="501"/>
      <c r="R241" s="502"/>
      <c r="S241" s="503" t="s">
        <v>952</v>
      </c>
      <c r="T241" s="504"/>
    </row>
    <row r="242" spans="1:29" ht="12" thickBot="1" x14ac:dyDescent="0.25">
      <c r="A242" s="493"/>
      <c r="B242" s="494"/>
      <c r="C242" s="498"/>
      <c r="D242" s="491" t="s">
        <v>664</v>
      </c>
      <c r="E242" s="509"/>
      <c r="F242" s="509"/>
      <c r="G242" s="509"/>
      <c r="H242" s="509"/>
      <c r="I242" s="509"/>
      <c r="J242" s="492"/>
      <c r="K242" s="500" t="s">
        <v>633</v>
      </c>
      <c r="L242" s="501"/>
      <c r="M242" s="501"/>
      <c r="N242" s="501"/>
      <c r="O242" s="501"/>
      <c r="P242" s="501"/>
      <c r="Q242" s="501"/>
      <c r="R242" s="502"/>
      <c r="S242" s="505"/>
      <c r="T242" s="506"/>
    </row>
    <row r="243" spans="1:29" ht="12" thickBot="1" x14ac:dyDescent="0.25">
      <c r="A243" s="493"/>
      <c r="B243" s="494"/>
      <c r="C243" s="498"/>
      <c r="D243" s="495"/>
      <c r="E243" s="510"/>
      <c r="F243" s="510"/>
      <c r="G243" s="510"/>
      <c r="H243" s="510"/>
      <c r="I243" s="510"/>
      <c r="J243" s="496"/>
      <c r="K243" s="500" t="s">
        <v>953</v>
      </c>
      <c r="L243" s="501"/>
      <c r="M243" s="502"/>
      <c r="N243" s="511" t="s">
        <v>954</v>
      </c>
      <c r="O243" s="512"/>
      <c r="P243" s="513"/>
      <c r="Q243" s="514" t="s">
        <v>955</v>
      </c>
      <c r="R243" s="507" t="s">
        <v>956</v>
      </c>
      <c r="S243" s="507" t="s">
        <v>957</v>
      </c>
      <c r="T243" s="507" t="s">
        <v>958</v>
      </c>
    </row>
    <row r="244" spans="1:29" s="106" customFormat="1" ht="53.25" thickBot="1" x14ac:dyDescent="0.25">
      <c r="A244" s="493"/>
      <c r="B244" s="494"/>
      <c r="C244" s="499"/>
      <c r="D244" s="367" t="s">
        <v>959</v>
      </c>
      <c r="E244" s="368" t="s">
        <v>960</v>
      </c>
      <c r="F244" s="367" t="s">
        <v>975</v>
      </c>
      <c r="G244" s="368" t="s">
        <v>961</v>
      </c>
      <c r="H244" s="368" t="s">
        <v>962</v>
      </c>
      <c r="I244" s="369" t="s">
        <v>963</v>
      </c>
      <c r="J244" s="370" t="s">
        <v>964</v>
      </c>
      <c r="K244" s="367" t="s">
        <v>976</v>
      </c>
      <c r="L244" s="368" t="s">
        <v>965</v>
      </c>
      <c r="M244" s="368" t="s">
        <v>966</v>
      </c>
      <c r="N244" s="368" t="s">
        <v>967</v>
      </c>
      <c r="O244" s="368" t="s">
        <v>968</v>
      </c>
      <c r="P244" s="368" t="s">
        <v>223</v>
      </c>
      <c r="Q244" s="515"/>
      <c r="R244" s="508"/>
      <c r="S244" s="508"/>
      <c r="T244" s="508"/>
      <c r="X244" s="371"/>
      <c r="Z244" s="371"/>
      <c r="AC244" s="371"/>
    </row>
    <row r="245" spans="1:29" ht="12" thickBot="1" x14ac:dyDescent="0.25">
      <c r="A245" s="495"/>
      <c r="B245" s="496"/>
      <c r="C245" s="346">
        <v>1</v>
      </c>
      <c r="D245" s="346">
        <v>2</v>
      </c>
      <c r="E245" s="346">
        <v>3</v>
      </c>
      <c r="F245" s="346">
        <v>4</v>
      </c>
      <c r="G245" s="346" t="s">
        <v>969</v>
      </c>
      <c r="H245" s="346" t="s">
        <v>970</v>
      </c>
      <c r="I245" s="346">
        <v>5</v>
      </c>
      <c r="J245" s="346">
        <v>6</v>
      </c>
      <c r="K245" s="346">
        <v>7</v>
      </c>
      <c r="L245" s="346">
        <v>8</v>
      </c>
      <c r="M245" s="346">
        <v>9</v>
      </c>
      <c r="N245" s="346">
        <v>10</v>
      </c>
      <c r="O245" s="346">
        <v>11</v>
      </c>
      <c r="P245" s="346">
        <v>12</v>
      </c>
      <c r="Q245" s="346">
        <v>13</v>
      </c>
      <c r="R245" s="346">
        <v>14</v>
      </c>
      <c r="S245" s="346">
        <v>15</v>
      </c>
      <c r="T245" s="346">
        <v>16</v>
      </c>
    </row>
    <row r="246" spans="1:29" x14ac:dyDescent="0.2">
      <c r="A246" s="347"/>
      <c r="B246" s="366">
        <v>2009</v>
      </c>
      <c r="C246" s="347"/>
      <c r="D246" s="347"/>
      <c r="E246" s="347"/>
      <c r="F246" s="347"/>
      <c r="G246" s="347"/>
      <c r="H246" s="347"/>
      <c r="I246" s="347"/>
      <c r="J246" s="347"/>
      <c r="K246" s="347"/>
      <c r="L246" s="347"/>
      <c r="M246" s="347"/>
      <c r="N246" s="347"/>
      <c r="O246" s="347"/>
      <c r="P246" s="347"/>
      <c r="Q246" s="347"/>
      <c r="R246" s="347"/>
      <c r="S246" s="347"/>
      <c r="T246" s="347"/>
    </row>
    <row r="247" spans="1:29" x14ac:dyDescent="0.2">
      <c r="B247" s="348" t="s">
        <v>18</v>
      </c>
      <c r="C247" s="349">
        <v>1904</v>
      </c>
      <c r="D247" s="349">
        <v>179</v>
      </c>
      <c r="E247" s="349">
        <v>541</v>
      </c>
      <c r="F247" s="349">
        <v>6703</v>
      </c>
      <c r="G247" s="349"/>
      <c r="H247" s="349"/>
      <c r="I247" s="349">
        <v>7423</v>
      </c>
      <c r="J247" s="349"/>
      <c r="K247" s="349">
        <v>3941</v>
      </c>
      <c r="L247" s="348">
        <v>-104</v>
      </c>
      <c r="M247" s="349">
        <v>84</v>
      </c>
      <c r="N247" s="349">
        <v>557</v>
      </c>
      <c r="O247" s="349">
        <v>48</v>
      </c>
      <c r="P247" s="349">
        <v>508</v>
      </c>
      <c r="Q247" s="350">
        <v>2808</v>
      </c>
      <c r="R247" s="350">
        <v>3384</v>
      </c>
      <c r="S247" s="351">
        <v>10231</v>
      </c>
      <c r="T247" s="351">
        <v>12135</v>
      </c>
    </row>
    <row r="248" spans="1:29" x14ac:dyDescent="0.2">
      <c r="A248" s="348"/>
      <c r="B248" s="348" t="s">
        <v>19</v>
      </c>
      <c r="C248" s="349">
        <v>1971</v>
      </c>
      <c r="D248" s="349">
        <v>163</v>
      </c>
      <c r="E248" s="349">
        <v>490</v>
      </c>
      <c r="F248" s="349">
        <v>6514</v>
      </c>
      <c r="G248" s="349"/>
      <c r="H248" s="349"/>
      <c r="I248" s="349">
        <v>7167</v>
      </c>
      <c r="J248" s="349"/>
      <c r="K248" s="349">
        <v>3983</v>
      </c>
      <c r="L248" s="348">
        <v>-197</v>
      </c>
      <c r="M248" s="349">
        <v>89</v>
      </c>
      <c r="N248" s="349">
        <v>562</v>
      </c>
      <c r="O248" s="349">
        <v>41</v>
      </c>
      <c r="P248" s="349">
        <v>589</v>
      </c>
      <c r="Q248" s="350">
        <v>2683</v>
      </c>
      <c r="R248" s="350">
        <v>3421</v>
      </c>
      <c r="S248" s="351">
        <v>9850</v>
      </c>
      <c r="T248" s="351">
        <v>11821</v>
      </c>
    </row>
    <row r="249" spans="1:29" x14ac:dyDescent="0.2">
      <c r="A249" s="348"/>
      <c r="B249" s="348" t="s">
        <v>20</v>
      </c>
      <c r="C249" s="349">
        <v>1897</v>
      </c>
      <c r="D249" s="349">
        <v>166</v>
      </c>
      <c r="E249" s="349">
        <v>573</v>
      </c>
      <c r="F249" s="349">
        <v>6967</v>
      </c>
      <c r="G249" s="349"/>
      <c r="H249" s="349"/>
      <c r="I249" s="349">
        <v>7706</v>
      </c>
      <c r="J249" s="349"/>
      <c r="K249" s="349">
        <v>3898</v>
      </c>
      <c r="L249" s="348">
        <v>-383</v>
      </c>
      <c r="M249" s="349">
        <v>179</v>
      </c>
      <c r="N249" s="349">
        <v>563</v>
      </c>
      <c r="O249" s="349">
        <v>40</v>
      </c>
      <c r="P249" s="349">
        <v>418</v>
      </c>
      <c r="Q249" s="350">
        <v>2673</v>
      </c>
      <c r="R249" s="350">
        <v>3335</v>
      </c>
      <c r="S249" s="351">
        <v>10379</v>
      </c>
      <c r="T249" s="351">
        <v>12276</v>
      </c>
    </row>
    <row r="250" spans="1:29" x14ac:dyDescent="0.2">
      <c r="A250" s="348"/>
      <c r="B250" s="348" t="s">
        <v>21</v>
      </c>
      <c r="C250" s="349">
        <v>1829</v>
      </c>
      <c r="D250" s="349">
        <v>163</v>
      </c>
      <c r="E250" s="349">
        <v>527</v>
      </c>
      <c r="F250" s="349">
        <v>7621</v>
      </c>
      <c r="G250" s="349"/>
      <c r="H250" s="349"/>
      <c r="I250" s="349">
        <v>8311</v>
      </c>
      <c r="J250" s="349"/>
      <c r="K250" s="349">
        <v>3889</v>
      </c>
      <c r="L250" s="348">
        <v>-257</v>
      </c>
      <c r="M250" s="349">
        <v>253</v>
      </c>
      <c r="N250" s="349">
        <v>582</v>
      </c>
      <c r="O250" s="349">
        <v>43</v>
      </c>
      <c r="P250" s="349">
        <v>506</v>
      </c>
      <c r="Q250" s="350">
        <v>2754</v>
      </c>
      <c r="R250" s="350">
        <v>3307</v>
      </c>
      <c r="S250" s="351">
        <v>11065</v>
      </c>
      <c r="T250" s="351">
        <v>12894</v>
      </c>
    </row>
    <row r="251" spans="1:29" x14ac:dyDescent="0.2">
      <c r="A251" s="348"/>
      <c r="B251" s="348" t="s">
        <v>22</v>
      </c>
      <c r="C251" s="349">
        <v>2019</v>
      </c>
      <c r="D251" s="349">
        <v>155</v>
      </c>
      <c r="E251" s="349">
        <v>547</v>
      </c>
      <c r="F251" s="349">
        <v>8033</v>
      </c>
      <c r="G251" s="349"/>
      <c r="H251" s="349"/>
      <c r="I251" s="349">
        <v>8735</v>
      </c>
      <c r="J251" s="349"/>
      <c r="K251" s="349">
        <v>3901</v>
      </c>
      <c r="L251" s="348">
        <v>-322</v>
      </c>
      <c r="M251" s="349">
        <v>203</v>
      </c>
      <c r="N251" s="349">
        <v>603</v>
      </c>
      <c r="O251" s="349">
        <v>40</v>
      </c>
      <c r="P251" s="349">
        <v>552</v>
      </c>
      <c r="Q251" s="350">
        <v>2587</v>
      </c>
      <c r="R251" s="350">
        <v>3298</v>
      </c>
      <c r="S251" s="351">
        <v>11322</v>
      </c>
      <c r="T251" s="351">
        <v>13341</v>
      </c>
    </row>
    <row r="252" spans="1:29" x14ac:dyDescent="0.2">
      <c r="A252" s="352"/>
      <c r="B252" s="348" t="s">
        <v>23</v>
      </c>
      <c r="C252" s="349">
        <v>1935</v>
      </c>
      <c r="D252" s="349">
        <v>152</v>
      </c>
      <c r="E252" s="349">
        <v>417</v>
      </c>
      <c r="F252" s="349">
        <v>8958</v>
      </c>
      <c r="G252" s="349"/>
      <c r="H252" s="349"/>
      <c r="I252" s="349">
        <v>9527</v>
      </c>
      <c r="J252" s="349"/>
      <c r="K252" s="349">
        <v>3881</v>
      </c>
      <c r="L252" s="353">
        <v>-235</v>
      </c>
      <c r="M252" s="349">
        <v>54</v>
      </c>
      <c r="N252" s="349">
        <v>574</v>
      </c>
      <c r="O252" s="349">
        <v>49</v>
      </c>
      <c r="P252" s="349">
        <v>568</v>
      </c>
      <c r="Q252" s="350">
        <v>2509</v>
      </c>
      <c r="R252" s="350">
        <v>3307</v>
      </c>
      <c r="S252" s="351">
        <v>12036</v>
      </c>
      <c r="T252" s="351">
        <v>13971</v>
      </c>
    </row>
    <row r="253" spans="1:29" x14ac:dyDescent="0.2">
      <c r="A253" s="352"/>
      <c r="B253" s="348" t="s">
        <v>24</v>
      </c>
      <c r="C253" s="349">
        <v>1944</v>
      </c>
      <c r="D253" s="349">
        <v>153</v>
      </c>
      <c r="E253" s="349">
        <v>398</v>
      </c>
      <c r="F253" s="349">
        <v>8145</v>
      </c>
      <c r="G253" s="349"/>
      <c r="H253" s="349"/>
      <c r="I253" s="349">
        <v>8696</v>
      </c>
      <c r="J253" s="349"/>
      <c r="K253" s="349">
        <v>3989</v>
      </c>
      <c r="L253" s="353">
        <v>-202</v>
      </c>
      <c r="M253" s="349">
        <v>85</v>
      </c>
      <c r="N253" s="349">
        <v>557</v>
      </c>
      <c r="O253" s="349">
        <v>35</v>
      </c>
      <c r="P253" s="349">
        <v>508</v>
      </c>
      <c r="Q253" s="350">
        <v>2772</v>
      </c>
      <c r="R253" s="350">
        <v>3432</v>
      </c>
      <c r="S253" s="351">
        <v>11468</v>
      </c>
      <c r="T253" s="351">
        <v>13412</v>
      </c>
    </row>
    <row r="254" spans="1:29" x14ac:dyDescent="0.2">
      <c r="A254" s="352"/>
      <c r="B254" s="348" t="s">
        <v>12</v>
      </c>
      <c r="C254" s="349">
        <v>1978</v>
      </c>
      <c r="D254" s="349">
        <v>1330</v>
      </c>
      <c r="E254" s="349">
        <v>385</v>
      </c>
      <c r="F254" s="349">
        <v>9436</v>
      </c>
      <c r="G254" s="349"/>
      <c r="H254" s="349"/>
      <c r="I254" s="349">
        <v>11151</v>
      </c>
      <c r="J254" s="349"/>
      <c r="K254" s="349">
        <v>3971</v>
      </c>
      <c r="L254" s="353">
        <v>-302</v>
      </c>
      <c r="M254" s="349">
        <v>90</v>
      </c>
      <c r="N254" s="349">
        <v>479</v>
      </c>
      <c r="O254" s="349">
        <v>35</v>
      </c>
      <c r="P254" s="349">
        <v>615</v>
      </c>
      <c r="Q254" s="350">
        <v>2630</v>
      </c>
      <c r="R254" s="350">
        <v>3492</v>
      </c>
      <c r="S254" s="351">
        <v>13781</v>
      </c>
      <c r="T254" s="351">
        <v>15759</v>
      </c>
    </row>
    <row r="255" spans="1:29" x14ac:dyDescent="0.2">
      <c r="A255" s="352"/>
      <c r="B255" s="348" t="s">
        <v>638</v>
      </c>
      <c r="C255" s="349">
        <v>2061</v>
      </c>
      <c r="D255" s="349">
        <v>1424</v>
      </c>
      <c r="E255" s="349">
        <v>548</v>
      </c>
      <c r="F255" s="349">
        <v>9789</v>
      </c>
      <c r="G255" s="349"/>
      <c r="H255" s="349"/>
      <c r="I255" s="349">
        <v>11761</v>
      </c>
      <c r="J255" s="349"/>
      <c r="K255" s="349">
        <v>4087</v>
      </c>
      <c r="L255" s="353">
        <v>-337</v>
      </c>
      <c r="M255" s="349">
        <v>88</v>
      </c>
      <c r="N255" s="349">
        <v>502</v>
      </c>
      <c r="O255" s="349">
        <v>35</v>
      </c>
      <c r="P255" s="349">
        <v>761</v>
      </c>
      <c r="Q255" s="350">
        <v>2540</v>
      </c>
      <c r="R255" s="350">
        <v>3585</v>
      </c>
      <c r="S255" s="351">
        <v>14301</v>
      </c>
      <c r="T255" s="351">
        <v>16362</v>
      </c>
    </row>
    <row r="256" spans="1:29" x14ac:dyDescent="0.2">
      <c r="A256" s="352"/>
      <c r="B256" s="348" t="s">
        <v>15</v>
      </c>
      <c r="C256" s="349">
        <v>2153</v>
      </c>
      <c r="D256" s="349">
        <v>1436</v>
      </c>
      <c r="E256" s="349">
        <v>689</v>
      </c>
      <c r="F256" s="349">
        <v>9198</v>
      </c>
      <c r="G256" s="349"/>
      <c r="H256" s="349"/>
      <c r="I256" s="349">
        <v>11323</v>
      </c>
      <c r="J256" s="349"/>
      <c r="K256" s="349">
        <v>4084</v>
      </c>
      <c r="L256" s="353">
        <v>-237</v>
      </c>
      <c r="M256" s="349">
        <v>83</v>
      </c>
      <c r="N256" s="349">
        <v>487</v>
      </c>
      <c r="O256" s="349">
        <v>35</v>
      </c>
      <c r="P256" s="349">
        <v>789</v>
      </c>
      <c r="Q256" s="350">
        <v>2619</v>
      </c>
      <c r="R256" s="350">
        <v>3597</v>
      </c>
      <c r="S256" s="351">
        <v>13942</v>
      </c>
      <c r="T256" s="351">
        <v>16095</v>
      </c>
    </row>
    <row r="257" spans="1:20" x14ac:dyDescent="0.2">
      <c r="A257" s="352"/>
      <c r="B257" s="348" t="s">
        <v>16</v>
      </c>
      <c r="C257" s="349">
        <v>2434</v>
      </c>
      <c r="D257" s="349">
        <v>1435</v>
      </c>
      <c r="E257" s="349">
        <v>791</v>
      </c>
      <c r="F257" s="349">
        <v>8698</v>
      </c>
      <c r="G257" s="349"/>
      <c r="H257" s="349"/>
      <c r="I257" s="349">
        <v>10924</v>
      </c>
      <c r="J257" s="349"/>
      <c r="K257" s="349">
        <v>4115</v>
      </c>
      <c r="L257" s="353">
        <v>-166</v>
      </c>
      <c r="M257" s="349">
        <v>46</v>
      </c>
      <c r="N257" s="349">
        <v>522</v>
      </c>
      <c r="O257" s="349">
        <v>36</v>
      </c>
      <c r="P257" s="349">
        <v>816</v>
      </c>
      <c r="Q257" s="350">
        <v>2621</v>
      </c>
      <c r="R257" s="350">
        <v>3593</v>
      </c>
      <c r="S257" s="351">
        <v>13545</v>
      </c>
      <c r="T257" s="351">
        <v>15979</v>
      </c>
    </row>
    <row r="258" spans="1:20" x14ac:dyDescent="0.2">
      <c r="A258" s="352"/>
      <c r="B258" s="348" t="s">
        <v>17</v>
      </c>
      <c r="C258" s="349">
        <v>2286</v>
      </c>
      <c r="D258" s="349">
        <v>1377</v>
      </c>
      <c r="E258" s="349">
        <v>781</v>
      </c>
      <c r="F258" s="349">
        <v>9897</v>
      </c>
      <c r="G258" s="349"/>
      <c r="H258" s="349"/>
      <c r="I258" s="349">
        <v>12055</v>
      </c>
      <c r="J258" s="349"/>
      <c r="K258" s="349">
        <v>4258</v>
      </c>
      <c r="L258" s="353">
        <v>-430</v>
      </c>
      <c r="M258" s="349">
        <v>15</v>
      </c>
      <c r="N258" s="349">
        <v>471</v>
      </c>
      <c r="O258" s="349">
        <v>45</v>
      </c>
      <c r="P258" s="349">
        <v>839</v>
      </c>
      <c r="Q258" s="350">
        <v>2488</v>
      </c>
      <c r="R258" s="350">
        <v>3787</v>
      </c>
      <c r="S258" s="351">
        <v>14543</v>
      </c>
      <c r="T258" s="351">
        <v>16829</v>
      </c>
    </row>
    <row r="259" spans="1:20" x14ac:dyDescent="0.2">
      <c r="A259" s="352"/>
      <c r="B259" s="366">
        <v>2010</v>
      </c>
      <c r="C259" s="349"/>
      <c r="D259" s="349"/>
      <c r="E259" s="349"/>
      <c r="F259" s="349"/>
      <c r="G259" s="349"/>
      <c r="H259" s="349"/>
      <c r="I259" s="349"/>
      <c r="J259" s="349"/>
      <c r="K259" s="349"/>
      <c r="L259" s="353"/>
      <c r="M259" s="349"/>
      <c r="N259" s="349"/>
      <c r="O259" s="349"/>
      <c r="P259" s="349"/>
      <c r="Q259" s="350"/>
      <c r="R259" s="350"/>
      <c r="S259" s="351"/>
      <c r="T259" s="351"/>
    </row>
    <row r="260" spans="1:20" x14ac:dyDescent="0.2">
      <c r="B260" s="348" t="s">
        <v>971</v>
      </c>
      <c r="C260" s="349">
        <v>2233</v>
      </c>
      <c r="D260" s="349">
        <v>1368</v>
      </c>
      <c r="E260" s="349">
        <v>529</v>
      </c>
      <c r="F260" s="349">
        <v>9354</v>
      </c>
      <c r="G260" s="349"/>
      <c r="H260" s="349"/>
      <c r="I260" s="349">
        <v>11251</v>
      </c>
      <c r="J260" s="349"/>
      <c r="K260" s="349">
        <v>4300</v>
      </c>
      <c r="L260" s="354">
        <v>-268</v>
      </c>
      <c r="M260" s="355">
        <v>3</v>
      </c>
      <c r="N260" s="349">
        <v>506</v>
      </c>
      <c r="O260" s="349">
        <v>38</v>
      </c>
      <c r="P260" s="349">
        <v>923</v>
      </c>
      <c r="Q260" s="350">
        <v>2568</v>
      </c>
      <c r="R260" s="350">
        <v>3794</v>
      </c>
      <c r="S260" s="351">
        <v>13819</v>
      </c>
      <c r="T260" s="351">
        <v>16052</v>
      </c>
    </row>
    <row r="261" spans="1:20" x14ac:dyDescent="0.2">
      <c r="A261" s="352"/>
      <c r="B261" s="348" t="s">
        <v>19</v>
      </c>
      <c r="C261" s="349">
        <v>2294</v>
      </c>
      <c r="D261" s="349">
        <v>1324</v>
      </c>
      <c r="E261" s="349">
        <v>271</v>
      </c>
      <c r="F261" s="349">
        <v>9630</v>
      </c>
      <c r="G261" s="349"/>
      <c r="H261" s="349"/>
      <c r="I261" s="349">
        <v>11225</v>
      </c>
      <c r="J261" s="349"/>
      <c r="K261" s="349">
        <v>4346</v>
      </c>
      <c r="L261" s="354">
        <v>-437</v>
      </c>
      <c r="M261" s="355">
        <v>68</v>
      </c>
      <c r="N261" s="349">
        <v>514</v>
      </c>
      <c r="O261" s="349">
        <v>43</v>
      </c>
      <c r="P261" s="349">
        <v>970</v>
      </c>
      <c r="Q261" s="350">
        <v>2450</v>
      </c>
      <c r="R261" s="350">
        <v>3832</v>
      </c>
      <c r="S261" s="351">
        <v>13675</v>
      </c>
      <c r="T261" s="351">
        <v>15969</v>
      </c>
    </row>
    <row r="262" spans="1:20" x14ac:dyDescent="0.2">
      <c r="A262" s="352"/>
      <c r="B262" s="348" t="s">
        <v>20</v>
      </c>
      <c r="C262" s="349">
        <v>2309</v>
      </c>
      <c r="D262" s="349">
        <v>1314</v>
      </c>
      <c r="E262" s="349">
        <v>108</v>
      </c>
      <c r="F262" s="349">
        <v>9766</v>
      </c>
      <c r="G262" s="349"/>
      <c r="H262" s="349"/>
      <c r="I262" s="349">
        <v>11188</v>
      </c>
      <c r="J262" s="349"/>
      <c r="K262" s="349">
        <v>4415</v>
      </c>
      <c r="L262" s="354">
        <v>-240</v>
      </c>
      <c r="M262" s="355">
        <v>21</v>
      </c>
      <c r="N262" s="349">
        <v>543</v>
      </c>
      <c r="O262" s="349">
        <v>47</v>
      </c>
      <c r="P262" s="349">
        <v>1058</v>
      </c>
      <c r="Q262" s="350">
        <v>2548</v>
      </c>
      <c r="R262" s="350">
        <v>3872</v>
      </c>
      <c r="S262" s="351">
        <v>13736</v>
      </c>
      <c r="T262" s="351">
        <v>16045</v>
      </c>
    </row>
    <row r="263" spans="1:20" x14ac:dyDescent="0.2">
      <c r="A263" s="352"/>
      <c r="B263" s="348" t="s">
        <v>21</v>
      </c>
      <c r="C263" s="349">
        <v>2441</v>
      </c>
      <c r="D263" s="349">
        <v>1321</v>
      </c>
      <c r="E263" s="349">
        <v>182</v>
      </c>
      <c r="F263" s="349">
        <v>9861</v>
      </c>
      <c r="G263" s="349"/>
      <c r="H263" s="349"/>
      <c r="I263" s="349">
        <v>11364</v>
      </c>
      <c r="J263" s="349"/>
      <c r="K263" s="349">
        <v>4460</v>
      </c>
      <c r="L263" s="354">
        <v>-348</v>
      </c>
      <c r="M263" s="355">
        <v>26</v>
      </c>
      <c r="N263" s="349">
        <v>593</v>
      </c>
      <c r="O263" s="349">
        <v>45</v>
      </c>
      <c r="P263" s="349">
        <v>1091</v>
      </c>
      <c r="Q263" s="350">
        <v>2409</v>
      </c>
      <c r="R263" s="350">
        <v>3867</v>
      </c>
      <c r="S263" s="351">
        <v>13773</v>
      </c>
      <c r="T263" s="351">
        <v>16214</v>
      </c>
    </row>
    <row r="264" spans="1:20" x14ac:dyDescent="0.2">
      <c r="A264" s="352"/>
      <c r="B264" s="348" t="s">
        <v>974</v>
      </c>
      <c r="C264" s="349">
        <v>2500</v>
      </c>
      <c r="D264" s="349">
        <v>1259</v>
      </c>
      <c r="E264" s="349">
        <v>124</v>
      </c>
      <c r="F264" s="349">
        <v>10991</v>
      </c>
      <c r="G264" s="349"/>
      <c r="H264" s="349"/>
      <c r="I264" s="349">
        <v>12374</v>
      </c>
      <c r="J264" s="349"/>
      <c r="K264" s="349">
        <v>4374</v>
      </c>
      <c r="L264" s="354">
        <v>-338</v>
      </c>
      <c r="M264" s="355">
        <v>6</v>
      </c>
      <c r="N264" s="349">
        <v>680</v>
      </c>
      <c r="O264" s="349">
        <v>43</v>
      </c>
      <c r="P264" s="349">
        <v>1056</v>
      </c>
      <c r="Q264" s="350">
        <v>2263</v>
      </c>
      <c r="R264" s="350">
        <v>3694</v>
      </c>
      <c r="S264" s="351">
        <v>14637</v>
      </c>
      <c r="T264" s="351">
        <v>17137</v>
      </c>
    </row>
    <row r="265" spans="1:20" x14ac:dyDescent="0.2">
      <c r="A265" s="352"/>
      <c r="B265" s="348" t="s">
        <v>23</v>
      </c>
      <c r="C265" s="356">
        <v>2575</v>
      </c>
      <c r="D265" s="356">
        <v>1259</v>
      </c>
      <c r="E265" s="356">
        <v>154</v>
      </c>
      <c r="F265" s="356">
        <v>11699</v>
      </c>
      <c r="G265" s="356"/>
      <c r="H265" s="356"/>
      <c r="I265" s="356">
        <v>13112</v>
      </c>
      <c r="J265" s="356"/>
      <c r="K265" s="356">
        <v>4509</v>
      </c>
      <c r="L265" s="354">
        <v>-206</v>
      </c>
      <c r="M265" s="357">
        <v>17</v>
      </c>
      <c r="N265" s="356">
        <v>716</v>
      </c>
      <c r="O265" s="356">
        <v>47</v>
      </c>
      <c r="P265" s="356">
        <v>1323</v>
      </c>
      <c r="Q265" s="358">
        <v>2234</v>
      </c>
      <c r="R265" s="358">
        <v>3793</v>
      </c>
      <c r="S265" s="359">
        <v>15346</v>
      </c>
      <c r="T265" s="359">
        <v>17921</v>
      </c>
    </row>
    <row r="266" spans="1:20" x14ac:dyDescent="0.2">
      <c r="A266" s="352"/>
      <c r="B266" s="348" t="s">
        <v>24</v>
      </c>
      <c r="C266" s="356">
        <v>2420</v>
      </c>
      <c r="D266" s="356">
        <v>1298</v>
      </c>
      <c r="E266" s="356">
        <v>176</v>
      </c>
      <c r="F266" s="356">
        <v>11418</v>
      </c>
      <c r="G266" s="356"/>
      <c r="H266" s="356"/>
      <c r="I266" s="356">
        <v>12892</v>
      </c>
      <c r="J266" s="356"/>
      <c r="K266" s="356">
        <v>4533</v>
      </c>
      <c r="L266" s="354">
        <v>-123</v>
      </c>
      <c r="M266" s="357">
        <v>18</v>
      </c>
      <c r="N266" s="356">
        <v>763</v>
      </c>
      <c r="O266" s="356">
        <v>46</v>
      </c>
      <c r="P266" s="356">
        <v>1419</v>
      </c>
      <c r="Q266" s="358">
        <v>2200</v>
      </c>
      <c r="R266" s="358">
        <v>3770</v>
      </c>
      <c r="S266" s="359">
        <v>15092</v>
      </c>
      <c r="T266" s="359">
        <v>17512</v>
      </c>
    </row>
    <row r="267" spans="1:20" x14ac:dyDescent="0.2">
      <c r="A267" s="352"/>
      <c r="B267" s="348" t="s">
        <v>12</v>
      </c>
      <c r="C267" s="356">
        <v>2579</v>
      </c>
      <c r="D267" s="356">
        <v>1253</v>
      </c>
      <c r="E267" s="356">
        <v>151</v>
      </c>
      <c r="F267" s="356">
        <v>10987</v>
      </c>
      <c r="G267" s="356"/>
      <c r="H267" s="356"/>
      <c r="I267" s="356">
        <v>12391</v>
      </c>
      <c r="J267" s="356"/>
      <c r="K267" s="356">
        <v>4537</v>
      </c>
      <c r="L267" s="354">
        <v>59</v>
      </c>
      <c r="M267" s="357">
        <v>43.677226047407366</v>
      </c>
      <c r="N267" s="356">
        <v>810</v>
      </c>
      <c r="O267" s="356">
        <v>41</v>
      </c>
      <c r="P267" s="356">
        <v>1301</v>
      </c>
      <c r="Q267" s="358">
        <v>2487.6772260474072</v>
      </c>
      <c r="R267" s="358">
        <v>3727</v>
      </c>
      <c r="S267" s="359">
        <v>14878.677226047406</v>
      </c>
      <c r="T267" s="359">
        <v>17457.677226047406</v>
      </c>
    </row>
    <row r="268" spans="1:20" x14ac:dyDescent="0.2">
      <c r="A268" s="352"/>
      <c r="B268" s="348" t="s">
        <v>638</v>
      </c>
      <c r="C268" s="356">
        <v>2706</v>
      </c>
      <c r="D268" s="356">
        <v>1284</v>
      </c>
      <c r="E268" s="356">
        <v>199</v>
      </c>
      <c r="F268" s="356">
        <v>11903</v>
      </c>
      <c r="G268" s="356"/>
      <c r="H268" s="356"/>
      <c r="I268" s="356">
        <v>13386</v>
      </c>
      <c r="J268" s="356"/>
      <c r="K268" s="356">
        <v>4628</v>
      </c>
      <c r="L268" s="354">
        <v>-17</v>
      </c>
      <c r="M268" s="357">
        <v>40.352998795328944</v>
      </c>
      <c r="N268" s="356">
        <v>831</v>
      </c>
      <c r="O268" s="356">
        <v>45</v>
      </c>
      <c r="P268" s="356">
        <v>1401</v>
      </c>
      <c r="Q268" s="358">
        <v>2374.3529987953289</v>
      </c>
      <c r="R268" s="358">
        <v>3797</v>
      </c>
      <c r="S268" s="359">
        <v>15760.35299879533</v>
      </c>
      <c r="T268" s="359">
        <v>18466.35299879533</v>
      </c>
    </row>
    <row r="269" spans="1:20" x14ac:dyDescent="0.2">
      <c r="A269" s="352"/>
      <c r="B269" s="348" t="s">
        <v>15</v>
      </c>
      <c r="C269" s="356">
        <v>2788</v>
      </c>
      <c r="D269" s="356">
        <v>1301</v>
      </c>
      <c r="E269" s="356">
        <v>293</v>
      </c>
      <c r="F269" s="356">
        <v>11873</v>
      </c>
      <c r="G269" s="356"/>
      <c r="H269" s="356"/>
      <c r="I269" s="356">
        <v>13467</v>
      </c>
      <c r="J269" s="356"/>
      <c r="K269" s="356">
        <v>4662</v>
      </c>
      <c r="L269" s="354">
        <v>183</v>
      </c>
      <c r="M269" s="357">
        <v>47</v>
      </c>
      <c r="N269" s="356">
        <v>922</v>
      </c>
      <c r="O269" s="356">
        <v>44</v>
      </c>
      <c r="P269" s="356">
        <v>1462</v>
      </c>
      <c r="Q269" s="358">
        <v>2464</v>
      </c>
      <c r="R269" s="358">
        <v>3740</v>
      </c>
      <c r="S269" s="359">
        <v>15931</v>
      </c>
      <c r="T269" s="359">
        <v>18719</v>
      </c>
    </row>
    <row r="270" spans="1:20" x14ac:dyDescent="0.2">
      <c r="A270" s="352"/>
      <c r="B270" s="348" t="s">
        <v>700</v>
      </c>
      <c r="C270" s="356">
        <v>2864</v>
      </c>
      <c r="D270" s="356">
        <v>1230</v>
      </c>
      <c r="E270" s="356">
        <v>453</v>
      </c>
      <c r="F270" s="356">
        <v>11542</v>
      </c>
      <c r="G270" s="356"/>
      <c r="H270" s="356"/>
      <c r="I270" s="356">
        <v>13225</v>
      </c>
      <c r="J270" s="356"/>
      <c r="K270" s="356">
        <v>4718</v>
      </c>
      <c r="L270" s="354">
        <v>156</v>
      </c>
      <c r="M270" s="357">
        <v>76.158128266777311</v>
      </c>
      <c r="N270" s="356">
        <v>1016</v>
      </c>
      <c r="O270" s="356">
        <v>40</v>
      </c>
      <c r="P270" s="356">
        <v>1383</v>
      </c>
      <c r="Q270" s="358">
        <v>2511.1581282667776</v>
      </c>
      <c r="R270" s="358">
        <v>3702</v>
      </c>
      <c r="S270" s="359">
        <v>15736.158128266778</v>
      </c>
      <c r="T270" s="359">
        <v>18600.158128266776</v>
      </c>
    </row>
    <row r="271" spans="1:20" x14ac:dyDescent="0.2">
      <c r="A271" s="352"/>
      <c r="B271" s="348" t="s">
        <v>701</v>
      </c>
      <c r="C271" s="356">
        <v>2910</v>
      </c>
      <c r="D271" s="356">
        <v>1233</v>
      </c>
      <c r="E271" s="356">
        <v>597</v>
      </c>
      <c r="F271" s="356">
        <v>12296</v>
      </c>
      <c r="G271" s="356"/>
      <c r="H271" s="356"/>
      <c r="I271" s="356">
        <v>14126</v>
      </c>
      <c r="J271" s="356"/>
      <c r="K271" s="356">
        <v>4860.3361326103368</v>
      </c>
      <c r="L271" s="354">
        <v>-144</v>
      </c>
      <c r="M271" s="357">
        <v>54.594819060706683</v>
      </c>
      <c r="N271" s="356">
        <v>1177</v>
      </c>
      <c r="O271" s="356">
        <v>44.73</v>
      </c>
      <c r="P271" s="356">
        <v>1254.06</v>
      </c>
      <c r="Q271" s="358">
        <v>2295.1409516710437</v>
      </c>
      <c r="R271" s="358">
        <v>3683.3361326103368</v>
      </c>
      <c r="S271" s="359">
        <v>16421.140951671045</v>
      </c>
      <c r="T271" s="359">
        <v>19331.140951671045</v>
      </c>
    </row>
    <row r="272" spans="1:20" x14ac:dyDescent="0.2">
      <c r="A272" s="352"/>
      <c r="B272" s="366">
        <v>2011</v>
      </c>
      <c r="C272" s="356"/>
      <c r="D272" s="356"/>
      <c r="E272" s="356"/>
      <c r="F272" s="356"/>
      <c r="G272" s="356"/>
      <c r="H272" s="356"/>
      <c r="I272" s="356"/>
      <c r="J272" s="356"/>
      <c r="K272" s="356"/>
      <c r="L272" s="354"/>
      <c r="M272" s="357"/>
      <c r="N272" s="356"/>
      <c r="O272" s="356"/>
      <c r="P272" s="356"/>
      <c r="Q272" s="358"/>
      <c r="R272" s="358"/>
      <c r="S272" s="359"/>
      <c r="T272" s="359"/>
    </row>
    <row r="273" spans="1:20" x14ac:dyDescent="0.2">
      <c r="B273" s="361" t="s">
        <v>702</v>
      </c>
      <c r="C273" s="357">
        <v>2747</v>
      </c>
      <c r="D273" s="357">
        <v>1251</v>
      </c>
      <c r="E273" s="357">
        <v>652</v>
      </c>
      <c r="F273" s="357">
        <v>12592</v>
      </c>
      <c r="G273" s="357"/>
      <c r="H273" s="357"/>
      <c r="I273" s="357">
        <v>14495</v>
      </c>
      <c r="J273" s="357">
        <v>13843</v>
      </c>
      <c r="K273" s="357">
        <v>4826.1927970238103</v>
      </c>
      <c r="L273" s="362">
        <v>-35</v>
      </c>
      <c r="M273" s="357">
        <v>47.700041389703514</v>
      </c>
      <c r="N273" s="357">
        <v>1315</v>
      </c>
      <c r="O273" s="357">
        <v>45.47</v>
      </c>
      <c r="P273" s="357">
        <v>1383.73</v>
      </c>
      <c r="Q273" s="363">
        <v>2094.6928384135135</v>
      </c>
      <c r="R273" s="363">
        <v>3511.1927970238103</v>
      </c>
      <c r="S273" s="364">
        <v>19336.692838413514</v>
      </c>
      <c r="T273" s="364">
        <v>17354.19279702381</v>
      </c>
    </row>
    <row r="274" spans="1:20" x14ac:dyDescent="0.2">
      <c r="A274" s="360"/>
      <c r="B274" s="361" t="s">
        <v>703</v>
      </c>
      <c r="C274" s="357">
        <v>2921</v>
      </c>
      <c r="D274" s="357">
        <v>1207</v>
      </c>
      <c r="E274" s="357">
        <v>655</v>
      </c>
      <c r="F274" s="357">
        <v>12869</v>
      </c>
      <c r="G274" s="357"/>
      <c r="H274" s="357"/>
      <c r="I274" s="357">
        <v>14731</v>
      </c>
      <c r="J274" s="357">
        <v>14076</v>
      </c>
      <c r="K274" s="357">
        <v>4866.83</v>
      </c>
      <c r="L274" s="362">
        <v>-1</v>
      </c>
      <c r="M274" s="357">
        <v>63.618597058422552</v>
      </c>
      <c r="N274" s="357">
        <v>1452.12</v>
      </c>
      <c r="O274" s="357">
        <v>52.15</v>
      </c>
      <c r="P274" s="357">
        <v>1404.02</v>
      </c>
      <c r="Q274" s="363">
        <v>2021.1585970584229</v>
      </c>
      <c r="R274" s="363">
        <v>3414.71</v>
      </c>
      <c r="S274" s="364">
        <v>19673.158597058424</v>
      </c>
      <c r="T274" s="364">
        <v>17490.71</v>
      </c>
    </row>
    <row r="275" spans="1:20" x14ac:dyDescent="0.2">
      <c r="A275" s="360"/>
      <c r="B275" s="361" t="s">
        <v>704</v>
      </c>
      <c r="C275" s="357">
        <v>2979</v>
      </c>
      <c r="D275" s="357">
        <v>1218</v>
      </c>
      <c r="E275" s="357">
        <v>745</v>
      </c>
      <c r="F275" s="357">
        <v>13072</v>
      </c>
      <c r="G275" s="357"/>
      <c r="H275" s="357"/>
      <c r="I275" s="357">
        <v>15035</v>
      </c>
      <c r="J275" s="357">
        <v>14290</v>
      </c>
      <c r="K275" s="357">
        <v>4858</v>
      </c>
      <c r="L275" s="362">
        <v>-52</v>
      </c>
      <c r="M275" s="357">
        <v>52</v>
      </c>
      <c r="N275" s="357">
        <v>1547</v>
      </c>
      <c r="O275" s="357">
        <v>52</v>
      </c>
      <c r="P275" s="357">
        <v>1273</v>
      </c>
      <c r="Q275" s="363">
        <v>1986</v>
      </c>
      <c r="R275" s="363">
        <v>3311</v>
      </c>
      <c r="S275" s="364">
        <v>20000</v>
      </c>
      <c r="T275" s="364">
        <v>17601</v>
      </c>
    </row>
    <row r="276" spans="1:20" x14ac:dyDescent="0.2">
      <c r="A276" s="360"/>
      <c r="B276" s="361" t="s">
        <v>705</v>
      </c>
      <c r="C276" s="357">
        <v>3179</v>
      </c>
      <c r="D276" s="357">
        <v>1250</v>
      </c>
      <c r="E276" s="357">
        <v>835</v>
      </c>
      <c r="F276" s="357">
        <v>12454</v>
      </c>
      <c r="G276" s="357"/>
      <c r="H276" s="357"/>
      <c r="I276" s="357">
        <v>14539</v>
      </c>
      <c r="J276" s="357">
        <v>13704</v>
      </c>
      <c r="K276" s="357">
        <v>4917.5666397303366</v>
      </c>
      <c r="L276" s="362">
        <v>442</v>
      </c>
      <c r="M276" s="357">
        <v>64.73170356015109</v>
      </c>
      <c r="N276" s="357">
        <v>1575.83256471241</v>
      </c>
      <c r="O276" s="357">
        <v>60.107267595082234</v>
      </c>
      <c r="P276" s="357">
        <v>944.58914442577941</v>
      </c>
      <c r="Q276" s="363">
        <v>2843.7693665572156</v>
      </c>
      <c r="R276" s="363">
        <v>3341.7340750179264</v>
      </c>
      <c r="S276" s="364">
        <v>20561.769366557215</v>
      </c>
      <c r="T276" s="364">
        <v>17045.734075017928</v>
      </c>
    </row>
    <row r="277" spans="1:20" x14ac:dyDescent="0.2">
      <c r="A277" s="360"/>
      <c r="B277" s="361" t="s">
        <v>22</v>
      </c>
      <c r="C277" s="357">
        <v>3181</v>
      </c>
      <c r="D277" s="357">
        <v>1180</v>
      </c>
      <c r="E277" s="357">
        <v>857</v>
      </c>
      <c r="F277" s="357">
        <v>12521</v>
      </c>
      <c r="G277" s="357"/>
      <c r="H277" s="357"/>
      <c r="I277" s="357">
        <v>14558</v>
      </c>
      <c r="J277" s="357">
        <v>13701</v>
      </c>
      <c r="K277" s="357">
        <v>4877.6000000000004</v>
      </c>
      <c r="L277" s="362">
        <v>-79</v>
      </c>
      <c r="M277" s="357">
        <v>52.828910300000885</v>
      </c>
      <c r="N277" s="357">
        <v>1509.71</v>
      </c>
      <c r="O277" s="357">
        <v>58.11</v>
      </c>
      <c r="P277" s="357">
        <v>1084</v>
      </c>
      <c r="Q277" s="363">
        <v>2199.6089103000008</v>
      </c>
      <c r="R277" s="363">
        <v>3367.8900000000003</v>
      </c>
      <c r="S277" s="364">
        <v>19938.608910300001</v>
      </c>
      <c r="T277" s="364">
        <v>17068.89</v>
      </c>
    </row>
    <row r="278" spans="1:20" x14ac:dyDescent="0.2">
      <c r="A278" s="360"/>
      <c r="B278" s="361" t="s">
        <v>695</v>
      </c>
      <c r="C278" s="357">
        <v>3117</v>
      </c>
      <c r="D278" s="357">
        <v>1189</v>
      </c>
      <c r="E278" s="357">
        <v>878</v>
      </c>
      <c r="F278" s="357">
        <v>13595</v>
      </c>
      <c r="G278" s="357"/>
      <c r="H278" s="357"/>
      <c r="I278" s="357">
        <v>15662</v>
      </c>
      <c r="J278" s="357">
        <v>14784</v>
      </c>
      <c r="K278" s="357">
        <v>4955</v>
      </c>
      <c r="L278" s="362">
        <v>-78</v>
      </c>
      <c r="M278" s="357">
        <v>58</v>
      </c>
      <c r="N278" s="357">
        <v>1495</v>
      </c>
      <c r="O278" s="357">
        <v>61</v>
      </c>
      <c r="P278" s="357">
        <v>1216</v>
      </c>
      <c r="Q278" s="363">
        <v>2163</v>
      </c>
      <c r="R278" s="363">
        <v>3460</v>
      </c>
      <c r="S278" s="364">
        <v>20942</v>
      </c>
      <c r="T278" s="364">
        <v>18244</v>
      </c>
    </row>
    <row r="279" spans="1:20" x14ac:dyDescent="0.2">
      <c r="A279" s="360"/>
      <c r="B279" s="361" t="s">
        <v>696</v>
      </c>
      <c r="C279" s="357">
        <v>3372</v>
      </c>
      <c r="D279" s="357">
        <v>1189</v>
      </c>
      <c r="E279" s="357">
        <v>925</v>
      </c>
      <c r="F279" s="357">
        <v>13587</v>
      </c>
      <c r="G279" s="357"/>
      <c r="H279" s="357"/>
      <c r="I279" s="357">
        <v>15701</v>
      </c>
      <c r="J279" s="357">
        <v>14776</v>
      </c>
      <c r="K279" s="357">
        <v>4969.6872229137643</v>
      </c>
      <c r="L279" s="362">
        <v>-136</v>
      </c>
      <c r="M279" s="357">
        <v>57.206316154780495</v>
      </c>
      <c r="N279" s="357">
        <v>1450.6326044772673</v>
      </c>
      <c r="O279" s="357">
        <v>63.974059742446151</v>
      </c>
      <c r="P279" s="357">
        <v>1235.8296303827631</v>
      </c>
      <c r="Q279" s="363">
        <v>2140.457244466068</v>
      </c>
      <c r="R279" s="363">
        <v>3519.0546184364971</v>
      </c>
      <c r="S279" s="364">
        <v>21213.457244466066</v>
      </c>
      <c r="T279" s="364">
        <v>18295.054618436498</v>
      </c>
    </row>
    <row r="280" spans="1:20" x14ac:dyDescent="0.2">
      <c r="A280" s="360"/>
      <c r="B280" s="361" t="s">
        <v>697</v>
      </c>
      <c r="C280" s="357">
        <v>3779</v>
      </c>
      <c r="D280" s="357">
        <v>1142</v>
      </c>
      <c r="E280" s="357">
        <v>1021</v>
      </c>
      <c r="F280" s="357">
        <v>13461.1</v>
      </c>
      <c r="G280" s="357"/>
      <c r="H280" s="357"/>
      <c r="I280" s="357">
        <v>15624.1</v>
      </c>
      <c r="J280" s="357">
        <v>14603.1</v>
      </c>
      <c r="K280" s="357">
        <v>4866.4807101921397</v>
      </c>
      <c r="L280" s="362">
        <v>-296</v>
      </c>
      <c r="M280" s="357">
        <v>32.200000000000003</v>
      </c>
      <c r="N280" s="357">
        <v>1403.5610621610886</v>
      </c>
      <c r="O280" s="357">
        <v>66.199512770363853</v>
      </c>
      <c r="P280" s="357">
        <v>1198.264651720935</v>
      </c>
      <c r="Q280" s="363">
        <v>1934.6554835397519</v>
      </c>
      <c r="R280" s="363">
        <v>3462.9196480310511</v>
      </c>
      <c r="S280" s="364">
        <v>21337.75548353975</v>
      </c>
      <c r="T280" s="364">
        <v>18066.019648031051</v>
      </c>
    </row>
    <row r="281" spans="1:20" x14ac:dyDescent="0.2">
      <c r="A281" s="360"/>
      <c r="B281" s="361" t="s">
        <v>698</v>
      </c>
      <c r="C281" s="357">
        <v>3354</v>
      </c>
      <c r="D281" s="357">
        <v>1118</v>
      </c>
      <c r="E281" s="357">
        <v>1017</v>
      </c>
      <c r="F281" s="357">
        <v>12533</v>
      </c>
      <c r="G281" s="357"/>
      <c r="H281" s="357"/>
      <c r="I281" s="357">
        <v>14668</v>
      </c>
      <c r="J281" s="357">
        <v>13651</v>
      </c>
      <c r="K281" s="357">
        <v>4886.6869725244233</v>
      </c>
      <c r="L281" s="362">
        <v>-237</v>
      </c>
      <c r="M281" s="357">
        <v>114.77</v>
      </c>
      <c r="N281" s="357">
        <v>1206.3514997594243</v>
      </c>
      <c r="O281" s="357">
        <v>63.844887664738764</v>
      </c>
      <c r="P281" s="357">
        <v>1380.4529377164883</v>
      </c>
      <c r="Q281" s="363">
        <v>2113.8076473837718</v>
      </c>
      <c r="R281" s="363">
        <v>3680.3354727649989</v>
      </c>
      <c r="S281" s="364">
        <v>20135.807647383772</v>
      </c>
      <c r="T281" s="364">
        <v>17331.335472765</v>
      </c>
    </row>
    <row r="282" spans="1:20" x14ac:dyDescent="0.2">
      <c r="A282" s="360"/>
      <c r="B282" s="361" t="s">
        <v>699</v>
      </c>
      <c r="C282" s="357">
        <v>3565.45</v>
      </c>
      <c r="D282" s="357">
        <v>1142.3479405590431</v>
      </c>
      <c r="E282" s="357">
        <v>819</v>
      </c>
      <c r="F282" s="357">
        <v>12179.958234798194</v>
      </c>
      <c r="G282" s="357"/>
      <c r="H282" s="357"/>
      <c r="I282" s="357">
        <v>14141.306175357236</v>
      </c>
      <c r="J282" s="357">
        <v>13322.306175357236</v>
      </c>
      <c r="K282" s="357">
        <v>4982.0698027123153</v>
      </c>
      <c r="L282" s="362">
        <v>28</v>
      </c>
      <c r="M282" s="357">
        <v>209.1</v>
      </c>
      <c r="N282" s="357">
        <v>1238.1937873987206</v>
      </c>
      <c r="O282" s="357">
        <v>69.905257908162412</v>
      </c>
      <c r="P282" s="357">
        <v>1234.9246113174847</v>
      </c>
      <c r="Q282" s="363">
        <v>2676.1461460879473</v>
      </c>
      <c r="R282" s="363">
        <v>3743.8760153135945</v>
      </c>
      <c r="S282" s="364">
        <v>20382.902321445184</v>
      </c>
      <c r="T282" s="364">
        <v>17066.182190670832</v>
      </c>
    </row>
    <row r="283" spans="1:20" x14ac:dyDescent="0.2">
      <c r="A283" s="360"/>
      <c r="B283" s="361" t="s">
        <v>700</v>
      </c>
      <c r="C283" s="357">
        <v>3615.14</v>
      </c>
      <c r="D283" s="357">
        <v>1057.6199999999999</v>
      </c>
      <c r="E283" s="357">
        <v>706.73</v>
      </c>
      <c r="F283" s="357">
        <v>11853.43</v>
      </c>
      <c r="G283" s="357"/>
      <c r="H283" s="357"/>
      <c r="I283" s="357">
        <v>13617.78</v>
      </c>
      <c r="J283" s="357">
        <v>12911.05</v>
      </c>
      <c r="K283" s="357">
        <v>5017.7606355094458</v>
      </c>
      <c r="L283" s="362">
        <v>-91</v>
      </c>
      <c r="M283" s="357">
        <v>75.2</v>
      </c>
      <c r="N283" s="357">
        <v>1200.7301491810942</v>
      </c>
      <c r="O283" s="357">
        <v>60.637498877022097</v>
      </c>
      <c r="P283" s="357">
        <v>1429.4597867974874</v>
      </c>
      <c r="Q283" s="363">
        <v>2311.1332006538423</v>
      </c>
      <c r="R283" s="363">
        <v>3817.0304863283518</v>
      </c>
      <c r="S283" s="364">
        <v>19544.053200653845</v>
      </c>
      <c r="T283" s="364">
        <v>16728.080486328352</v>
      </c>
    </row>
    <row r="284" spans="1:20" x14ac:dyDescent="0.2">
      <c r="A284" s="360"/>
      <c r="B284" s="361" t="s">
        <v>701</v>
      </c>
      <c r="C284" s="357">
        <v>3169.98</v>
      </c>
      <c r="D284" s="357">
        <v>1050.3015399905055</v>
      </c>
      <c r="E284" s="357">
        <v>602.85720749296524</v>
      </c>
      <c r="F284" s="357">
        <v>11824.929462518647</v>
      </c>
      <c r="G284" s="357"/>
      <c r="H284" s="357"/>
      <c r="I284" s="357">
        <v>13478.088210002117</v>
      </c>
      <c r="J284" s="357">
        <v>12875.231002509152</v>
      </c>
      <c r="K284" s="357">
        <v>5214.0251673783923</v>
      </c>
      <c r="L284" s="362">
        <v>-283</v>
      </c>
      <c r="M284" s="357">
        <v>51.8</v>
      </c>
      <c r="N284" s="357">
        <v>1063.0729474334166</v>
      </c>
      <c r="O284" s="357">
        <v>73.2765843654592</v>
      </c>
      <c r="P284" s="357">
        <v>1466.8877419525822</v>
      </c>
      <c r="Q284" s="363">
        <v>2379.5878936269346</v>
      </c>
      <c r="R284" s="363">
        <v>4150.9522199449757</v>
      </c>
      <c r="S284" s="364">
        <v>19027.656103629051</v>
      </c>
      <c r="T284" s="364">
        <v>17026.183222454129</v>
      </c>
    </row>
    <row r="285" spans="1:20" x14ac:dyDescent="0.2">
      <c r="A285" s="360"/>
      <c r="B285" s="366">
        <v>2012</v>
      </c>
      <c r="C285" s="357"/>
      <c r="D285" s="357"/>
      <c r="E285" s="357"/>
      <c r="F285" s="357"/>
      <c r="G285" s="357"/>
      <c r="H285" s="357"/>
      <c r="I285" s="357"/>
      <c r="J285" s="357"/>
      <c r="K285" s="357"/>
      <c r="L285" s="362"/>
      <c r="M285" s="357"/>
      <c r="N285" s="357"/>
      <c r="O285" s="357"/>
      <c r="P285" s="357"/>
      <c r="Q285" s="363"/>
      <c r="R285" s="363"/>
      <c r="S285" s="364"/>
      <c r="T285" s="364"/>
    </row>
    <row r="286" spans="1:20" x14ac:dyDescent="0.2">
      <c r="B286" s="361" t="s">
        <v>702</v>
      </c>
      <c r="C286" s="357">
        <v>3611</v>
      </c>
      <c r="D286" s="357">
        <v>1061.0899999999999</v>
      </c>
      <c r="E286" s="357">
        <v>425.4</v>
      </c>
      <c r="F286" s="357">
        <v>11410.14</v>
      </c>
      <c r="G286" s="357"/>
      <c r="H286" s="357"/>
      <c r="I286" s="357">
        <v>12896.63</v>
      </c>
      <c r="J286" s="357">
        <v>12471.23</v>
      </c>
      <c r="K286" s="357">
        <v>5345.7713162116816</v>
      </c>
      <c r="L286" s="362">
        <v>-52</v>
      </c>
      <c r="M286" s="357">
        <v>167.1</v>
      </c>
      <c r="N286" s="357">
        <v>973.66269705668196</v>
      </c>
      <c r="O286" s="357">
        <v>73.833513598969944</v>
      </c>
      <c r="P286" s="357">
        <v>1838.1618318320548</v>
      </c>
      <c r="Q286" s="363">
        <v>2575.2132737239749</v>
      </c>
      <c r="R286" s="363">
        <v>4372.1086191549994</v>
      </c>
      <c r="S286" s="364">
        <v>19082.843273723971</v>
      </c>
      <c r="T286" s="364">
        <v>16843.338619154998</v>
      </c>
    </row>
    <row r="287" spans="1:20" x14ac:dyDescent="0.2">
      <c r="A287" s="360"/>
      <c r="B287" s="361" t="s">
        <v>703</v>
      </c>
      <c r="C287" s="357">
        <v>3664.84</v>
      </c>
      <c r="D287" s="357">
        <v>1028.6300000000001</v>
      </c>
      <c r="E287" s="357">
        <v>247.01</v>
      </c>
      <c r="F287" s="357">
        <v>10932.76</v>
      </c>
      <c r="G287" s="357"/>
      <c r="H287" s="357"/>
      <c r="I287" s="357">
        <v>12208.4</v>
      </c>
      <c r="J287" s="357">
        <v>11961.39</v>
      </c>
      <c r="K287" s="357">
        <v>5437.9484123044358</v>
      </c>
      <c r="L287" s="362">
        <v>-208</v>
      </c>
      <c r="M287" s="357">
        <v>70</v>
      </c>
      <c r="N287" s="357">
        <v>988.25049909308905</v>
      </c>
      <c r="O287" s="357">
        <v>76.870935684317203</v>
      </c>
      <c r="P287" s="357">
        <v>1745.0537193649268</v>
      </c>
      <c r="Q287" s="363">
        <v>2489.7732581621021</v>
      </c>
      <c r="R287" s="363">
        <v>4449.6979132113465</v>
      </c>
      <c r="S287" s="364">
        <v>18363.0132581621</v>
      </c>
      <c r="T287" s="364">
        <v>16411.087913211348</v>
      </c>
    </row>
    <row r="288" spans="1:20" x14ac:dyDescent="0.2">
      <c r="A288" s="360"/>
      <c r="B288" s="361" t="s">
        <v>704</v>
      </c>
      <c r="C288" s="357">
        <v>3442.25</v>
      </c>
      <c r="D288" s="357">
        <v>1022.87</v>
      </c>
      <c r="E288" s="357">
        <v>240.58</v>
      </c>
      <c r="F288" s="357">
        <v>10811.83</v>
      </c>
      <c r="G288" s="357"/>
      <c r="H288" s="357"/>
      <c r="I288" s="357">
        <v>12075.28</v>
      </c>
      <c r="J288" s="357">
        <v>11834.7</v>
      </c>
      <c r="K288" s="357">
        <v>5707.1834399612289</v>
      </c>
      <c r="L288" s="362">
        <v>-231</v>
      </c>
      <c r="M288" s="357">
        <v>85.1</v>
      </c>
      <c r="N288" s="357">
        <v>991.31342871234449</v>
      </c>
      <c r="O288" s="357">
        <v>77.739139310007744</v>
      </c>
      <c r="P288" s="357">
        <v>2063.922921010158</v>
      </c>
      <c r="Q288" s="363">
        <v>2428.3079509287186</v>
      </c>
      <c r="R288" s="363">
        <v>4715.8700112488841</v>
      </c>
      <c r="S288" s="364">
        <v>17945.837950928719</v>
      </c>
      <c r="T288" s="364">
        <v>16550.570011248885</v>
      </c>
    </row>
    <row r="289" spans="1:20" x14ac:dyDescent="0.2">
      <c r="A289" s="360"/>
      <c r="B289" s="361" t="s">
        <v>705</v>
      </c>
      <c r="C289" s="357">
        <v>3418.96</v>
      </c>
      <c r="D289" s="357">
        <v>1023.2</v>
      </c>
      <c r="E289" s="357">
        <v>165.91</v>
      </c>
      <c r="F289" s="357">
        <v>11017.330000000002</v>
      </c>
      <c r="G289" s="357"/>
      <c r="H289" s="357"/>
      <c r="I289" s="357">
        <v>12206.440000000002</v>
      </c>
      <c r="J289" s="357">
        <v>12040.530000000002</v>
      </c>
      <c r="K289" s="357">
        <v>5574.0253440854285</v>
      </c>
      <c r="L289" s="362">
        <v>-350</v>
      </c>
      <c r="M289" s="357">
        <v>26</v>
      </c>
      <c r="N289" s="357">
        <v>1127.9717286977691</v>
      </c>
      <c r="O289" s="357">
        <v>69.338030605363272</v>
      </c>
      <c r="P289" s="357">
        <v>1876.1368938025755</v>
      </c>
      <c r="Q289" s="363">
        <v>2176.5786909797207</v>
      </c>
      <c r="R289" s="363">
        <v>4446.0536153876592</v>
      </c>
      <c r="S289" s="364">
        <v>17801.978690979722</v>
      </c>
      <c r="T289" s="364">
        <v>16486.583615387663</v>
      </c>
    </row>
    <row r="290" spans="1:20" x14ac:dyDescent="0.2">
      <c r="A290" s="360"/>
      <c r="B290" s="361" t="s">
        <v>22</v>
      </c>
      <c r="C290" s="357">
        <v>3225.8833794434963</v>
      </c>
      <c r="D290" s="357">
        <v>955.53738057195824</v>
      </c>
      <c r="E290" s="357">
        <v>80.764703424874071</v>
      </c>
      <c r="F290" s="357">
        <v>10309.140633304047</v>
      </c>
      <c r="G290" s="357"/>
      <c r="H290" s="357"/>
      <c r="I290" s="357">
        <v>11345.442717300879</v>
      </c>
      <c r="J290" s="357">
        <v>11264.678013876004</v>
      </c>
      <c r="K290" s="357">
        <v>5447.7643827341635</v>
      </c>
      <c r="L290" s="362">
        <v>-500</v>
      </c>
      <c r="M290" s="357">
        <v>59.6</v>
      </c>
      <c r="N290" s="357">
        <v>1136.7960442417088</v>
      </c>
      <c r="O290" s="357">
        <v>71.969545738202385</v>
      </c>
      <c r="P290" s="357">
        <v>1729.1617537921372</v>
      </c>
      <c r="Q290" s="363">
        <v>2069.4370389621154</v>
      </c>
      <c r="R290" s="363">
        <v>4310.9683384924547</v>
      </c>
      <c r="S290" s="364">
        <v>16640.763135706489</v>
      </c>
      <c r="T290" s="364">
        <v>15575.646352368458</v>
      </c>
    </row>
    <row r="291" spans="1:20" x14ac:dyDescent="0.2">
      <c r="A291" s="360"/>
      <c r="B291" s="361" t="s">
        <v>695</v>
      </c>
      <c r="C291" s="357">
        <v>3311.27</v>
      </c>
      <c r="D291" s="357">
        <v>966</v>
      </c>
      <c r="E291" s="357">
        <v>52.7</v>
      </c>
      <c r="F291" s="357">
        <v>9837.2999999999993</v>
      </c>
      <c r="G291" s="357"/>
      <c r="H291" s="357"/>
      <c r="I291" s="357">
        <v>10856</v>
      </c>
      <c r="J291" s="357">
        <v>10803.3</v>
      </c>
      <c r="K291" s="357">
        <v>5556.9298187076129</v>
      </c>
      <c r="L291" s="362">
        <v>-456</v>
      </c>
      <c r="M291" s="357">
        <v>73.5</v>
      </c>
      <c r="N291" s="357">
        <v>1071.573560901606</v>
      </c>
      <c r="O291" s="357">
        <v>80.913478102682248</v>
      </c>
      <c r="P291" s="357">
        <v>1696.3810524414152</v>
      </c>
      <c r="Q291" s="363">
        <v>2325.5617272619088</v>
      </c>
      <c r="R291" s="363">
        <v>4485.3562578060064</v>
      </c>
      <c r="S291" s="364">
        <v>16492.83172726191</v>
      </c>
      <c r="T291" s="364">
        <v>15288.656257806006</v>
      </c>
    </row>
    <row r="292" spans="1:20" x14ac:dyDescent="0.2">
      <c r="A292" s="360"/>
      <c r="B292" s="361" t="s">
        <v>696</v>
      </c>
      <c r="C292" s="357">
        <v>3359.96</v>
      </c>
      <c r="D292" s="357">
        <v>963.12</v>
      </c>
      <c r="E292" s="357">
        <v>42.25</v>
      </c>
      <c r="F292" s="357">
        <v>9190.7900000000009</v>
      </c>
      <c r="G292" s="357"/>
      <c r="H292" s="357"/>
      <c r="I292" s="357">
        <v>10196.160000000002</v>
      </c>
      <c r="J292" s="357">
        <v>10153.910000000002</v>
      </c>
      <c r="K292" s="357">
        <v>5551.2597423265652</v>
      </c>
      <c r="L292" s="362">
        <v>-359</v>
      </c>
      <c r="M292" s="357">
        <v>108</v>
      </c>
      <c r="N292" s="357">
        <v>1096.0040971899739</v>
      </c>
      <c r="O292" s="357">
        <v>79.321127033842174</v>
      </c>
      <c r="P292" s="357">
        <v>1730.5439682742956</v>
      </c>
      <c r="Q292" s="363">
        <v>2394.390549828453</v>
      </c>
      <c r="R292" s="363">
        <v>4455.2556451365908</v>
      </c>
      <c r="S292" s="364">
        <v>15950.510549828456</v>
      </c>
      <c r="T292" s="364">
        <v>14609.165645136593</v>
      </c>
    </row>
    <row r="293" spans="1:20" x14ac:dyDescent="0.2">
      <c r="A293" s="360"/>
      <c r="B293" s="361" t="s">
        <v>697</v>
      </c>
      <c r="C293" s="357">
        <v>3414.85</v>
      </c>
      <c r="D293" s="357">
        <v>942.19</v>
      </c>
      <c r="E293" s="357">
        <v>50.51</v>
      </c>
      <c r="F293" s="357">
        <v>9449.8260000000009</v>
      </c>
      <c r="G293" s="357"/>
      <c r="H293" s="357"/>
      <c r="I293" s="357">
        <v>10442.526000000002</v>
      </c>
      <c r="J293" s="357">
        <v>10392.016000000001</v>
      </c>
      <c r="K293" s="357">
        <v>5533.737100479264</v>
      </c>
      <c r="L293" s="362">
        <v>-218</v>
      </c>
      <c r="M293" s="357">
        <v>31</v>
      </c>
      <c r="N293" s="357">
        <v>1069.7531142228945</v>
      </c>
      <c r="O293" s="357">
        <v>77.790027506158935</v>
      </c>
      <c r="P293" s="357">
        <v>1591.1274697457259</v>
      </c>
      <c r="Q293" s="363">
        <v>2608.0664890044845</v>
      </c>
      <c r="R293" s="363">
        <v>4463.9839862563695</v>
      </c>
      <c r="S293" s="364">
        <v>16465.442489004487</v>
      </c>
      <c r="T293" s="364">
        <v>14855.999986256371</v>
      </c>
    </row>
    <row r="294" spans="1:20" x14ac:dyDescent="0.2">
      <c r="A294" s="360"/>
      <c r="B294" s="361" t="s">
        <v>698</v>
      </c>
      <c r="C294" s="357">
        <v>3678.97</v>
      </c>
      <c r="D294" s="357">
        <v>952.7</v>
      </c>
      <c r="E294" s="357">
        <v>51.8</v>
      </c>
      <c r="F294" s="357">
        <v>9405.68</v>
      </c>
      <c r="G294" s="357"/>
      <c r="H294" s="357"/>
      <c r="I294" s="357">
        <v>10410.18</v>
      </c>
      <c r="J294" s="357">
        <v>10358.380000000001</v>
      </c>
      <c r="K294" s="357">
        <v>5617.6648908267071</v>
      </c>
      <c r="L294" s="362">
        <v>-256</v>
      </c>
      <c r="M294" s="357">
        <v>46.2</v>
      </c>
      <c r="N294" s="357">
        <v>1053.3371795631233</v>
      </c>
      <c r="O294" s="357">
        <v>89.982757428114923</v>
      </c>
      <c r="P294" s="357">
        <v>1705.1172154425487</v>
      </c>
      <c r="Q294" s="363">
        <v>2559.4277383929193</v>
      </c>
      <c r="R294" s="363">
        <v>4564.3277112635842</v>
      </c>
      <c r="S294" s="364">
        <v>16648.57773839292</v>
      </c>
      <c r="T294" s="364">
        <v>14922.707711263585</v>
      </c>
    </row>
    <row r="295" spans="1:20" x14ac:dyDescent="0.2">
      <c r="A295" s="360"/>
      <c r="B295" s="361" t="s">
        <v>699</v>
      </c>
      <c r="C295" s="357">
        <v>3560.89</v>
      </c>
      <c r="D295" s="357">
        <v>951.55</v>
      </c>
      <c r="E295" s="357">
        <v>96.83</v>
      </c>
      <c r="F295" s="357">
        <v>8781.77</v>
      </c>
      <c r="G295" s="357"/>
      <c r="H295" s="357"/>
      <c r="I295" s="357">
        <v>9830.15</v>
      </c>
      <c r="J295" s="357">
        <v>9733.32</v>
      </c>
      <c r="K295" s="357">
        <v>5598.9296400500534</v>
      </c>
      <c r="L295" s="362">
        <v>-321</v>
      </c>
      <c r="M295" s="357">
        <v>23.5</v>
      </c>
      <c r="N295" s="357">
        <v>1007.0686216960111</v>
      </c>
      <c r="O295" s="357">
        <v>70.27358504341241</v>
      </c>
      <c r="P295" s="357">
        <v>1721.5256890361718</v>
      </c>
      <c r="Q295" s="363">
        <v>2502.5617442744579</v>
      </c>
      <c r="R295" s="363">
        <v>4591.8610183540422</v>
      </c>
      <c r="S295" s="364">
        <v>15893.601744274456</v>
      </c>
      <c r="T295" s="364">
        <v>14325.181018354042</v>
      </c>
    </row>
    <row r="296" spans="1:20" x14ac:dyDescent="0.2">
      <c r="A296" s="360"/>
      <c r="B296" s="361" t="s">
        <v>700</v>
      </c>
      <c r="C296" s="357">
        <v>3575.39</v>
      </c>
      <c r="D296" s="357">
        <v>920.21</v>
      </c>
      <c r="E296" s="357">
        <v>91.16</v>
      </c>
      <c r="F296" s="357">
        <v>7783.4000000000015</v>
      </c>
      <c r="G296" s="357"/>
      <c r="H296" s="357"/>
      <c r="I296" s="357">
        <v>8794.7700000000023</v>
      </c>
      <c r="J296" s="357">
        <v>8703.61</v>
      </c>
      <c r="K296" s="357">
        <v>5696.2938757242218</v>
      </c>
      <c r="L296" s="362">
        <v>-160</v>
      </c>
      <c r="M296" s="357">
        <v>38.799999999999997</v>
      </c>
      <c r="N296" s="357">
        <v>868.57883469356329</v>
      </c>
      <c r="O296" s="357">
        <v>84.048563880814726</v>
      </c>
      <c r="P296" s="357">
        <v>1889.072213126557</v>
      </c>
      <c r="Q296" s="363">
        <v>2733.3942640232867</v>
      </c>
      <c r="R296" s="363">
        <v>4827.7150410306585</v>
      </c>
      <c r="S296" s="364">
        <v>15103.554264023289</v>
      </c>
      <c r="T296" s="364">
        <v>13531.325041030659</v>
      </c>
    </row>
    <row r="297" spans="1:20" x14ac:dyDescent="0.2">
      <c r="A297" s="360"/>
      <c r="B297" s="361" t="s">
        <v>701</v>
      </c>
      <c r="C297" s="357">
        <v>3433.49</v>
      </c>
      <c r="D297" s="357">
        <v>923.54</v>
      </c>
      <c r="E297" s="357">
        <v>40.72</v>
      </c>
      <c r="F297" s="357">
        <v>8063.5600000000022</v>
      </c>
      <c r="G297" s="357"/>
      <c r="H297" s="357"/>
      <c r="I297" s="357">
        <v>9027.8200000000015</v>
      </c>
      <c r="J297" s="357">
        <v>8987.1000000000022</v>
      </c>
      <c r="K297" s="357">
        <v>5607.5910954003066</v>
      </c>
      <c r="L297" s="362">
        <v>-248</v>
      </c>
      <c r="M297" s="357">
        <v>32</v>
      </c>
      <c r="N297" s="357">
        <v>736.01959746800526</v>
      </c>
      <c r="O297" s="357">
        <v>87.696328648330137</v>
      </c>
      <c r="P297" s="357">
        <v>1621.1571501069639</v>
      </c>
      <c r="Q297" s="363">
        <v>2946.7180191770067</v>
      </c>
      <c r="R297" s="363">
        <v>4871.5714979323011</v>
      </c>
      <c r="S297" s="364">
        <v>15408.028019177007</v>
      </c>
      <c r="T297" s="364">
        <v>13858.671497932304</v>
      </c>
    </row>
    <row r="298" spans="1:20" x14ac:dyDescent="0.2">
      <c r="A298" s="360"/>
      <c r="B298" s="366">
        <v>2013</v>
      </c>
      <c r="C298" s="357"/>
      <c r="D298" s="357"/>
      <c r="E298" s="357"/>
      <c r="F298" s="357"/>
      <c r="G298" s="357"/>
      <c r="H298" s="357"/>
      <c r="I298" s="357"/>
      <c r="J298" s="357"/>
      <c r="K298" s="357"/>
      <c r="L298" s="362"/>
      <c r="M298" s="357"/>
      <c r="N298" s="357"/>
      <c r="O298" s="357"/>
      <c r="P298" s="357"/>
      <c r="Q298" s="363"/>
      <c r="R298" s="363"/>
      <c r="S298" s="364"/>
      <c r="T298" s="364"/>
    </row>
    <row r="299" spans="1:20" x14ac:dyDescent="0.2">
      <c r="B299" s="361" t="s">
        <v>702</v>
      </c>
      <c r="C299" s="357">
        <v>3448.51</v>
      </c>
      <c r="D299" s="357">
        <v>922.61</v>
      </c>
      <c r="E299" s="357">
        <v>68.59</v>
      </c>
      <c r="F299" s="357">
        <v>7771.16</v>
      </c>
      <c r="G299" s="357"/>
      <c r="H299" s="357"/>
      <c r="I299" s="357">
        <v>8762.36</v>
      </c>
      <c r="J299" s="357">
        <v>8693.77</v>
      </c>
      <c r="K299" s="357">
        <v>5634.778290611378</v>
      </c>
      <c r="L299" s="362">
        <v>-420</v>
      </c>
      <c r="M299" s="357">
        <v>45.9</v>
      </c>
      <c r="N299" s="357">
        <v>693.00667981656477</v>
      </c>
      <c r="O299" s="357">
        <v>93.344815613080129</v>
      </c>
      <c r="P299" s="357">
        <v>1702.9396352298129</v>
      </c>
      <c r="Q299" s="363">
        <v>2771.3871599519207</v>
      </c>
      <c r="R299" s="363">
        <v>4941.7716107948136</v>
      </c>
      <c r="S299" s="364">
        <v>14982.257159951921</v>
      </c>
      <c r="T299" s="364">
        <v>13635.541610794815</v>
      </c>
    </row>
    <row r="300" spans="1:20" x14ac:dyDescent="0.2">
      <c r="A300" s="360"/>
      <c r="B300" s="361" t="s">
        <v>703</v>
      </c>
      <c r="C300" s="357">
        <v>3290.56</v>
      </c>
      <c r="D300" s="357">
        <v>883.79</v>
      </c>
      <c r="E300" s="357">
        <v>36.21</v>
      </c>
      <c r="F300" s="357">
        <v>7060.9100000000017</v>
      </c>
      <c r="G300" s="357"/>
      <c r="H300" s="357"/>
      <c r="I300" s="357">
        <v>7980.9100000000017</v>
      </c>
      <c r="J300" s="357">
        <v>7944.7000000000016</v>
      </c>
      <c r="K300" s="357">
        <v>5653.6870975504135</v>
      </c>
      <c r="L300" s="362">
        <v>-647</v>
      </c>
      <c r="M300" s="357">
        <v>18.399999999999999</v>
      </c>
      <c r="N300" s="357">
        <v>661.9818889241393</v>
      </c>
      <c r="O300" s="357">
        <v>108.50962943526022</v>
      </c>
      <c r="P300" s="357">
        <v>1852.2427383938518</v>
      </c>
      <c r="Q300" s="363">
        <v>2402.3528407971608</v>
      </c>
      <c r="R300" s="363">
        <v>4991.7052086262738</v>
      </c>
      <c r="S300" s="364">
        <v>13673.822840797162</v>
      </c>
      <c r="T300" s="364">
        <v>12936.405208626275</v>
      </c>
    </row>
    <row r="301" spans="1:20" x14ac:dyDescent="0.2">
      <c r="A301" s="360"/>
      <c r="B301" s="361" t="s">
        <v>704</v>
      </c>
      <c r="C301" s="357">
        <v>3310.76</v>
      </c>
      <c r="D301" s="357">
        <v>874.78926656333829</v>
      </c>
      <c r="E301" s="357">
        <v>21.2</v>
      </c>
      <c r="F301" s="357">
        <v>6251.2144140880037</v>
      </c>
      <c r="G301" s="357"/>
      <c r="H301" s="357"/>
      <c r="I301" s="357">
        <v>7147.2036806513424</v>
      </c>
      <c r="J301" s="357">
        <v>7126.0036806513417</v>
      </c>
      <c r="K301" s="357">
        <v>5764.3887361174284</v>
      </c>
      <c r="L301" s="362">
        <v>-694</v>
      </c>
      <c r="M301" s="357">
        <v>30</v>
      </c>
      <c r="N301" s="357">
        <v>640.76722706204725</v>
      </c>
      <c r="O301" s="357">
        <v>107.2061297177673</v>
      </c>
      <c r="P301" s="357">
        <v>1852.9438122370816</v>
      </c>
      <c r="Q301" s="363">
        <v>2499.4715671005329</v>
      </c>
      <c r="R301" s="363">
        <v>5123.6215090553815</v>
      </c>
      <c r="S301" s="364">
        <v>12957.435247751875</v>
      </c>
      <c r="T301" s="364">
        <v>12249.625189706723</v>
      </c>
    </row>
    <row r="302" spans="1:20" x14ac:dyDescent="0.2">
      <c r="A302" s="360"/>
      <c r="B302" s="361" t="s">
        <v>705</v>
      </c>
      <c r="C302" s="357">
        <v>3043</v>
      </c>
      <c r="D302" s="357">
        <v>881.43967811331629</v>
      </c>
      <c r="E302" s="357">
        <v>21.533052353542832</v>
      </c>
      <c r="F302" s="357">
        <v>5812.1439030390056</v>
      </c>
      <c r="G302" s="357"/>
      <c r="H302" s="357"/>
      <c r="I302" s="357">
        <v>6715.1166335058651</v>
      </c>
      <c r="J302" s="357">
        <v>6693.583581152322</v>
      </c>
      <c r="K302" s="357">
        <v>5781.0601723189011</v>
      </c>
      <c r="L302" s="362">
        <v>-487.69098537316574</v>
      </c>
      <c r="M302" s="357">
        <v>45.4</v>
      </c>
      <c r="N302" s="357">
        <v>662.74901545859143</v>
      </c>
      <c r="O302" s="357">
        <v>125.25519473456005</v>
      </c>
      <c r="P302" s="357">
        <v>1813.511301552596</v>
      </c>
      <c r="Q302" s="363">
        <v>2737.2536751999878</v>
      </c>
      <c r="R302" s="363">
        <v>5118.3111568603099</v>
      </c>
      <c r="S302" s="364">
        <v>12495.370308705853</v>
      </c>
      <c r="T302" s="364">
        <v>11811.894738012632</v>
      </c>
    </row>
    <row r="303" spans="1:20" x14ac:dyDescent="0.2">
      <c r="A303" s="360"/>
      <c r="B303" s="361" t="s">
        <v>22</v>
      </c>
      <c r="C303" s="357">
        <v>2888.69</v>
      </c>
      <c r="D303" s="357">
        <v>857.06600000000003</v>
      </c>
      <c r="E303" s="357">
        <v>25.507529999999999</v>
      </c>
      <c r="F303" s="357">
        <v>5536.0519999999997</v>
      </c>
      <c r="G303" s="357"/>
      <c r="H303" s="357"/>
      <c r="I303" s="357">
        <v>6418.6255299999993</v>
      </c>
      <c r="J303" s="357">
        <v>6393.1179999999995</v>
      </c>
      <c r="K303" s="357">
        <v>5827.5376518580633</v>
      </c>
      <c r="L303" s="362">
        <v>-663.73740084696328</v>
      </c>
      <c r="M303" s="357">
        <v>32.799999999999997</v>
      </c>
      <c r="N303" s="357">
        <v>746.30773428071143</v>
      </c>
      <c r="O303" s="357">
        <v>122.58270357055221</v>
      </c>
      <c r="P303" s="357">
        <v>1896.4235782843348</v>
      </c>
      <c r="Q303" s="363">
        <v>2431.286234875502</v>
      </c>
      <c r="R303" s="363">
        <v>5081.2299175773514</v>
      </c>
      <c r="S303" s="364">
        <v>11738.601764875502</v>
      </c>
      <c r="T303" s="364">
        <v>11474.34791757735</v>
      </c>
    </row>
    <row r="304" spans="1:20" x14ac:dyDescent="0.2">
      <c r="A304" s="360"/>
      <c r="B304" s="361" t="s">
        <v>695</v>
      </c>
      <c r="C304" s="357">
        <v>2469.3789999999999</v>
      </c>
      <c r="D304" s="357">
        <v>855.38</v>
      </c>
      <c r="E304" s="357">
        <v>38.61</v>
      </c>
      <c r="F304" s="357">
        <v>5153.0300000000016</v>
      </c>
      <c r="G304" s="357"/>
      <c r="H304" s="357"/>
      <c r="I304" s="357">
        <v>6047.0200000000013</v>
      </c>
      <c r="J304" s="357">
        <v>6008.4100000000017</v>
      </c>
      <c r="K304" s="357">
        <v>5778.1536634761651</v>
      </c>
      <c r="L304" s="362">
        <v>-654.93443807073493</v>
      </c>
      <c r="M304" s="357">
        <v>45.2</v>
      </c>
      <c r="N304" s="357">
        <v>767.00483783820653</v>
      </c>
      <c r="O304" s="357">
        <v>122.36051608258167</v>
      </c>
      <c r="P304" s="357">
        <v>1964.4614021013388</v>
      </c>
      <c r="Q304" s="363">
        <v>2314.5924693833031</v>
      </c>
      <c r="R304" s="363">
        <v>5011.1488256379589</v>
      </c>
      <c r="S304" s="364">
        <v>10830.991469383305</v>
      </c>
      <c r="T304" s="364">
        <v>11019.55882563796</v>
      </c>
    </row>
    <row r="305" spans="1:20" x14ac:dyDescent="0.2">
      <c r="A305" s="360"/>
      <c r="B305" s="361" t="s">
        <v>696</v>
      </c>
      <c r="C305" s="357">
        <v>2723.15</v>
      </c>
      <c r="D305" s="357">
        <v>869.38</v>
      </c>
      <c r="E305" s="357">
        <v>22.84</v>
      </c>
      <c r="F305" s="357">
        <v>4334.3800000000028</v>
      </c>
      <c r="G305" s="357"/>
      <c r="H305" s="357"/>
      <c r="I305" s="357">
        <v>5226.6000000000031</v>
      </c>
      <c r="J305" s="357">
        <v>5203.7600000000029</v>
      </c>
      <c r="K305" s="357">
        <v>5811.0790999589026</v>
      </c>
      <c r="L305" s="362">
        <v>-477.79009549680001</v>
      </c>
      <c r="M305" s="357">
        <v>46</v>
      </c>
      <c r="N305" s="357">
        <v>728.17486886828851</v>
      </c>
      <c r="O305" s="357">
        <v>119.03820001836102</v>
      </c>
      <c r="P305" s="357">
        <v>1992.0016392944945</v>
      </c>
      <c r="Q305" s="363">
        <v>2540.0742962809591</v>
      </c>
      <c r="R305" s="363">
        <v>5082.9042310906143</v>
      </c>
      <c r="S305" s="364">
        <v>10489.824296280964</v>
      </c>
      <c r="T305" s="364">
        <v>10286.664231090617</v>
      </c>
    </row>
    <row r="306" spans="1:20" x14ac:dyDescent="0.2">
      <c r="A306" s="360"/>
      <c r="B306" s="361" t="s">
        <v>697</v>
      </c>
      <c r="C306" s="357">
        <v>2889.39</v>
      </c>
      <c r="D306" s="357">
        <v>853.99</v>
      </c>
      <c r="E306" s="357">
        <v>39.76</v>
      </c>
      <c r="F306" s="357">
        <v>3970.1200000000022</v>
      </c>
      <c r="G306" s="357"/>
      <c r="H306" s="357"/>
      <c r="I306" s="357">
        <v>4863.8700000000026</v>
      </c>
      <c r="J306" s="357">
        <v>4824.1100000000024</v>
      </c>
      <c r="K306" s="357">
        <v>5859.7503375066835</v>
      </c>
      <c r="L306" s="362">
        <v>-592.01444616458775</v>
      </c>
      <c r="M306" s="357">
        <v>93.8</v>
      </c>
      <c r="N306" s="357">
        <v>689.08883321390226</v>
      </c>
      <c r="O306" s="357">
        <v>114.95693117927793</v>
      </c>
      <c r="P306" s="357">
        <v>1989.4319059585573</v>
      </c>
      <c r="Q306" s="363">
        <v>2568.0582209903591</v>
      </c>
      <c r="R306" s="363">
        <v>5170.6615042927815</v>
      </c>
      <c r="S306" s="364">
        <v>10321.318220990361</v>
      </c>
      <c r="T306" s="364">
        <v>9994.7715042927848</v>
      </c>
    </row>
    <row r="307" spans="1:20" x14ac:dyDescent="0.2">
      <c r="A307" s="360"/>
      <c r="B307" s="361" t="s">
        <v>698</v>
      </c>
      <c r="C307" s="357">
        <v>2748.0102937274019</v>
      </c>
      <c r="D307" s="357">
        <v>857.61359907156975</v>
      </c>
      <c r="E307" s="357">
        <v>47.6</v>
      </c>
      <c r="F307" s="357">
        <v>3835.8923793609092</v>
      </c>
      <c r="G307" s="357"/>
      <c r="H307" s="357"/>
      <c r="I307" s="357">
        <v>4741.1059784324789</v>
      </c>
      <c r="J307" s="357">
        <v>4693.5059784324785</v>
      </c>
      <c r="K307" s="357">
        <v>5965.8999693246351</v>
      </c>
      <c r="L307" s="362">
        <v>-846</v>
      </c>
      <c r="M307" s="357">
        <v>72.8</v>
      </c>
      <c r="N307" s="357">
        <v>842.36273887669336</v>
      </c>
      <c r="O307" s="357">
        <v>156.08982889582666</v>
      </c>
      <c r="P307" s="357">
        <v>1962.041712162265</v>
      </c>
      <c r="Q307" s="363">
        <v>2232.2056893898498</v>
      </c>
      <c r="R307" s="363">
        <v>5123.5372304479415</v>
      </c>
      <c r="S307" s="364">
        <v>9721.321961549731</v>
      </c>
      <c r="T307" s="364">
        <v>9817.0432088804191</v>
      </c>
    </row>
    <row r="308" spans="1:20" x14ac:dyDescent="0.2">
      <c r="A308" s="360"/>
      <c r="B308" s="361" t="s">
        <v>699</v>
      </c>
      <c r="C308" s="357">
        <v>2742.8311160674702</v>
      </c>
      <c r="D308" s="357">
        <v>865.28486850016418</v>
      </c>
      <c r="E308" s="357">
        <v>45.3</v>
      </c>
      <c r="F308" s="357">
        <v>3364.3764784817745</v>
      </c>
      <c r="G308" s="357"/>
      <c r="H308" s="357"/>
      <c r="I308" s="357">
        <v>4274.9613469819387</v>
      </c>
      <c r="J308" s="357">
        <v>4229.6613469819386</v>
      </c>
      <c r="K308" s="357">
        <v>6068.6611751261062</v>
      </c>
      <c r="L308" s="362">
        <v>-633.77388996954573</v>
      </c>
      <c r="M308" s="357">
        <v>52.7</v>
      </c>
      <c r="N308" s="357">
        <v>773.59517025324521</v>
      </c>
      <c r="O308" s="357">
        <v>125.96409407936243</v>
      </c>
      <c r="P308" s="357">
        <v>1965.3862578193659</v>
      </c>
      <c r="Q308" s="363">
        <v>2622.6417630045862</v>
      </c>
      <c r="R308" s="363">
        <v>5295.0660048728605</v>
      </c>
      <c r="S308" s="364">
        <v>9640.4342260539961</v>
      </c>
      <c r="T308" s="364">
        <v>9524.7273518547991</v>
      </c>
    </row>
    <row r="309" spans="1:20" x14ac:dyDescent="0.2">
      <c r="A309" s="360"/>
      <c r="B309" s="361" t="s">
        <v>700</v>
      </c>
      <c r="C309" s="357">
        <v>2595.7457461883801</v>
      </c>
      <c r="D309" s="357">
        <v>848.2542072078935</v>
      </c>
      <c r="E309" s="357">
        <v>70.2</v>
      </c>
      <c r="F309" s="357">
        <v>2199.901610765487</v>
      </c>
      <c r="G309" s="357"/>
      <c r="H309" s="357"/>
      <c r="I309" s="357">
        <v>3118.3558179733805</v>
      </c>
      <c r="J309" s="357">
        <v>3048.1558179733806</v>
      </c>
      <c r="K309" s="357">
        <v>6212.6617098780571</v>
      </c>
      <c r="L309" s="362">
        <v>-758.62140949567902</v>
      </c>
      <c r="M309" s="357">
        <v>68.3</v>
      </c>
      <c r="N309" s="357">
        <v>1014.0757938494598</v>
      </c>
      <c r="O309" s="357">
        <v>125.48218345575599</v>
      </c>
      <c r="P309" s="357">
        <v>1974.4601815750996</v>
      </c>
      <c r="Q309" s="363">
        <v>2408.3221415020625</v>
      </c>
      <c r="R309" s="363">
        <v>5198.5859160285972</v>
      </c>
      <c r="S309" s="364">
        <v>8122.4237056638231</v>
      </c>
      <c r="T309" s="364">
        <v>8246.7417340019783</v>
      </c>
    </row>
    <row r="310" spans="1:20" x14ac:dyDescent="0.2">
      <c r="A310" s="360"/>
      <c r="B310" s="361" t="s">
        <v>701</v>
      </c>
      <c r="C310" s="357">
        <v>2489.05719930026</v>
      </c>
      <c r="D310" s="357">
        <v>854.54449376555897</v>
      </c>
      <c r="E310" s="357">
        <v>151.1</v>
      </c>
      <c r="F310" s="357">
        <v>2624.5816187746877</v>
      </c>
      <c r="G310" s="357"/>
      <c r="H310" s="357"/>
      <c r="I310" s="357">
        <v>3630.2261125402465</v>
      </c>
      <c r="J310" s="357">
        <v>3479.1261125402466</v>
      </c>
      <c r="K310" s="357">
        <v>6218.6240644340651</v>
      </c>
      <c r="L310" s="362">
        <v>-531</v>
      </c>
      <c r="M310" s="357">
        <v>49.9</v>
      </c>
      <c r="N310" s="357">
        <v>1384.3528224919453</v>
      </c>
      <c r="O310" s="357">
        <v>124.25610943290422</v>
      </c>
      <c r="P310" s="357">
        <v>1705.9804164564991</v>
      </c>
      <c r="Q310" s="363">
        <v>2522.9347160527159</v>
      </c>
      <c r="R310" s="363">
        <v>4834.2712419421196</v>
      </c>
      <c r="S310" s="364">
        <v>8642.2180278932228</v>
      </c>
      <c r="T310" s="364">
        <v>8313.3973544823657</v>
      </c>
    </row>
    <row r="311" spans="1:20" x14ac:dyDescent="0.2">
      <c r="A311" s="360"/>
      <c r="B311" s="366">
        <v>2014</v>
      </c>
      <c r="C311" s="357"/>
      <c r="D311" s="357"/>
      <c r="E311" s="357"/>
      <c r="F311" s="357"/>
      <c r="G311" s="357"/>
      <c r="H311" s="357"/>
      <c r="I311" s="357"/>
      <c r="J311" s="357"/>
      <c r="K311" s="357"/>
      <c r="L311" s="362"/>
      <c r="M311" s="357"/>
      <c r="N311" s="357"/>
      <c r="O311" s="357"/>
      <c r="P311" s="357"/>
      <c r="Q311" s="363"/>
      <c r="R311" s="363"/>
      <c r="S311" s="364"/>
      <c r="T311" s="364"/>
    </row>
    <row r="312" spans="1:20" x14ac:dyDescent="0.2">
      <c r="B312" s="361" t="s">
        <v>702</v>
      </c>
      <c r="C312" s="357">
        <v>2591.60259099733</v>
      </c>
      <c r="D312" s="357">
        <v>847.46059558967409</v>
      </c>
      <c r="E312" s="357">
        <v>152.30000000000001</v>
      </c>
      <c r="F312" s="357">
        <v>2332.8141034986193</v>
      </c>
      <c r="G312" s="357"/>
      <c r="H312" s="357"/>
      <c r="I312" s="357">
        <v>3332.5746990882935</v>
      </c>
      <c r="J312" s="357">
        <v>3180.2746990882933</v>
      </c>
      <c r="K312" s="357">
        <v>6208.3855458247144</v>
      </c>
      <c r="L312" s="362">
        <v>-469</v>
      </c>
      <c r="M312" s="357">
        <v>63.2</v>
      </c>
      <c r="N312" s="357">
        <v>1400.4069877390125</v>
      </c>
      <c r="O312" s="357">
        <v>130.91379101781035</v>
      </c>
      <c r="P312" s="357">
        <v>1786.756272432744</v>
      </c>
      <c r="Q312" s="363">
        <v>2484.5084946351467</v>
      </c>
      <c r="R312" s="363">
        <v>4807.9785580857024</v>
      </c>
      <c r="S312" s="364">
        <v>8408.6857847207702</v>
      </c>
      <c r="T312" s="364">
        <v>7988.2532571739957</v>
      </c>
    </row>
    <row r="313" spans="1:20" x14ac:dyDescent="0.2">
      <c r="A313" s="360"/>
      <c r="B313" s="361" t="s">
        <v>703</v>
      </c>
      <c r="C313" s="357">
        <v>2748.0102035658902</v>
      </c>
      <c r="D313" s="357">
        <v>841.27190368987215</v>
      </c>
      <c r="E313" s="357">
        <v>159.69999999999999</v>
      </c>
      <c r="F313" s="357">
        <v>3077.3771537840039</v>
      </c>
      <c r="G313" s="357"/>
      <c r="H313" s="357"/>
      <c r="I313" s="357">
        <v>4078.3490574738762</v>
      </c>
      <c r="J313" s="357">
        <v>3918.6490574738759</v>
      </c>
      <c r="K313" s="357">
        <v>6292.2922064305321</v>
      </c>
      <c r="L313" s="362">
        <v>-216</v>
      </c>
      <c r="M313" s="357">
        <v>65.099999999999994</v>
      </c>
      <c r="N313" s="357">
        <v>1467.2983341493809</v>
      </c>
      <c r="O313" s="357">
        <v>129.42925738752754</v>
      </c>
      <c r="P313" s="357">
        <v>1930.7859410000181</v>
      </c>
      <c r="Q313" s="363">
        <v>2613.878673893606</v>
      </c>
      <c r="R313" s="363">
        <v>4824.9938722811512</v>
      </c>
      <c r="S313" s="364">
        <v>9440.2379349333714</v>
      </c>
      <c r="T313" s="364">
        <v>8743.6429297550276</v>
      </c>
    </row>
    <row r="314" spans="1:20" x14ac:dyDescent="0.2">
      <c r="A314" s="360"/>
      <c r="B314" s="361" t="s">
        <v>704</v>
      </c>
      <c r="C314" s="357">
        <v>2676.0212726298801</v>
      </c>
      <c r="D314" s="357">
        <v>835.78341302292586</v>
      </c>
      <c r="E314" s="357">
        <v>108</v>
      </c>
      <c r="F314" s="357">
        <v>4530.623990944523</v>
      </c>
      <c r="G314" s="357"/>
      <c r="H314" s="357"/>
      <c r="I314" s="357">
        <v>5474.4074039674488</v>
      </c>
      <c r="J314" s="357">
        <v>5366.4074039674488</v>
      </c>
      <c r="K314" s="357">
        <v>6416.5051889732194</v>
      </c>
      <c r="L314" s="362">
        <v>-358</v>
      </c>
      <c r="M314" s="357">
        <v>96.8</v>
      </c>
      <c r="N314" s="357">
        <v>1706.8018590488518</v>
      </c>
      <c r="O314" s="357">
        <v>130.93864740460825</v>
      </c>
      <c r="P314" s="357">
        <v>2045.9935121813905</v>
      </c>
      <c r="Q314" s="363">
        <v>2271.5711703383686</v>
      </c>
      <c r="R314" s="363">
        <v>4709.7033299243676</v>
      </c>
      <c r="S314" s="364">
        <v>10421.999846935698</v>
      </c>
      <c r="T314" s="364">
        <v>10076.110733891815</v>
      </c>
    </row>
    <row r="315" spans="1:20" x14ac:dyDescent="0.2">
      <c r="A315" s="360"/>
      <c r="B315" s="361" t="s">
        <v>705</v>
      </c>
      <c r="C315" s="357">
        <v>2669.2884096908761</v>
      </c>
      <c r="D315" s="357">
        <v>842.64263397597836</v>
      </c>
      <c r="E315" s="357">
        <v>122.3</v>
      </c>
      <c r="F315" s="357">
        <v>6570.5850459052617</v>
      </c>
      <c r="G315" s="357"/>
      <c r="H315" s="357"/>
      <c r="I315" s="357">
        <v>7535.5276798812401</v>
      </c>
      <c r="J315" s="357">
        <v>7413.22767988124</v>
      </c>
      <c r="K315" s="357">
        <v>6519.8269156275092</v>
      </c>
      <c r="L315" s="362">
        <v>-357</v>
      </c>
      <c r="M315" s="357">
        <v>137</v>
      </c>
      <c r="N315" s="357">
        <v>1751.1741832947878</v>
      </c>
      <c r="O315" s="357">
        <v>122.59457010049152</v>
      </c>
      <c r="P315" s="357">
        <v>1871.0131080434694</v>
      </c>
      <c r="Q315" s="363">
        <v>2555.0450541887603</v>
      </c>
      <c r="R315" s="363">
        <v>4768.6527323327209</v>
      </c>
      <c r="S315" s="364">
        <v>12759.861143760876</v>
      </c>
      <c r="T315" s="364">
        <v>12181.880412213961</v>
      </c>
    </row>
    <row r="316" spans="1:20" x14ac:dyDescent="0.2">
      <c r="A316" s="360"/>
      <c r="B316" s="361" t="s">
        <v>22</v>
      </c>
      <c r="C316" s="357">
        <v>2590.5667206829376</v>
      </c>
      <c r="D316" s="357">
        <v>829.50234211782572</v>
      </c>
      <c r="E316" s="357">
        <v>89.4</v>
      </c>
      <c r="F316" s="357">
        <v>7853.4151229527906</v>
      </c>
      <c r="G316" s="357"/>
      <c r="H316" s="357"/>
      <c r="I316" s="357">
        <v>8772.3174650706169</v>
      </c>
      <c r="J316" s="357">
        <v>8682.9174650706154</v>
      </c>
      <c r="K316" s="357">
        <v>6523.5655540681482</v>
      </c>
      <c r="L316" s="362">
        <v>-251</v>
      </c>
      <c r="M316" s="357">
        <v>115.2</v>
      </c>
      <c r="N316" s="357">
        <v>1740.6822679046209</v>
      </c>
      <c r="O316" s="357">
        <v>121.02092139778934</v>
      </c>
      <c r="P316" s="357">
        <v>1932.0061676346625</v>
      </c>
      <c r="Q316" s="363">
        <v>2594.0561971310754</v>
      </c>
      <c r="R316" s="363">
        <v>4782.8832861635274</v>
      </c>
      <c r="S316" s="364">
        <v>13956.94038288463</v>
      </c>
      <c r="T316" s="364">
        <v>13465.800751234143</v>
      </c>
    </row>
    <row r="317" spans="1:20" x14ac:dyDescent="0.2">
      <c r="A317" s="360"/>
      <c r="B317" s="361" t="s">
        <v>972</v>
      </c>
      <c r="C317" s="357">
        <v>2725.6618630982452</v>
      </c>
      <c r="D317" s="357">
        <v>830.49855038840315</v>
      </c>
      <c r="E317" s="357">
        <v>75.400000000000006</v>
      </c>
      <c r="F317" s="357">
        <v>8267.0257499940271</v>
      </c>
      <c r="G317" s="357"/>
      <c r="H317" s="357"/>
      <c r="I317" s="357">
        <v>9172.9243003824304</v>
      </c>
      <c r="J317" s="357">
        <v>9097.5243003824307</v>
      </c>
      <c r="K317" s="357">
        <v>6683.7981346140668</v>
      </c>
      <c r="L317" s="362">
        <v>-391</v>
      </c>
      <c r="M317" s="357">
        <v>116.1</v>
      </c>
      <c r="N317" s="357">
        <v>1640.1689287513309</v>
      </c>
      <c r="O317" s="357">
        <v>99.198969651910886</v>
      </c>
      <c r="P317" s="357">
        <v>2160.6725789839097</v>
      </c>
      <c r="Q317" s="363">
        <v>2508.8576572269153</v>
      </c>
      <c r="R317" s="363">
        <v>5043.6292058627359</v>
      </c>
      <c r="S317" s="364">
        <v>14407.443820707591</v>
      </c>
      <c r="T317" s="364">
        <v>14141.153506245166</v>
      </c>
    </row>
    <row r="318" spans="1:20" x14ac:dyDescent="0.2">
      <c r="A318" s="360"/>
      <c r="B318" s="361" t="s">
        <v>973</v>
      </c>
      <c r="C318" s="357">
        <v>2663.9976880381819</v>
      </c>
      <c r="D318" s="357">
        <v>823.86086483939619</v>
      </c>
      <c r="E318" s="357">
        <v>64.764278056126415</v>
      </c>
      <c r="F318" s="357">
        <v>8453.3272230491493</v>
      </c>
      <c r="G318" s="357"/>
      <c r="H318" s="357"/>
      <c r="I318" s="357">
        <v>9341.9523659446713</v>
      </c>
      <c r="J318" s="357">
        <v>9277.1880878885459</v>
      </c>
      <c r="K318" s="357">
        <v>6633.393383559549</v>
      </c>
      <c r="L318" s="362">
        <v>-439</v>
      </c>
      <c r="M318" s="357">
        <v>73.900000000000006</v>
      </c>
      <c r="N318" s="357">
        <v>1606.0970237875681</v>
      </c>
      <c r="O318" s="357">
        <v>94.683181513043792</v>
      </c>
      <c r="P318" s="357">
        <v>2179.5352731752546</v>
      </c>
      <c r="Q318" s="363">
        <v>2387.9779050836823</v>
      </c>
      <c r="R318" s="363">
        <v>5027.2963597719809</v>
      </c>
      <c r="S318" s="364">
        <v>14393.927959066536</v>
      </c>
      <c r="T318" s="364">
        <v>14304.484447660527</v>
      </c>
    </row>
    <row r="319" spans="1:20" x14ac:dyDescent="0.2">
      <c r="A319" s="360"/>
      <c r="B319" s="361" t="s">
        <v>697</v>
      </c>
      <c r="C319" s="357">
        <v>2665.0339476673998</v>
      </c>
      <c r="D319" s="357">
        <v>810.99454137826331</v>
      </c>
      <c r="E319" s="357">
        <v>68.767098316947681</v>
      </c>
      <c r="F319" s="357">
        <v>7907.8441332538114</v>
      </c>
      <c r="G319" s="357"/>
      <c r="H319" s="357"/>
      <c r="I319" s="357">
        <v>8787.6057729490221</v>
      </c>
      <c r="J319" s="357">
        <v>8718.8386746320739</v>
      </c>
      <c r="K319" s="357">
        <v>6663.8818354011128</v>
      </c>
      <c r="L319" s="362">
        <v>-327</v>
      </c>
      <c r="M319" s="357">
        <v>95.78</v>
      </c>
      <c r="N319" s="357">
        <v>1771.0103586807454</v>
      </c>
      <c r="O319" s="357">
        <v>96.451771260637642</v>
      </c>
      <c r="P319" s="357">
        <v>1875.3187912609505</v>
      </c>
      <c r="Q319" s="363">
        <v>2689.880914198779</v>
      </c>
      <c r="R319" s="363">
        <v>4892.8714767203674</v>
      </c>
      <c r="S319" s="364">
        <v>14142.520634815201</v>
      </c>
      <c r="T319" s="364">
        <v>13611.710151352441</v>
      </c>
    </row>
    <row r="320" spans="1:20" x14ac:dyDescent="0.2">
      <c r="A320" s="360"/>
      <c r="B320" s="361" t="s">
        <v>698</v>
      </c>
      <c r="C320" s="357">
        <v>2521.4962437739332</v>
      </c>
      <c r="D320" s="357">
        <v>786.43154442217542</v>
      </c>
      <c r="E320" s="357">
        <v>74.481917510846785</v>
      </c>
      <c r="F320" s="357">
        <v>8156.9026360218995</v>
      </c>
      <c r="G320" s="357"/>
      <c r="H320" s="357"/>
      <c r="I320" s="357">
        <v>9017.8160979549211</v>
      </c>
      <c r="J320" s="357">
        <v>8943.3341804440752</v>
      </c>
      <c r="K320" s="357">
        <v>6647.5433952959283</v>
      </c>
      <c r="L320" s="362">
        <v>-349</v>
      </c>
      <c r="M320" s="357">
        <v>82.41</v>
      </c>
      <c r="N320" s="357">
        <v>2079.3162072889245</v>
      </c>
      <c r="O320" s="357">
        <v>96.429237418414772</v>
      </c>
      <c r="P320" s="357">
        <v>1745.5483695534349</v>
      </c>
      <c r="Q320" s="363">
        <v>2459.6595810351537</v>
      </c>
      <c r="R320" s="363">
        <v>4568.2271880070039</v>
      </c>
      <c r="S320" s="364">
        <v>13998.971922764009</v>
      </c>
      <c r="T320" s="364">
        <v>13511.561368451079</v>
      </c>
    </row>
    <row r="321" spans="1:20" x14ac:dyDescent="0.2">
      <c r="A321" s="360"/>
      <c r="B321" s="361" t="s">
        <v>699</v>
      </c>
      <c r="C321" s="357">
        <v>2413.195284934</v>
      </c>
      <c r="D321" s="357">
        <v>783.59812804673106</v>
      </c>
      <c r="E321" s="357">
        <v>103</v>
      </c>
      <c r="F321" s="357">
        <v>7834.9562219324989</v>
      </c>
      <c r="G321" s="357"/>
      <c r="H321" s="357"/>
      <c r="I321" s="357">
        <v>8721.5543499792293</v>
      </c>
      <c r="J321" s="357">
        <v>8618.5543499792293</v>
      </c>
      <c r="K321" s="357">
        <v>6819.6616154497051</v>
      </c>
      <c r="L321" s="362">
        <v>-290</v>
      </c>
      <c r="M321" s="357">
        <v>93.35</v>
      </c>
      <c r="N321" s="357">
        <v>1995.4164142361287</v>
      </c>
      <c r="O321" s="357">
        <v>93.49533417979238</v>
      </c>
      <c r="P321" s="357">
        <v>1836.8543786303337</v>
      </c>
      <c r="Q321" s="363">
        <v>2697.2454884034505</v>
      </c>
      <c r="R321" s="363">
        <v>4824.2452012135764</v>
      </c>
      <c r="S321" s="364">
        <v>13831.995123316679</v>
      </c>
      <c r="T321" s="364">
        <v>13442.799551192806</v>
      </c>
    </row>
    <row r="322" spans="1:20" x14ac:dyDescent="0.2">
      <c r="A322" s="360"/>
      <c r="B322" s="361" t="s">
        <v>700</v>
      </c>
      <c r="C322" s="357">
        <v>2451.5410633364831</v>
      </c>
      <c r="D322" s="357">
        <v>764.71962408276966</v>
      </c>
      <c r="E322" s="357">
        <v>55.9</v>
      </c>
      <c r="F322" s="357">
        <v>7457.3488032198211</v>
      </c>
      <c r="G322" s="357"/>
      <c r="H322" s="357"/>
      <c r="I322" s="357">
        <v>8277.9684273025905</v>
      </c>
      <c r="J322" s="357">
        <v>8222.0684273025909</v>
      </c>
      <c r="K322" s="357">
        <v>6819.6109733034282</v>
      </c>
      <c r="L322" s="362">
        <v>-472</v>
      </c>
      <c r="M322" s="357">
        <v>89.7</v>
      </c>
      <c r="N322" s="357">
        <v>2055.1334417553321</v>
      </c>
      <c r="O322" s="357">
        <v>114.73455816046797</v>
      </c>
      <c r="P322" s="357">
        <v>1871.127386608418</v>
      </c>
      <c r="Q322" s="363">
        <v>2396.3155867792098</v>
      </c>
      <c r="R322" s="363">
        <v>4764.4775315480965</v>
      </c>
      <c r="S322" s="364">
        <v>13125.825077418283</v>
      </c>
      <c r="T322" s="364">
        <v>12986.545958850687</v>
      </c>
    </row>
    <row r="323" spans="1:20" x14ac:dyDescent="0.2">
      <c r="A323" s="360"/>
      <c r="B323" s="361" t="s">
        <v>701</v>
      </c>
      <c r="C323" s="357">
        <v>2485.7414655736666</v>
      </c>
      <c r="D323" s="357">
        <v>757.71194031609309</v>
      </c>
      <c r="E323" s="357">
        <v>78.405532552240146</v>
      </c>
      <c r="F323" s="357">
        <v>9755.1572370009108</v>
      </c>
      <c r="G323" s="357"/>
      <c r="H323" s="357"/>
      <c r="I323" s="357">
        <v>10591.274709869243</v>
      </c>
      <c r="J323" s="357">
        <v>10512.869177317003</v>
      </c>
      <c r="K323" s="357">
        <v>6748.6198932265761</v>
      </c>
      <c r="L323" s="362">
        <v>-489</v>
      </c>
      <c r="M323" s="357">
        <v>72.650000000000006</v>
      </c>
      <c r="N323" s="357">
        <v>1993.8233589345377</v>
      </c>
      <c r="O323" s="357">
        <v>84.363455400768572</v>
      </c>
      <c r="P323" s="357">
        <v>1810.681575776403</v>
      </c>
      <c r="Q323" s="363">
        <v>2443.401503114866</v>
      </c>
      <c r="R323" s="363">
        <v>4754.7965342920379</v>
      </c>
      <c r="S323" s="364">
        <v>15520.417678557777</v>
      </c>
      <c r="T323" s="364">
        <v>15267.665711609041</v>
      </c>
    </row>
    <row r="324" spans="1:20" x14ac:dyDescent="0.2">
      <c r="A324" s="360"/>
      <c r="B324" s="366">
        <v>2015</v>
      </c>
      <c r="C324" s="357"/>
      <c r="D324" s="357"/>
      <c r="E324" s="357"/>
      <c r="F324" s="357"/>
      <c r="G324" s="357"/>
      <c r="H324" s="357"/>
      <c r="I324" s="357"/>
      <c r="J324" s="357"/>
      <c r="K324" s="357"/>
      <c r="L324" s="362"/>
      <c r="M324" s="357"/>
      <c r="N324" s="357"/>
      <c r="O324" s="357"/>
      <c r="P324" s="357"/>
      <c r="Q324" s="363"/>
      <c r="R324" s="363"/>
      <c r="S324" s="364"/>
      <c r="T324" s="364"/>
    </row>
    <row r="325" spans="1:20" x14ac:dyDescent="0.2">
      <c r="B325" s="361" t="s">
        <v>702</v>
      </c>
      <c r="C325" s="357">
        <v>2612.1788898492136</v>
      </c>
      <c r="D325" s="357">
        <v>732.05465508139764</v>
      </c>
      <c r="E325" s="357">
        <v>68.745115600733129</v>
      </c>
      <c r="F325" s="357">
        <v>9626.0202115191514</v>
      </c>
      <c r="G325" s="357"/>
      <c r="H325" s="357"/>
      <c r="I325" s="357">
        <v>10426.819982201283</v>
      </c>
      <c r="J325" s="357">
        <v>10358.074866600549</v>
      </c>
      <c r="K325" s="357">
        <v>6637.5243750816744</v>
      </c>
      <c r="L325" s="362">
        <v>-316</v>
      </c>
      <c r="M325" s="357">
        <v>60.7</v>
      </c>
      <c r="N325" s="357">
        <v>1832.9739216747219</v>
      </c>
      <c r="O325" s="357">
        <v>97.555562236946727</v>
      </c>
      <c r="P325" s="357">
        <v>1809.0003398664846</v>
      </c>
      <c r="Q325" s="363">
        <v>2642.6945513035207</v>
      </c>
      <c r="R325" s="363">
        <v>4804.5504534069523</v>
      </c>
      <c r="S325" s="364">
        <v>15681.693423354018</v>
      </c>
      <c r="T325" s="364">
        <v>15162.625320007501</v>
      </c>
    </row>
    <row r="326" spans="1:20" x14ac:dyDescent="0.2">
      <c r="A326" s="360"/>
      <c r="B326" s="361" t="s">
        <v>703</v>
      </c>
      <c r="C326" s="357">
        <v>2516.3144591619921</v>
      </c>
      <c r="D326" s="357">
        <v>727.90020790801429</v>
      </c>
      <c r="E326" s="357">
        <v>68.535988543506505</v>
      </c>
      <c r="F326" s="357">
        <v>10479.477074333863</v>
      </c>
      <c r="G326" s="357"/>
      <c r="H326" s="357"/>
      <c r="I326" s="357">
        <v>11275.913270785384</v>
      </c>
      <c r="J326" s="357">
        <v>11207.377282241878</v>
      </c>
      <c r="K326" s="357">
        <v>6595.7060463758589</v>
      </c>
      <c r="L326" s="362">
        <v>-264</v>
      </c>
      <c r="M326" s="357">
        <v>45.58</v>
      </c>
      <c r="N326" s="357">
        <v>1665.5187651285278</v>
      </c>
      <c r="O326" s="357">
        <v>93.580483120222183</v>
      </c>
      <c r="P326" s="357">
        <v>1835.1693119239994</v>
      </c>
      <c r="Q326" s="363">
        <v>2783.0174862031095</v>
      </c>
      <c r="R326" s="363">
        <v>4930.1872812473312</v>
      </c>
      <c r="S326" s="364">
        <v>16575.245216150484</v>
      </c>
      <c r="T326" s="364">
        <v>16137.56456348921</v>
      </c>
    </row>
    <row r="327" spans="1:20" x14ac:dyDescent="0.2">
      <c r="A327" s="360"/>
      <c r="B327" s="361" t="s">
        <v>704</v>
      </c>
      <c r="C327" s="357">
        <v>2460.3503647039752</v>
      </c>
      <c r="D327" s="357">
        <v>709.85747476764743</v>
      </c>
      <c r="E327" s="357">
        <v>67.3</v>
      </c>
      <c r="F327" s="357">
        <v>10905.177832497349</v>
      </c>
      <c r="G327" s="357"/>
      <c r="H327" s="357"/>
      <c r="I327" s="357">
        <v>11682.335307264997</v>
      </c>
      <c r="J327" s="357">
        <v>11615.035307264996</v>
      </c>
      <c r="K327" s="357">
        <v>6494.7364458380871</v>
      </c>
      <c r="L327" s="362">
        <v>-297.37856556848351</v>
      </c>
      <c r="M327" s="357">
        <v>59.18</v>
      </c>
      <c r="N327" s="357">
        <v>1448.1156877503142</v>
      </c>
      <c r="O327" s="357">
        <v>87.565332210654901</v>
      </c>
      <c r="P327" s="357">
        <v>2067.4563415759471</v>
      </c>
      <c r="Q327" s="363">
        <v>2653.4005187326879</v>
      </c>
      <c r="R327" s="363">
        <v>5046.6207580877726</v>
      </c>
      <c r="S327" s="364">
        <v>16796.086190701659</v>
      </c>
      <c r="T327" s="364">
        <v>16661.65606535277</v>
      </c>
    </row>
    <row r="328" spans="1:20" x14ac:dyDescent="0.2">
      <c r="A328" s="360"/>
      <c r="B328" s="361" t="s">
        <v>705</v>
      </c>
      <c r="C328" s="357">
        <v>2446.3592165257992</v>
      </c>
      <c r="D328" s="357">
        <v>717.27992708747684</v>
      </c>
      <c r="E328" s="357">
        <v>60.915783665913253</v>
      </c>
      <c r="F328" s="357">
        <v>11800.230186792405</v>
      </c>
      <c r="G328" s="357"/>
      <c r="H328" s="357"/>
      <c r="I328" s="357">
        <v>12578.425897545796</v>
      </c>
      <c r="J328" s="357">
        <v>12517.510113879882</v>
      </c>
      <c r="K328" s="357">
        <v>6530.3112564303783</v>
      </c>
      <c r="L328" s="362">
        <v>-401</v>
      </c>
      <c r="M328" s="357">
        <v>53.42</v>
      </c>
      <c r="N328" s="357">
        <v>1363.0669025678772</v>
      </c>
      <c r="O328" s="357">
        <v>95.953423107885996</v>
      </c>
      <c r="P328" s="357">
        <v>1997.1253996839</v>
      </c>
      <c r="Q328" s="363">
        <v>2726.5855310707152</v>
      </c>
      <c r="R328" s="363">
        <v>5167.2443538625012</v>
      </c>
      <c r="S328" s="364">
        <v>17751.37064514231</v>
      </c>
      <c r="T328" s="364">
        <v>17684.754467742383</v>
      </c>
    </row>
    <row r="329" spans="1:20" x14ac:dyDescent="0.2">
      <c r="A329" s="360"/>
      <c r="B329" s="361" t="s">
        <v>22</v>
      </c>
      <c r="C329" s="357">
        <v>2469.4703340799815</v>
      </c>
      <c r="D329" s="357">
        <v>703.92294619975189</v>
      </c>
      <c r="E329" s="357">
        <v>50.8</v>
      </c>
      <c r="F329" s="357">
        <v>11209.433594213835</v>
      </c>
      <c r="G329" s="357"/>
      <c r="H329" s="357"/>
      <c r="I329" s="357">
        <v>11964.156540413587</v>
      </c>
      <c r="J329" s="357">
        <v>11913.356540413586</v>
      </c>
      <c r="K329" s="357">
        <v>6474.4718997443997</v>
      </c>
      <c r="L329" s="362">
        <v>-476</v>
      </c>
      <c r="M329" s="357">
        <v>40.869999999999997</v>
      </c>
      <c r="N329" s="357">
        <v>1375.786054088248</v>
      </c>
      <c r="O329" s="357">
        <v>96.280307477446968</v>
      </c>
      <c r="P329" s="357">
        <v>2069.4293399775834</v>
      </c>
      <c r="Q329" s="363">
        <v>2497.8461982011213</v>
      </c>
      <c r="R329" s="363">
        <v>5098.6858456561513</v>
      </c>
      <c r="S329" s="364">
        <v>16931.473072694691</v>
      </c>
      <c r="T329" s="364">
        <v>17012.042386069737</v>
      </c>
    </row>
    <row r="330" spans="1:20" x14ac:dyDescent="0.2">
      <c r="A330" s="360"/>
      <c r="B330" s="361" t="s">
        <v>972</v>
      </c>
      <c r="C330" s="357">
        <v>2428.3146980851593</v>
      </c>
      <c r="D330" s="357">
        <v>709.67127156550441</v>
      </c>
      <c r="E330" s="357">
        <v>12.513249334094462</v>
      </c>
      <c r="F330" s="357">
        <v>12816.012589601882</v>
      </c>
      <c r="G330" s="357"/>
      <c r="H330" s="357"/>
      <c r="I330" s="357">
        <v>13538.19711050148</v>
      </c>
      <c r="J330" s="357">
        <v>13525.683861167387</v>
      </c>
      <c r="K330" s="357">
        <v>6462.5174661357032</v>
      </c>
      <c r="L330" s="362">
        <v>-278</v>
      </c>
      <c r="M330" s="357">
        <v>86.26</v>
      </c>
      <c r="N330" s="357">
        <v>1289.0361960988257</v>
      </c>
      <c r="O330" s="357">
        <v>93.397135788198156</v>
      </c>
      <c r="P330" s="357">
        <v>2171.712404540006</v>
      </c>
      <c r="Q330" s="363">
        <v>2716.6317297086734</v>
      </c>
      <c r="R330" s="363">
        <v>5173.4812700368775</v>
      </c>
      <c r="S330" s="364">
        <v>18683.143538295313</v>
      </c>
      <c r="T330" s="364">
        <v>18699.165131204263</v>
      </c>
    </row>
    <row r="331" spans="1:20" x14ac:dyDescent="0.2">
      <c r="A331" s="360"/>
      <c r="B331" s="361" t="s">
        <v>973</v>
      </c>
      <c r="C331" s="357">
        <v>2277.7631908514236</v>
      </c>
      <c r="D331" s="357">
        <v>705.01821222689307</v>
      </c>
      <c r="E331" s="357">
        <v>18.8</v>
      </c>
      <c r="F331" s="357">
        <v>13061.954158306056</v>
      </c>
      <c r="G331" s="357"/>
      <c r="H331" s="357"/>
      <c r="I331" s="357">
        <v>13785.77237053295</v>
      </c>
      <c r="J331" s="357">
        <v>13766.972370532949</v>
      </c>
      <c r="K331" s="357">
        <v>6337.3330691979945</v>
      </c>
      <c r="L331" s="362">
        <v>-366</v>
      </c>
      <c r="M331" s="357">
        <v>71.14</v>
      </c>
      <c r="N331" s="357">
        <v>1287.5305907032869</v>
      </c>
      <c r="O331" s="357">
        <v>114.35092277191164</v>
      </c>
      <c r="P331" s="357">
        <v>2073.5612987817308</v>
      </c>
      <c r="Q331" s="363">
        <v>2567.0302569410655</v>
      </c>
      <c r="R331" s="363">
        <v>5049.8024784947074</v>
      </c>
      <c r="S331" s="364">
        <v>18630.565818325438</v>
      </c>
      <c r="T331" s="364">
        <v>18816.774849027657</v>
      </c>
    </row>
    <row r="332" spans="1:20" x14ac:dyDescent="0.2">
      <c r="A332" s="360"/>
      <c r="B332" s="361" t="s">
        <v>697</v>
      </c>
      <c r="C332" s="357">
        <v>2353.6611932734877</v>
      </c>
      <c r="D332" s="357">
        <v>700.05034553817188</v>
      </c>
      <c r="E332" s="357">
        <v>49.643004318043744</v>
      </c>
      <c r="F332" s="357">
        <v>12759.11709791342</v>
      </c>
      <c r="G332" s="357"/>
      <c r="H332" s="357"/>
      <c r="I332" s="357">
        <v>13508.810447769636</v>
      </c>
      <c r="J332" s="357">
        <v>13459.167443451592</v>
      </c>
      <c r="K332" s="357">
        <v>6292.105662809292</v>
      </c>
      <c r="L332" s="362">
        <v>-331</v>
      </c>
      <c r="M332" s="357">
        <v>6.34</v>
      </c>
      <c r="N332" s="357">
        <v>1279.7126850741947</v>
      </c>
      <c r="O332" s="357">
        <v>89.605867210027014</v>
      </c>
      <c r="P332" s="357">
        <v>2071.395251319922</v>
      </c>
      <c r="Q332" s="363">
        <v>2526.7318592051479</v>
      </c>
      <c r="R332" s="363">
        <v>5012.3929777350968</v>
      </c>
      <c r="S332" s="364">
        <v>18389.203500248273</v>
      </c>
      <c r="T332" s="364">
        <v>18471.560421186688</v>
      </c>
    </row>
    <row r="333" spans="1:20" x14ac:dyDescent="0.2">
      <c r="A333" s="360"/>
      <c r="B333" s="361" t="s">
        <v>698</v>
      </c>
      <c r="C333" s="357">
        <v>2310.1130940842027</v>
      </c>
      <c r="D333" s="357">
        <v>695.13353086071697</v>
      </c>
      <c r="E333" s="357">
        <v>41.000028121253408</v>
      </c>
      <c r="F333" s="357">
        <v>14550.00318242643</v>
      </c>
      <c r="G333" s="357"/>
      <c r="H333" s="357"/>
      <c r="I333" s="357">
        <v>15286.1367414084</v>
      </c>
      <c r="J333" s="357">
        <v>15245.136713287147</v>
      </c>
      <c r="K333" s="357">
        <v>6270.2982427887964</v>
      </c>
      <c r="L333" s="362">
        <v>-368</v>
      </c>
      <c r="M333" s="357">
        <v>34.32</v>
      </c>
      <c r="N333" s="357">
        <v>1441.0390754098264</v>
      </c>
      <c r="O333" s="357">
        <v>72.909100876374723</v>
      </c>
      <c r="P333" s="357">
        <v>1851.2005969529707</v>
      </c>
      <c r="Q333" s="363">
        <v>2571.4694695496246</v>
      </c>
      <c r="R333" s="363">
        <v>4829.2591673789702</v>
      </c>
      <c r="S333" s="364">
        <v>20167.719305042228</v>
      </c>
      <c r="T333" s="364">
        <v>20074.395880666118</v>
      </c>
    </row>
    <row r="334" spans="1:20" x14ac:dyDescent="0.2">
      <c r="A334" s="360"/>
      <c r="B334" s="361" t="s">
        <v>699</v>
      </c>
      <c r="C334" s="357">
        <v>2368.902930913167</v>
      </c>
      <c r="D334" s="357">
        <v>689.8591999990897</v>
      </c>
      <c r="E334" s="357">
        <v>63.26351892031316</v>
      </c>
      <c r="F334" s="357">
        <v>14131.092043774681</v>
      </c>
      <c r="G334" s="357"/>
      <c r="H334" s="357"/>
      <c r="I334" s="357">
        <v>14884.214762694084</v>
      </c>
      <c r="J334" s="357">
        <v>14820.95124377377</v>
      </c>
      <c r="K334" s="357">
        <v>6354.255473523508</v>
      </c>
      <c r="L334" s="362">
        <v>-111.1405450708337</v>
      </c>
      <c r="M334" s="357">
        <v>52.44</v>
      </c>
      <c r="N334" s="357">
        <v>1329.7917581843978</v>
      </c>
      <c r="O334" s="357">
        <v>72.865274101804872</v>
      </c>
      <c r="P334" s="357">
        <v>1869.2753586306171</v>
      </c>
      <c r="Q334" s="363">
        <v>3023.6225375358545</v>
      </c>
      <c r="R334" s="363">
        <v>5024.4637153391104</v>
      </c>
      <c r="S334" s="364">
        <v>20276.740231143107</v>
      </c>
      <c r="T334" s="364">
        <v>19845.414959112881</v>
      </c>
    </row>
    <row r="335" spans="1:20" x14ac:dyDescent="0.2">
      <c r="A335" s="360"/>
      <c r="B335" s="361" t="s">
        <v>700</v>
      </c>
      <c r="C335" s="357">
        <v>2202.0728769927969</v>
      </c>
      <c r="D335" s="357">
        <v>668.53571774590603</v>
      </c>
      <c r="E335" s="357">
        <v>67.2</v>
      </c>
      <c r="F335" s="357">
        <v>14103.887642917391</v>
      </c>
      <c r="G335" s="357"/>
      <c r="H335" s="357"/>
      <c r="I335" s="357">
        <v>14839.623360663296</v>
      </c>
      <c r="J335" s="357">
        <v>14772.423360663297</v>
      </c>
      <c r="K335" s="357">
        <v>6357.5246180678869</v>
      </c>
      <c r="L335" s="362">
        <v>-367.78934315796675</v>
      </c>
      <c r="M335" s="357">
        <v>120.36</v>
      </c>
      <c r="N335" s="357">
        <v>1291.5286304765425</v>
      </c>
      <c r="O335" s="357">
        <v>100.14037910724959</v>
      </c>
      <c r="P335" s="357">
        <v>1928.4616677906231</v>
      </c>
      <c r="Q335" s="363">
        <v>2789.9645975355043</v>
      </c>
      <c r="R335" s="363">
        <v>5065.9959875913446</v>
      </c>
      <c r="S335" s="364">
        <v>19831.660835191597</v>
      </c>
      <c r="T335" s="364">
        <v>19838.41934825464</v>
      </c>
    </row>
    <row r="336" spans="1:20" x14ac:dyDescent="0.2">
      <c r="A336" s="360"/>
      <c r="B336" s="361" t="s">
        <v>701</v>
      </c>
      <c r="C336" s="357">
        <v>2202.7987207683714</v>
      </c>
      <c r="D336" s="357">
        <v>674.14092541228365</v>
      </c>
      <c r="E336" s="357">
        <v>61.02087902540552</v>
      </c>
      <c r="F336" s="357">
        <v>15209.38638523906</v>
      </c>
      <c r="G336" s="357"/>
      <c r="H336" s="357"/>
      <c r="I336" s="357">
        <v>15944.548189676749</v>
      </c>
      <c r="J336" s="357">
        <v>15883.527310651345</v>
      </c>
      <c r="K336" s="357">
        <v>6521.8441188577362</v>
      </c>
      <c r="L336" s="362">
        <v>-439</v>
      </c>
      <c r="M336" s="357">
        <v>43.3</v>
      </c>
      <c r="N336" s="357">
        <v>1593.0637770931012</v>
      </c>
      <c r="O336" s="357">
        <v>107.51083799623848</v>
      </c>
      <c r="P336" s="357">
        <v>1531.0393031107487</v>
      </c>
      <c r="Q336" s="363">
        <v>2894.5302006576476</v>
      </c>
      <c r="R336" s="363">
        <v>4928.7803417646355</v>
      </c>
      <c r="S336" s="364">
        <v>21041.877111102767</v>
      </c>
      <c r="T336" s="364">
        <v>20812.307652415981</v>
      </c>
    </row>
    <row r="337" spans="1:20" x14ac:dyDescent="0.2">
      <c r="A337" s="360"/>
      <c r="B337" s="366">
        <v>2016</v>
      </c>
      <c r="C337" s="357"/>
      <c r="D337" s="357"/>
      <c r="E337" s="357"/>
      <c r="F337" s="357"/>
      <c r="G337" s="357"/>
      <c r="H337" s="357"/>
      <c r="I337" s="357"/>
      <c r="J337" s="357"/>
      <c r="K337" s="357"/>
      <c r="L337" s="362"/>
      <c r="M337" s="357"/>
      <c r="N337" s="357"/>
      <c r="O337" s="357"/>
      <c r="P337" s="357"/>
      <c r="Q337" s="363"/>
      <c r="R337" s="363"/>
      <c r="S337" s="364"/>
      <c r="T337" s="364"/>
    </row>
    <row r="338" spans="1:20" x14ac:dyDescent="0.2">
      <c r="B338" s="361" t="s">
        <v>702</v>
      </c>
      <c r="C338" s="357">
        <v>2305.5509228302899</v>
      </c>
      <c r="D338" s="357">
        <v>671.35280251824486</v>
      </c>
      <c r="E338" s="357">
        <v>61.177725062833169</v>
      </c>
      <c r="F338" s="357">
        <v>14764.152911266743</v>
      </c>
      <c r="G338" s="357"/>
      <c r="H338" s="357"/>
      <c r="I338" s="357">
        <v>15496.683438847822</v>
      </c>
      <c r="J338" s="357">
        <v>15435.505713784987</v>
      </c>
      <c r="K338" s="357">
        <v>6393.4747204460564</v>
      </c>
      <c r="L338" s="362">
        <v>-450.61672208660809</v>
      </c>
      <c r="M338" s="357">
        <v>46.05</v>
      </c>
      <c r="N338" s="357">
        <v>1534.4882042297845</v>
      </c>
      <c r="O338" s="357">
        <v>106.82944949142649</v>
      </c>
      <c r="P338" s="357">
        <v>1717.9015835787995</v>
      </c>
      <c r="Q338" s="363">
        <v>2629.6887610594385</v>
      </c>
      <c r="R338" s="363">
        <v>4858.9865162162714</v>
      </c>
      <c r="S338" s="364">
        <v>20431.923122737549</v>
      </c>
      <c r="T338" s="364">
        <v>20294.492230001259</v>
      </c>
    </row>
    <row r="339" spans="1:20" x14ac:dyDescent="0.2">
      <c r="A339" s="360"/>
      <c r="B339" s="361" t="s">
        <v>703</v>
      </c>
      <c r="C339" s="357">
        <v>2560.8246709967666</v>
      </c>
      <c r="D339" s="357">
        <v>659.28160168802253</v>
      </c>
      <c r="E339" s="357">
        <v>38.1</v>
      </c>
      <c r="F339" s="357">
        <v>14852.833633615675</v>
      </c>
      <c r="G339" s="357"/>
      <c r="H339" s="357"/>
      <c r="I339" s="357">
        <v>15550.215235303698</v>
      </c>
      <c r="J339" s="357">
        <v>15512.115235303698</v>
      </c>
      <c r="K339" s="357">
        <v>6404.7805736148821</v>
      </c>
      <c r="L339" s="362">
        <v>-403</v>
      </c>
      <c r="M339" s="357">
        <v>36.15</v>
      </c>
      <c r="N339" s="357">
        <v>1572.2876975189531</v>
      </c>
      <c r="O339" s="357">
        <v>133.7945146681144</v>
      </c>
      <c r="P339" s="357">
        <v>1734.8131943752094</v>
      </c>
      <c r="Q339" s="363">
        <v>2597.0351670526052</v>
      </c>
      <c r="R339" s="363">
        <v>4832.4928760959292</v>
      </c>
      <c r="S339" s="364">
        <v>20708.075073353073</v>
      </c>
      <c r="T339" s="364">
        <v>20344.608111399626</v>
      </c>
    </row>
    <row r="340" spans="1:20" x14ac:dyDescent="0.2">
      <c r="A340" s="360"/>
      <c r="B340" s="361" t="s">
        <v>704</v>
      </c>
      <c r="C340" s="357">
        <v>2565.1857090462681</v>
      </c>
      <c r="D340" s="357">
        <v>666.5487274944918</v>
      </c>
      <c r="E340" s="357">
        <v>48.09263010382341</v>
      </c>
      <c r="F340" s="357">
        <v>15452.130423746818</v>
      </c>
      <c r="G340" s="357"/>
      <c r="H340" s="357"/>
      <c r="I340" s="357">
        <v>16166.771781345133</v>
      </c>
      <c r="J340" s="357">
        <v>16118.679151241309</v>
      </c>
      <c r="K340" s="357">
        <v>6454.292433280656</v>
      </c>
      <c r="L340" s="362">
        <v>-597</v>
      </c>
      <c r="M340" s="357">
        <v>40.43</v>
      </c>
      <c r="N340" s="357">
        <v>1651.1176888179809</v>
      </c>
      <c r="O340" s="357">
        <v>105.08140996107046</v>
      </c>
      <c r="P340" s="357">
        <v>1756.6102798624577</v>
      </c>
      <c r="Q340" s="363">
        <v>2384.913054639147</v>
      </c>
      <c r="R340" s="363">
        <v>4803.1747444626753</v>
      </c>
      <c r="S340" s="364">
        <v>21116.870545030546</v>
      </c>
      <c r="T340" s="364">
        <v>20921.853895703985</v>
      </c>
    </row>
    <row r="341" spans="1:20" x14ac:dyDescent="0.2">
      <c r="A341" s="360"/>
      <c r="B341" s="361" t="s">
        <v>705</v>
      </c>
      <c r="C341" s="357">
        <v>2666.0655263439007</v>
      </c>
      <c r="D341" s="357">
        <v>669.8529005874658</v>
      </c>
      <c r="E341" s="357">
        <v>50.7</v>
      </c>
      <c r="F341" s="357">
        <v>15235.084645418325</v>
      </c>
      <c r="G341" s="357"/>
      <c r="H341" s="357"/>
      <c r="I341" s="357">
        <v>15955.63754600579</v>
      </c>
      <c r="J341" s="357">
        <v>15904.937546005791</v>
      </c>
      <c r="K341" s="357">
        <v>6391.4140345459327</v>
      </c>
      <c r="L341" s="362">
        <v>-596.04962281307064</v>
      </c>
      <c r="M341" s="357">
        <v>196.33</v>
      </c>
      <c r="N341" s="357">
        <v>1494.047452100956</v>
      </c>
      <c r="O341" s="357">
        <v>73.835524068242961</v>
      </c>
      <c r="P341" s="357">
        <v>1832.1737389948969</v>
      </c>
      <c r="Q341" s="363">
        <v>2591.6376965687659</v>
      </c>
      <c r="R341" s="363">
        <v>4897.3665824449763</v>
      </c>
      <c r="S341" s="364">
        <v>21213.340768918457</v>
      </c>
      <c r="T341" s="364">
        <v>20802.304128450767</v>
      </c>
    </row>
    <row r="342" spans="1:20" x14ac:dyDescent="0.2">
      <c r="A342" s="360"/>
      <c r="B342" s="361" t="s">
        <v>22</v>
      </c>
      <c r="C342" s="357">
        <v>2513.5441406925997</v>
      </c>
      <c r="D342" s="357">
        <v>651.82595671234458</v>
      </c>
      <c r="E342" s="357">
        <v>53.8</v>
      </c>
      <c r="F342" s="357">
        <v>15928.864229280904</v>
      </c>
      <c r="G342" s="357"/>
      <c r="H342" s="357"/>
      <c r="I342" s="357">
        <v>16634.490185993247</v>
      </c>
      <c r="J342" s="357">
        <v>16580.690185993248</v>
      </c>
      <c r="K342" s="357">
        <v>6253.9510564120883</v>
      </c>
      <c r="L342" s="362">
        <v>-555.3058879735222</v>
      </c>
      <c r="M342" s="357">
        <v>9.5</v>
      </c>
      <c r="N342" s="357">
        <v>1485.8426804000137</v>
      </c>
      <c r="O342" s="357">
        <v>74.10962497494485</v>
      </c>
      <c r="P342" s="357">
        <v>1700.5721617949132</v>
      </c>
      <c r="Q342" s="363">
        <v>2447.6207012686946</v>
      </c>
      <c r="R342" s="363">
        <v>4768.1083760120746</v>
      </c>
      <c r="S342" s="364">
        <v>21595.655027954541</v>
      </c>
      <c r="T342" s="364">
        <v>21348.798562005322</v>
      </c>
    </row>
    <row r="343" spans="1:20" x14ac:dyDescent="0.2">
      <c r="A343" s="360"/>
      <c r="B343" s="361" t="s">
        <v>972</v>
      </c>
      <c r="C343" s="357">
        <v>2739.2756864507114</v>
      </c>
      <c r="D343" s="357">
        <v>645.36293688034664</v>
      </c>
      <c r="E343" s="357">
        <v>49.1</v>
      </c>
      <c r="F343" s="357">
        <v>17497.265739774564</v>
      </c>
      <c r="G343" s="357"/>
      <c r="H343" s="357"/>
      <c r="I343" s="357">
        <v>18191.728676654911</v>
      </c>
      <c r="J343" s="357">
        <v>18142.628676654909</v>
      </c>
      <c r="K343" s="357">
        <v>6322.8692958650408</v>
      </c>
      <c r="L343" s="362">
        <v>-573.7940606097327</v>
      </c>
      <c r="M343" s="357">
        <v>2.67</v>
      </c>
      <c r="N343" s="357">
        <v>1367.0039019456785</v>
      </c>
      <c r="O343" s="357">
        <v>74.348109615211285</v>
      </c>
      <c r="P343" s="357">
        <v>1702.299239540964</v>
      </c>
      <c r="Q343" s="363">
        <v>2608.0939841534555</v>
      </c>
      <c r="R343" s="363">
        <v>4955.8653939193628</v>
      </c>
      <c r="S343" s="364">
        <v>23539.098347259078</v>
      </c>
      <c r="T343" s="364">
        <v>23098.49407057427</v>
      </c>
    </row>
    <row r="344" spans="1:20" x14ac:dyDescent="0.2">
      <c r="A344" s="360"/>
      <c r="B344" s="361" t="s">
        <v>973</v>
      </c>
      <c r="C344" s="357">
        <v>2783.3488330340006</v>
      </c>
      <c r="D344" s="357">
        <v>643.29159835628229</v>
      </c>
      <c r="E344" s="357">
        <v>48.2</v>
      </c>
      <c r="F344" s="357">
        <v>17417.391553022768</v>
      </c>
      <c r="G344" s="357"/>
      <c r="H344" s="357"/>
      <c r="I344" s="357">
        <v>18108.88315137905</v>
      </c>
      <c r="J344" s="357">
        <v>18060.683151379049</v>
      </c>
      <c r="K344" s="357">
        <v>6352.0025187562032</v>
      </c>
      <c r="L344" s="362">
        <v>-623.83193230010545</v>
      </c>
      <c r="M344" s="357">
        <v>48.14</v>
      </c>
      <c r="N344" s="357">
        <v>1409.0637451865678</v>
      </c>
      <c r="O344" s="357">
        <v>69.116583835207763</v>
      </c>
      <c r="P344" s="357">
        <v>1768.6473650148816</v>
      </c>
      <c r="Q344" s="363">
        <v>2529.4828924194408</v>
      </c>
      <c r="R344" s="363">
        <v>4942.9387735696355</v>
      </c>
      <c r="S344" s="364">
        <v>23421.714876832491</v>
      </c>
      <c r="T344" s="364">
        <v>23003.621924948686</v>
      </c>
    </row>
    <row r="345" spans="1:20" x14ac:dyDescent="0.2">
      <c r="A345" s="360"/>
      <c r="B345" s="361" t="s">
        <v>697</v>
      </c>
      <c r="C345" s="357">
        <v>2715.42433654975</v>
      </c>
      <c r="D345" s="357">
        <v>628.89490291875211</v>
      </c>
      <c r="E345" s="357">
        <v>48.3</v>
      </c>
      <c r="F345" s="357">
        <v>17492.653414632849</v>
      </c>
      <c r="G345" s="357"/>
      <c r="H345" s="357"/>
      <c r="I345" s="357">
        <v>18169.848317551601</v>
      </c>
      <c r="J345" s="357">
        <v>18121.548317551602</v>
      </c>
      <c r="K345" s="357">
        <v>6354.2110557730521</v>
      </c>
      <c r="L345" s="362">
        <v>-622.80279106504281</v>
      </c>
      <c r="M345" s="357">
        <v>55.34</v>
      </c>
      <c r="N345" s="357">
        <v>1448.9523535966559</v>
      </c>
      <c r="O345" s="357">
        <v>63.045578131648469</v>
      </c>
      <c r="P345" s="357">
        <v>1810.6050584494296</v>
      </c>
      <c r="Q345" s="363">
        <v>2464.1452745302759</v>
      </c>
      <c r="R345" s="363">
        <v>4905.2587021763957</v>
      </c>
      <c r="S345" s="364">
        <v>23349.417928631628</v>
      </c>
      <c r="T345" s="364">
        <v>23026.807019727996</v>
      </c>
    </row>
    <row r="346" spans="1:20" x14ac:dyDescent="0.2">
      <c r="A346" s="360"/>
      <c r="B346" s="361" t="s">
        <v>698</v>
      </c>
      <c r="C346" s="357">
        <v>2742.9052396979419</v>
      </c>
      <c r="D346" s="357">
        <v>680.59736964549313</v>
      </c>
      <c r="E346" s="357">
        <v>61.5</v>
      </c>
      <c r="F346" s="357">
        <v>17810.714442596345</v>
      </c>
      <c r="G346" s="357"/>
      <c r="H346" s="357"/>
      <c r="I346" s="357">
        <v>18552.811812241838</v>
      </c>
      <c r="J346" s="357">
        <v>18491.311812241838</v>
      </c>
      <c r="K346" s="357">
        <v>6517.8192910653224</v>
      </c>
      <c r="L346" s="362">
        <v>-706.55146253019723</v>
      </c>
      <c r="M346" s="357">
        <v>38.96</v>
      </c>
      <c r="N346" s="357">
        <v>1389.3268477014199</v>
      </c>
      <c r="O346" s="357">
        <v>61.261827478444864</v>
      </c>
      <c r="P346" s="357">
        <v>1909.3239772379422</v>
      </c>
      <c r="Q346" s="363">
        <v>2490.3151761173185</v>
      </c>
      <c r="R346" s="363">
        <v>5128.4924433639026</v>
      </c>
      <c r="S346" s="364">
        <v>23786.032228057098</v>
      </c>
      <c r="T346" s="364">
        <v>23619.804255605741</v>
      </c>
    </row>
    <row r="347" spans="1:20" x14ac:dyDescent="0.2">
      <c r="A347" s="360"/>
      <c r="B347" s="361" t="s">
        <v>699</v>
      </c>
      <c r="C347" s="357">
        <v>2638.1667031440002</v>
      </c>
      <c r="D347" s="357">
        <v>666.88475212700939</v>
      </c>
      <c r="E347" s="357">
        <v>102.7</v>
      </c>
      <c r="F347" s="357">
        <v>18258.463687602238</v>
      </c>
      <c r="G347" s="357"/>
      <c r="H347" s="357"/>
      <c r="I347" s="357">
        <v>19028.048439729246</v>
      </c>
      <c r="J347" s="357">
        <v>18925.348439729249</v>
      </c>
      <c r="K347" s="357">
        <v>6476.6593355745572</v>
      </c>
      <c r="L347" s="362">
        <v>-800.80301727667347</v>
      </c>
      <c r="M347" s="357">
        <v>59.21</v>
      </c>
      <c r="N347" s="357">
        <v>1376.0536800655443</v>
      </c>
      <c r="O347" s="357">
        <v>63.439898319955013</v>
      </c>
      <c r="P347" s="357">
        <v>1899.7094698944627</v>
      </c>
      <c r="Q347" s="363">
        <v>2395.8632700179205</v>
      </c>
      <c r="R347" s="363">
        <v>5100.6056555090126</v>
      </c>
      <c r="S347" s="364">
        <v>24062.078412891169</v>
      </c>
      <c r="T347" s="364">
        <v>24025.954095238259</v>
      </c>
    </row>
    <row r="348" spans="1:20" x14ac:dyDescent="0.2">
      <c r="A348" s="360"/>
      <c r="B348" s="361" t="s">
        <v>700</v>
      </c>
      <c r="C348" s="357">
        <v>2443.9822608662998</v>
      </c>
      <c r="D348" s="357">
        <v>637.81435154452083</v>
      </c>
      <c r="E348" s="357">
        <v>107.9</v>
      </c>
      <c r="F348" s="357">
        <v>17730.770117409011</v>
      </c>
      <c r="G348" s="357"/>
      <c r="H348" s="357"/>
      <c r="I348" s="357">
        <v>18476.484468953531</v>
      </c>
      <c r="J348" s="357">
        <v>18368.58446895353</v>
      </c>
      <c r="K348" s="357">
        <v>6431.672047883284</v>
      </c>
      <c r="L348" s="362">
        <v>-726.35455935698963</v>
      </c>
      <c r="M348" s="357">
        <v>57.84</v>
      </c>
      <c r="N348" s="357">
        <v>1417.4441213652342</v>
      </c>
      <c r="O348" s="357">
        <v>65.334490320688658</v>
      </c>
      <c r="P348" s="357">
        <v>1894.5369413644387</v>
      </c>
      <c r="Q348" s="363">
        <v>2385.8419354759326</v>
      </c>
      <c r="R348" s="363">
        <v>5014.2279265180496</v>
      </c>
      <c r="S348" s="364">
        <v>23306.308665295765</v>
      </c>
      <c r="T348" s="364">
        <v>23382.812395471577</v>
      </c>
    </row>
    <row r="349" spans="1:20" x14ac:dyDescent="0.2">
      <c r="A349" s="360"/>
      <c r="B349" s="361" t="s">
        <v>701</v>
      </c>
      <c r="C349" s="357">
        <v>2404.5665381292997</v>
      </c>
      <c r="D349" s="357">
        <v>633.72288212492538</v>
      </c>
      <c r="E349" s="357">
        <v>107.9</v>
      </c>
      <c r="F349" s="357">
        <v>17637.981433161785</v>
      </c>
      <c r="G349" s="357"/>
      <c r="H349" s="357"/>
      <c r="I349" s="357">
        <v>18379.60431528671</v>
      </c>
      <c r="J349" s="357">
        <v>18271.704315286712</v>
      </c>
      <c r="K349" s="357">
        <v>6417.0701877974479</v>
      </c>
      <c r="L349" s="362">
        <v>-629.57844711751875</v>
      </c>
      <c r="M349" s="357">
        <v>41.41</v>
      </c>
      <c r="N349" s="357">
        <v>1486.593245536656</v>
      </c>
      <c r="O349" s="357">
        <v>78.883558273379023</v>
      </c>
      <c r="P349" s="357">
        <v>1794.680921596195</v>
      </c>
      <c r="Q349" s="363">
        <v>2468.7440152736999</v>
      </c>
      <c r="R349" s="363">
        <v>4930.4769422607915</v>
      </c>
      <c r="S349" s="364">
        <v>23252.91486868971</v>
      </c>
      <c r="T349" s="364">
        <v>23202.181257547505</v>
      </c>
    </row>
    <row r="350" spans="1:20" x14ac:dyDescent="0.2">
      <c r="A350" s="360"/>
      <c r="B350" s="366">
        <v>2017</v>
      </c>
      <c r="C350" s="357"/>
      <c r="D350" s="357"/>
      <c r="E350" s="357"/>
      <c r="F350" s="357"/>
      <c r="G350" s="357"/>
      <c r="H350" s="357"/>
      <c r="I350" s="357"/>
      <c r="J350" s="357"/>
      <c r="K350" s="357"/>
      <c r="L350" s="362"/>
      <c r="M350" s="357"/>
      <c r="N350" s="357"/>
      <c r="O350" s="357"/>
      <c r="P350" s="357"/>
      <c r="Q350" s="363"/>
      <c r="R350" s="363"/>
      <c r="S350" s="364"/>
      <c r="T350" s="364"/>
    </row>
    <row r="351" spans="1:20" x14ac:dyDescent="0.2">
      <c r="B351" s="361" t="s">
        <v>702</v>
      </c>
      <c r="C351" s="357">
        <v>2515.9678176543998</v>
      </c>
      <c r="D351" s="357">
        <v>639.4695396031841</v>
      </c>
      <c r="E351" s="357">
        <v>86.3</v>
      </c>
      <c r="F351" s="357">
        <v>16776.793187104435</v>
      </c>
      <c r="G351" s="357"/>
      <c r="H351" s="357"/>
      <c r="I351" s="357">
        <v>17502.56272670762</v>
      </c>
      <c r="J351" s="357">
        <v>17416.26272670762</v>
      </c>
      <c r="K351" s="357">
        <v>6347.4535070337633</v>
      </c>
      <c r="L351" s="362">
        <v>-415.2773890500174</v>
      </c>
      <c r="M351" s="357">
        <v>8.3800000000000008</v>
      </c>
      <c r="N351" s="357">
        <v>1521.5016730086345</v>
      </c>
      <c r="O351" s="357">
        <v>66.138009367000521</v>
      </c>
      <c r="P351" s="357">
        <v>2050.9285490243692</v>
      </c>
      <c r="Q351" s="363">
        <v>2301.9878865837418</v>
      </c>
      <c r="R351" s="363">
        <v>4825.9518340251288</v>
      </c>
      <c r="S351" s="364">
        <v>22320.518430945762</v>
      </c>
      <c r="T351" s="364">
        <v>22242.214560732747</v>
      </c>
    </row>
    <row r="352" spans="1:20" x14ac:dyDescent="0.2">
      <c r="A352" s="360"/>
      <c r="B352" s="361" t="s">
        <v>703</v>
      </c>
      <c r="C352" s="357">
        <v>2604.7569193988002</v>
      </c>
      <c r="D352" s="357">
        <v>615.0253952270765</v>
      </c>
      <c r="E352" s="357">
        <v>106.9</v>
      </c>
      <c r="F352" s="357">
        <v>16465.932225707445</v>
      </c>
      <c r="G352" s="357"/>
      <c r="H352" s="357"/>
      <c r="I352" s="357">
        <v>17187.857620934523</v>
      </c>
      <c r="J352" s="357">
        <v>17080.957620934521</v>
      </c>
      <c r="K352" s="357">
        <v>6443.8133894336879</v>
      </c>
      <c r="L352" s="362">
        <v>-545.7929035449705</v>
      </c>
      <c r="M352" s="357">
        <v>8.75</v>
      </c>
      <c r="N352" s="357">
        <v>1452.7268374270407</v>
      </c>
      <c r="O352" s="357">
        <v>67.993715719658084</v>
      </c>
      <c r="P352" s="357">
        <v>2137.8704042479199</v>
      </c>
      <c r="Q352" s="363">
        <v>2248.1795284940986</v>
      </c>
      <c r="R352" s="363">
        <v>4991.0865520066473</v>
      </c>
      <c r="S352" s="364">
        <v>22040.794068827421</v>
      </c>
      <c r="T352" s="364">
        <v>22072.044172941169</v>
      </c>
    </row>
    <row r="353" spans="1:20" x14ac:dyDescent="0.2">
      <c r="A353" s="360"/>
      <c r="B353" s="361" t="s">
        <v>704</v>
      </c>
      <c r="C353" s="357">
        <v>2582.4559183765496</v>
      </c>
      <c r="D353" s="357">
        <v>618.30725270912137</v>
      </c>
      <c r="E353" s="357">
        <v>108.4</v>
      </c>
      <c r="F353" s="357">
        <v>15847.888069002724</v>
      </c>
      <c r="G353" s="357"/>
      <c r="H353" s="357"/>
      <c r="I353" s="357">
        <v>16574.595321711844</v>
      </c>
      <c r="J353" s="357">
        <v>16466.195321711846</v>
      </c>
      <c r="K353" s="357">
        <v>6476.2395299078216</v>
      </c>
      <c r="L353" s="362">
        <v>-576.950146219364</v>
      </c>
      <c r="M353" s="357">
        <v>6.44</v>
      </c>
      <c r="N353" s="357">
        <v>1370.323823893488</v>
      </c>
      <c r="O353" s="357">
        <v>60.662393932767415</v>
      </c>
      <c r="P353" s="357">
        <v>2275.5546629105584</v>
      </c>
      <c r="Q353" s="363">
        <v>2199.1885029516434</v>
      </c>
      <c r="R353" s="363">
        <v>5105.9157060143334</v>
      </c>
      <c r="S353" s="364">
        <v>21356.239743040038</v>
      </c>
      <c r="T353" s="364">
        <v>21572.11102772618</v>
      </c>
    </row>
    <row r="354" spans="1:20" x14ac:dyDescent="0.2">
      <c r="A354" s="360"/>
      <c r="B354" s="361" t="s">
        <v>705</v>
      </c>
      <c r="C354" s="357">
        <v>2627.2653715933498</v>
      </c>
      <c r="D354" s="357">
        <v>622.52536878323394</v>
      </c>
      <c r="E354" s="357">
        <v>116.8</v>
      </c>
      <c r="F354" s="357">
        <v>15439.230144411289</v>
      </c>
      <c r="G354" s="357"/>
      <c r="H354" s="357"/>
      <c r="I354" s="357">
        <v>16178.555513194522</v>
      </c>
      <c r="J354" s="357">
        <v>16061.755513194523</v>
      </c>
      <c r="K354" s="357">
        <v>6494.4692150476885</v>
      </c>
      <c r="L354" s="362">
        <v>-503.04891120172351</v>
      </c>
      <c r="M354" s="357">
        <v>5.23</v>
      </c>
      <c r="N354" s="357">
        <v>1537.0818416916682</v>
      </c>
      <c r="O354" s="357">
        <v>60.163569003472361</v>
      </c>
      <c r="P354" s="357">
        <v>2180.0453629647623</v>
      </c>
      <c r="Q354" s="363">
        <v>2219.3595301860619</v>
      </c>
      <c r="R354" s="363">
        <v>4957.3873733560204</v>
      </c>
      <c r="S354" s="364">
        <v>21025.180414973933</v>
      </c>
      <c r="T354" s="364">
        <v>21019.142886550544</v>
      </c>
    </row>
    <row r="355" spans="1:20" x14ac:dyDescent="0.2">
      <c r="A355" s="360"/>
      <c r="B355" s="361" t="s">
        <v>22</v>
      </c>
      <c r="C355" s="357">
        <v>2626.7467436646207</v>
      </c>
      <c r="D355" s="357">
        <v>602.61244317236276</v>
      </c>
      <c r="E355" s="357">
        <v>114.8</v>
      </c>
      <c r="F355" s="357">
        <v>15812.386016606853</v>
      </c>
      <c r="G355" s="357"/>
      <c r="H355" s="357"/>
      <c r="I355" s="357">
        <v>16529.798459779217</v>
      </c>
      <c r="J355" s="357">
        <v>16414.998459779217</v>
      </c>
      <c r="K355" s="357">
        <v>6542.504882796833</v>
      </c>
      <c r="L355" s="362">
        <v>-485.47827794167756</v>
      </c>
      <c r="M355" s="357">
        <v>5.51</v>
      </c>
      <c r="N355" s="357">
        <v>1767.1473193204167</v>
      </c>
      <c r="O355" s="357">
        <v>60.541979385331437</v>
      </c>
      <c r="P355" s="357">
        <v>2070.1616540084783</v>
      </c>
      <c r="Q355" s="363">
        <v>2164.6856521409295</v>
      </c>
      <c r="R355" s="363">
        <v>4775.3575634764165</v>
      </c>
      <c r="S355" s="364">
        <v>21321.230855584767</v>
      </c>
      <c r="T355" s="364">
        <v>21190.356023255634</v>
      </c>
    </row>
    <row r="356" spans="1:20" x14ac:dyDescent="0.2">
      <c r="A356" s="360"/>
      <c r="B356" s="361" t="s">
        <v>972</v>
      </c>
      <c r="C356" s="357">
        <v>2578.453871876</v>
      </c>
      <c r="D356" s="357">
        <v>607.10434047524166</v>
      </c>
      <c r="E356" s="357">
        <v>98.4</v>
      </c>
      <c r="F356" s="357">
        <v>15537.661314352712</v>
      </c>
      <c r="G356" s="357"/>
      <c r="H356" s="357"/>
      <c r="I356" s="357">
        <v>16243.165654827953</v>
      </c>
      <c r="J356" s="357">
        <v>16144.765654827954</v>
      </c>
      <c r="K356" s="357">
        <v>6962.774080105155</v>
      </c>
      <c r="L356" s="362">
        <v>-231.94008527722167</v>
      </c>
      <c r="M356" s="357">
        <v>139.01</v>
      </c>
      <c r="N356" s="357">
        <v>1704.686264181893</v>
      </c>
      <c r="O356" s="357">
        <v>68.688011363014056</v>
      </c>
      <c r="P356" s="357">
        <v>2057.2249800777186</v>
      </c>
      <c r="Q356" s="363">
        <v>3039.2447392053077</v>
      </c>
      <c r="R356" s="363">
        <v>5258.0878159232616</v>
      </c>
      <c r="S356" s="364">
        <v>21860.864265909262</v>
      </c>
      <c r="T356" s="364">
        <v>21402.853470751215</v>
      </c>
    </row>
    <row r="357" spans="1:20" x14ac:dyDescent="0.2">
      <c r="A357" s="360"/>
      <c r="B357" s="361" t="s">
        <v>973</v>
      </c>
      <c r="C357" s="357">
        <v>2565.1</v>
      </c>
      <c r="D357" s="357">
        <v>613.5</v>
      </c>
      <c r="E357" s="357">
        <v>100.9</v>
      </c>
      <c r="F357" s="357">
        <v>13973.869859302637</v>
      </c>
      <c r="G357" s="357"/>
      <c r="H357" s="357"/>
      <c r="I357" s="357">
        <v>14688.269859302636</v>
      </c>
      <c r="J357" s="357">
        <v>14587.369859302637</v>
      </c>
      <c r="K357" s="357">
        <v>6929.0035840785731</v>
      </c>
      <c r="L357" s="362">
        <v>-325.3194102827224</v>
      </c>
      <c r="M357" s="357">
        <v>2.82</v>
      </c>
      <c r="N357" s="357">
        <v>1293.4237891731457</v>
      </c>
      <c r="O357" s="357">
        <v>59.864592736533602</v>
      </c>
      <c r="P357" s="357">
        <v>2494.8919376399676</v>
      </c>
      <c r="Q357" s="363">
        <v>2758.3238542462045</v>
      </c>
      <c r="R357" s="363">
        <v>5635.5797949054277</v>
      </c>
      <c r="S357" s="364">
        <v>20011.693713548841</v>
      </c>
      <c r="T357" s="364">
        <v>20222.949654208063</v>
      </c>
    </row>
    <row r="358" spans="1:20" x14ac:dyDescent="0.2">
      <c r="A358" s="360"/>
      <c r="B358" s="361" t="s">
        <v>697</v>
      </c>
      <c r="C358" s="357">
        <v>2722.7102969879998</v>
      </c>
      <c r="D358" s="357">
        <v>588.15051912305216</v>
      </c>
      <c r="E358" s="357">
        <v>146.30000000000001</v>
      </c>
      <c r="F358" s="357">
        <v>14093.269265937823</v>
      </c>
      <c r="G358" s="357"/>
      <c r="H358" s="357"/>
      <c r="I358" s="357">
        <v>14827.719785060875</v>
      </c>
      <c r="J358" s="357">
        <v>14681.419785060874</v>
      </c>
      <c r="K358" s="357">
        <v>6977.920376469976</v>
      </c>
      <c r="L358" s="362">
        <v>-566.99581048730101</v>
      </c>
      <c r="M358" s="357">
        <v>3.14</v>
      </c>
      <c r="N358" s="357">
        <v>1258.4419779506327</v>
      </c>
      <c r="O358" s="357">
        <v>62.28546982757797</v>
      </c>
      <c r="P358" s="357">
        <v>2464.2600601267472</v>
      </c>
      <c r="Q358" s="363">
        <v>2629.0770580777175</v>
      </c>
      <c r="R358" s="363">
        <v>5719.4783985193435</v>
      </c>
      <c r="S358" s="364">
        <v>20179.507140126592</v>
      </c>
      <c r="T358" s="364">
        <v>20400.898183580219</v>
      </c>
    </row>
    <row r="359" spans="1:20" x14ac:dyDescent="0.2">
      <c r="A359" s="360"/>
      <c r="B359" s="361" t="s">
        <v>698</v>
      </c>
      <c r="C359" s="357">
        <v>2663.2434397296001</v>
      </c>
      <c r="D359" s="357">
        <v>586.29033246570043</v>
      </c>
      <c r="E359" s="357">
        <v>181</v>
      </c>
      <c r="F359" s="357">
        <v>13270.932459216518</v>
      </c>
      <c r="G359" s="357"/>
      <c r="H359" s="357"/>
      <c r="I359" s="357">
        <v>14038.222791682218</v>
      </c>
      <c r="J359" s="357">
        <v>13857.222791682218</v>
      </c>
      <c r="K359" s="357">
        <v>7139.1533089501163</v>
      </c>
      <c r="L359" s="362">
        <v>-773.85932985566615</v>
      </c>
      <c r="M359" s="357">
        <v>202.15</v>
      </c>
      <c r="N359" s="357">
        <v>1221.2000726529604</v>
      </c>
      <c r="O359" s="357">
        <v>63.689270487655754</v>
      </c>
      <c r="P359" s="357">
        <v>2674.3116177495881</v>
      </c>
      <c r="Q359" s="363">
        <v>2608.2430182042458</v>
      </c>
      <c r="R359" s="363">
        <v>5917.9532362971559</v>
      </c>
      <c r="S359" s="364">
        <v>19309.709249616062</v>
      </c>
      <c r="T359" s="364">
        <v>19775.176027979374</v>
      </c>
    </row>
    <row r="360" spans="1:20" x14ac:dyDescent="0.2">
      <c r="A360" s="360"/>
      <c r="B360" s="361" t="s">
        <v>699</v>
      </c>
      <c r="C360" s="357">
        <v>2636.3640051223997</v>
      </c>
      <c r="D360" s="357">
        <v>583.11261655435419</v>
      </c>
      <c r="E360" s="357">
        <v>182.7</v>
      </c>
      <c r="F360" s="357">
        <v>12908.331721768252</v>
      </c>
      <c r="G360" s="357"/>
      <c r="H360" s="357"/>
      <c r="I360" s="357">
        <v>13674.144338322607</v>
      </c>
      <c r="J360" s="357">
        <v>13491.444338322606</v>
      </c>
      <c r="K360" s="357">
        <v>7311.1980015759946</v>
      </c>
      <c r="L360" s="362">
        <v>-497.02362706969382</v>
      </c>
      <c r="M360" s="357">
        <v>2.74</v>
      </c>
      <c r="N360" s="357">
        <v>1218.8567007583886</v>
      </c>
      <c r="O360" s="357">
        <v>64.039783552528306</v>
      </c>
      <c r="P360" s="357">
        <v>2706.8643783850112</v>
      </c>
      <c r="Q360" s="363">
        <v>2827.153511810372</v>
      </c>
      <c r="R360" s="363">
        <v>6092.3413008176058</v>
      </c>
      <c r="S360" s="364">
        <v>19137.661855255377</v>
      </c>
      <c r="T360" s="364">
        <v>19583.785639140213</v>
      </c>
    </row>
    <row r="361" spans="1:20" x14ac:dyDescent="0.2">
      <c r="A361" s="360"/>
      <c r="B361" s="361" t="s">
        <v>700</v>
      </c>
      <c r="C361" s="357">
        <v>2657.2241068832</v>
      </c>
      <c r="D361" s="357">
        <v>558.10704945953876</v>
      </c>
      <c r="E361" s="357">
        <v>184.7</v>
      </c>
      <c r="F361" s="357">
        <v>12102.553889260866</v>
      </c>
      <c r="G361" s="357"/>
      <c r="H361" s="357"/>
      <c r="I361" s="357">
        <v>12845.360938720405</v>
      </c>
      <c r="J361" s="357">
        <v>12660.660938720404</v>
      </c>
      <c r="K361" s="357">
        <v>7377.8194819657856</v>
      </c>
      <c r="L361" s="362">
        <v>-440.03500352495348</v>
      </c>
      <c r="M361" s="357">
        <v>2.59</v>
      </c>
      <c r="N361" s="357">
        <v>1264.8433479955333</v>
      </c>
      <c r="O361" s="357">
        <v>71.420232447816758</v>
      </c>
      <c r="P361" s="357">
        <v>3012.331873757812</v>
      </c>
      <c r="Q361" s="363">
        <v>2591.7790242396704</v>
      </c>
      <c r="R361" s="363">
        <v>6112.9761339702527</v>
      </c>
      <c r="S361" s="364">
        <v>18094.364069843276</v>
      </c>
      <c r="T361" s="364">
        <v>18773.637072690657</v>
      </c>
    </row>
    <row r="362" spans="1:20" x14ac:dyDescent="0.2">
      <c r="A362" s="360"/>
      <c r="B362" s="361" t="s">
        <v>701</v>
      </c>
      <c r="C362" s="357">
        <v>2691.0569087439999</v>
      </c>
      <c r="D362" s="357">
        <v>560.26823312395175</v>
      </c>
      <c r="E362" s="357">
        <v>221.9</v>
      </c>
      <c r="F362" s="357">
        <v>13546.770984013352</v>
      </c>
      <c r="G362" s="357"/>
      <c r="H362" s="357"/>
      <c r="I362" s="357">
        <v>14328.939217137304</v>
      </c>
      <c r="J362" s="357">
        <v>14107.039217137304</v>
      </c>
      <c r="K362" s="357">
        <v>7294.6955884329545</v>
      </c>
      <c r="L362" s="362">
        <v>-304.8137570012002</v>
      </c>
      <c r="M362" s="357">
        <v>2.2999999999999998</v>
      </c>
      <c r="N362" s="357">
        <v>1224.5322615587888</v>
      </c>
      <c r="O362" s="357">
        <v>49.536731620246513</v>
      </c>
      <c r="P362" s="357">
        <v>2877.6931392904603</v>
      </c>
      <c r="Q362" s="363">
        <v>2840.4196989622583</v>
      </c>
      <c r="R362" s="363">
        <v>6070.1633268741662</v>
      </c>
      <c r="S362" s="364">
        <v>19860.415824843563</v>
      </c>
      <c r="T362" s="364">
        <v>20177.20254401147</v>
      </c>
    </row>
    <row r="363" spans="1:20" x14ac:dyDescent="0.2">
      <c r="A363" s="360"/>
      <c r="B363" s="366">
        <v>2018</v>
      </c>
      <c r="C363" s="357"/>
      <c r="D363" s="357"/>
      <c r="E363" s="357"/>
      <c r="F363" s="357"/>
      <c r="G363" s="357"/>
      <c r="H363" s="357"/>
      <c r="I363" s="357"/>
      <c r="J363" s="357"/>
      <c r="K363" s="357"/>
      <c r="L363" s="362"/>
      <c r="M363" s="357"/>
      <c r="N363" s="357"/>
      <c r="O363" s="357"/>
      <c r="P363" s="357"/>
      <c r="Q363" s="363"/>
      <c r="R363" s="363"/>
      <c r="S363" s="364"/>
      <c r="T363" s="364"/>
    </row>
    <row r="364" spans="1:20" x14ac:dyDescent="0.2">
      <c r="B364" s="361" t="s">
        <v>702</v>
      </c>
      <c r="C364" s="357">
        <v>2792.47599375255</v>
      </c>
      <c r="D364" s="357">
        <v>573.46583816017107</v>
      </c>
      <c r="E364" s="357">
        <v>229.1</v>
      </c>
      <c r="F364" s="357">
        <v>12220.263572991755</v>
      </c>
      <c r="G364" s="357"/>
      <c r="H364" s="357"/>
      <c r="I364" s="357">
        <v>13022.829411151926</v>
      </c>
      <c r="J364" s="357">
        <v>12793.729411151926</v>
      </c>
      <c r="K364" s="357">
        <v>7364.0008123867028</v>
      </c>
      <c r="L364" s="362">
        <v>-375.03505666753767</v>
      </c>
      <c r="M364" s="357">
        <v>18.96</v>
      </c>
      <c r="N364" s="357">
        <v>1202.0143950715346</v>
      </c>
      <c r="O364" s="357">
        <v>72.504394481164624</v>
      </c>
      <c r="P364" s="357">
        <v>3012.9813777145082</v>
      </c>
      <c r="Q364" s="363">
        <v>2720.4255884519571</v>
      </c>
      <c r="R364" s="363">
        <v>6161.9864173151682</v>
      </c>
      <c r="S364" s="364">
        <v>18535.730993356432</v>
      </c>
      <c r="T364" s="364">
        <v>18955.715828467095</v>
      </c>
    </row>
    <row r="365" spans="1:20" x14ac:dyDescent="0.2">
      <c r="A365" s="360"/>
      <c r="B365" s="361" t="s">
        <v>703</v>
      </c>
      <c r="C365" s="357">
        <v>2736.0057160453498</v>
      </c>
      <c r="D365" s="357">
        <v>538.01561310379873</v>
      </c>
      <c r="E365" s="357">
        <v>237.7</v>
      </c>
      <c r="F365" s="357">
        <v>11689.289254915993</v>
      </c>
      <c r="G365" s="357"/>
      <c r="H365" s="357"/>
      <c r="I365" s="357">
        <v>12465.004868019792</v>
      </c>
      <c r="J365" s="357">
        <v>12227.304868019792</v>
      </c>
      <c r="K365" s="357">
        <v>7397.2594304180002</v>
      </c>
      <c r="L365" s="362">
        <v>-378.86700331994371</v>
      </c>
      <c r="M365" s="357">
        <v>3.03</v>
      </c>
      <c r="N365" s="357">
        <v>1308.0469137680473</v>
      </c>
      <c r="O365" s="357">
        <v>66.431103974312691</v>
      </c>
      <c r="P365" s="357">
        <v>2878.0969451360593</v>
      </c>
      <c r="Q365" s="363">
        <v>2768.8474642196375</v>
      </c>
      <c r="R365" s="363">
        <v>6089.2125166499527</v>
      </c>
      <c r="S365" s="364">
        <v>17969.858048284779</v>
      </c>
      <c r="T365" s="364">
        <v>18316.517384669743</v>
      </c>
    </row>
    <row r="366" spans="1:20" x14ac:dyDescent="0.2">
      <c r="A366" s="360"/>
      <c r="B366" s="361" t="s">
        <v>704</v>
      </c>
      <c r="C366" s="357">
        <v>2748.4623949513502</v>
      </c>
      <c r="D366" s="357">
        <v>538.91319175839976</v>
      </c>
      <c r="E366" s="357">
        <v>220.7</v>
      </c>
      <c r="F366" s="357">
        <v>11063.387678767933</v>
      </c>
      <c r="G366" s="357"/>
      <c r="H366" s="357"/>
      <c r="I366" s="357">
        <v>11823.000870526332</v>
      </c>
      <c r="J366" s="357">
        <v>11602.300870526333</v>
      </c>
      <c r="K366" s="357">
        <v>7514.6519843567257</v>
      </c>
      <c r="L366" s="362">
        <v>-413.23647612043635</v>
      </c>
      <c r="M366" s="357">
        <v>9.27</v>
      </c>
      <c r="N366" s="357">
        <v>1304.1130561637024</v>
      </c>
      <c r="O366" s="357">
        <v>78.391036043971297</v>
      </c>
      <c r="P366" s="357">
        <v>2973.0918548998447</v>
      </c>
      <c r="Q366" s="363">
        <v>2755.089561128771</v>
      </c>
      <c r="R366" s="363">
        <v>6210.5389281930238</v>
      </c>
      <c r="S366" s="364">
        <v>17326.552826606454</v>
      </c>
      <c r="T366" s="364">
        <v>17812.839798719357</v>
      </c>
    </row>
    <row r="367" spans="1:20" x14ac:dyDescent="0.2">
      <c r="A367" s="360"/>
      <c r="B367" s="361" t="s">
        <v>705</v>
      </c>
      <c r="C367" s="357">
        <v>2726.3517898932</v>
      </c>
      <c r="D367" s="357">
        <v>532.97217407951962</v>
      </c>
      <c r="E367" s="357">
        <v>187</v>
      </c>
      <c r="F367" s="357">
        <v>10856.422809945201</v>
      </c>
      <c r="G367" s="357"/>
      <c r="H367" s="357"/>
      <c r="I367" s="357">
        <v>11576.394984024721</v>
      </c>
      <c r="J367" s="357">
        <v>11389.394984024721</v>
      </c>
      <c r="K367" s="357">
        <v>7360.5445587940576</v>
      </c>
      <c r="L367" s="362">
        <v>-413.22882495791794</v>
      </c>
      <c r="M367" s="357">
        <v>8.9600000000000009</v>
      </c>
      <c r="N367" s="357">
        <v>1230.1201098927106</v>
      </c>
      <c r="O367" s="357">
        <v>79.708510105546978</v>
      </c>
      <c r="P367" s="357">
        <v>2915.5299672263614</v>
      </c>
      <c r="Q367" s="363">
        <v>2730.9171466115208</v>
      </c>
      <c r="R367" s="363">
        <v>6130.4244489013472</v>
      </c>
      <c r="S367" s="364">
        <v>17033.663920529441</v>
      </c>
      <c r="T367" s="364">
        <v>17519.819432926066</v>
      </c>
    </row>
    <row r="368" spans="1:20" x14ac:dyDescent="0.2">
      <c r="A368" s="360"/>
      <c r="B368" s="361" t="s">
        <v>22</v>
      </c>
      <c r="C368" s="357">
        <v>2711.5194035236896</v>
      </c>
      <c r="D368" s="357">
        <v>490.85449515047554</v>
      </c>
      <c r="E368" s="357">
        <v>141.56478325483224</v>
      </c>
      <c r="F368" s="357">
        <v>9018.82</v>
      </c>
      <c r="G368" s="357"/>
      <c r="H368" s="357"/>
      <c r="I368" s="357">
        <v>9651.2392784053081</v>
      </c>
      <c r="J368" s="357">
        <v>9509.6744951504752</v>
      </c>
      <c r="K368" s="357">
        <v>7496.9149816964118</v>
      </c>
      <c r="L368" s="362">
        <v>-544.6669809638222</v>
      </c>
      <c r="M368" s="357">
        <v>2.2400000000000002</v>
      </c>
      <c r="N368" s="357">
        <v>1093.5947998933216</v>
      </c>
      <c r="O368" s="357">
        <v>83.640883405384471</v>
      </c>
      <c r="P368" s="357">
        <v>3060.8652980183138</v>
      </c>
      <c r="Q368" s="363">
        <v>2716.3870194155693</v>
      </c>
      <c r="R368" s="363">
        <v>6403.3201818030902</v>
      </c>
      <c r="S368" s="364">
        <v>15079.145701344567</v>
      </c>
      <c r="T368" s="364">
        <v>15912.994676953565</v>
      </c>
    </row>
    <row r="369" spans="1:20" x14ac:dyDescent="0.2">
      <c r="A369" s="360"/>
      <c r="B369" s="361" t="s">
        <v>695</v>
      </c>
      <c r="C369" s="357">
        <v>2597.6793830398001</v>
      </c>
      <c r="D369" s="357">
        <v>487.85302242663204</v>
      </c>
      <c r="E369" s="357">
        <v>101.04304718956486</v>
      </c>
      <c r="F369" s="357">
        <v>9277.3594199138442</v>
      </c>
      <c r="G369" s="357"/>
      <c r="H369" s="357"/>
      <c r="I369" s="357">
        <v>9866.2554895300418</v>
      </c>
      <c r="J369" s="357">
        <v>9765.2124423404766</v>
      </c>
      <c r="K369" s="357">
        <v>7591.3181370835773</v>
      </c>
      <c r="L369" s="362">
        <v>-531.74704816229223</v>
      </c>
      <c r="M369" s="357">
        <v>47.04</v>
      </c>
      <c r="N369" s="357">
        <v>972.87815924777237</v>
      </c>
      <c r="O369" s="357">
        <v>59.745297817502632</v>
      </c>
      <c r="P369" s="357">
        <v>3135.866397481348</v>
      </c>
      <c r="Q369" s="363">
        <v>2938.121234374662</v>
      </c>
      <c r="R369" s="363">
        <v>6618.4399778358047</v>
      </c>
      <c r="S369" s="364">
        <v>15402.056106944503</v>
      </c>
      <c r="T369" s="364">
        <v>16383.65242017628</v>
      </c>
    </row>
    <row r="370" spans="1:20" x14ac:dyDescent="0.2">
      <c r="A370" s="360"/>
      <c r="B370" s="361" t="s">
        <v>696</v>
      </c>
      <c r="C370" s="357">
        <v>2536.4</v>
      </c>
      <c r="D370" s="357">
        <v>487.40458788310463</v>
      </c>
      <c r="E370" s="357">
        <v>139.4</v>
      </c>
      <c r="F370" s="357">
        <v>9736.2481988905074</v>
      </c>
      <c r="G370" s="357"/>
      <c r="H370" s="357"/>
      <c r="I370" s="357">
        <v>10363.052786773613</v>
      </c>
      <c r="J370" s="357">
        <v>10223.652786773611</v>
      </c>
      <c r="K370" s="357">
        <v>7601.7480057612447</v>
      </c>
      <c r="L370" s="362">
        <v>-449.36761097609974</v>
      </c>
      <c r="M370" s="357">
        <v>1.9280691700177401</v>
      </c>
      <c r="N370" s="357">
        <v>922.0521850671289</v>
      </c>
      <c r="O370" s="357">
        <v>69.381272964042054</v>
      </c>
      <c r="P370" s="357">
        <v>3199.0345468199266</v>
      </c>
      <c r="Q370" s="363">
        <v>2963.8404591040644</v>
      </c>
      <c r="R370" s="363">
        <v>6679.6958206941163</v>
      </c>
      <c r="S370" s="364">
        <v>15863.293245877678</v>
      </c>
      <c r="T370" s="364">
        <v>16903.348607467728</v>
      </c>
    </row>
    <row r="371" spans="1:20" x14ac:dyDescent="0.2">
      <c r="A371" s="360"/>
      <c r="B371" s="361" t="s">
        <v>697</v>
      </c>
      <c r="C371" s="357">
        <v>2497.9643914922317</v>
      </c>
      <c r="D371" s="357">
        <v>450.84</v>
      </c>
      <c r="E371" s="357">
        <v>355.1</v>
      </c>
      <c r="F371" s="357">
        <v>9435.5943904832784</v>
      </c>
      <c r="G371" s="357"/>
      <c r="H371" s="357"/>
      <c r="I371" s="357">
        <v>10241.534390483279</v>
      </c>
      <c r="J371" s="357">
        <v>9886.4343904832785</v>
      </c>
      <c r="K371" s="357">
        <v>7488.4247116626475</v>
      </c>
      <c r="L371" s="362">
        <v>-452.25411656933545</v>
      </c>
      <c r="M371" s="357">
        <v>4.7835383030439607</v>
      </c>
      <c r="N371" s="357">
        <v>983.58348427162582</v>
      </c>
      <c r="O371" s="357">
        <v>67.053439375916966</v>
      </c>
      <c r="P371" s="357">
        <v>3342.7990628572884</v>
      </c>
      <c r="Q371" s="363">
        <v>2647.5181468915248</v>
      </c>
      <c r="R371" s="363">
        <v>6504.8412273910217</v>
      </c>
      <c r="S371" s="364">
        <v>15387.016928867037</v>
      </c>
      <c r="T371" s="364">
        <v>16391.2756178743</v>
      </c>
    </row>
    <row r="372" spans="1:20" x14ac:dyDescent="0.2">
      <c r="A372" s="360"/>
      <c r="B372" s="361" t="s">
        <v>698</v>
      </c>
      <c r="C372" s="357">
        <v>2466.3879784578089</v>
      </c>
      <c r="D372" s="357">
        <v>450.65318112309774</v>
      </c>
      <c r="E372" s="357">
        <v>467.85529623671783</v>
      </c>
      <c r="F372" s="357">
        <v>7958.0601727235307</v>
      </c>
      <c r="G372" s="357"/>
      <c r="H372" s="357"/>
      <c r="I372" s="357">
        <v>8876.5686500833472</v>
      </c>
      <c r="J372" s="357">
        <v>8408.7133538466278</v>
      </c>
      <c r="K372" s="357">
        <v>7434.6839832703081</v>
      </c>
      <c r="L372" s="362">
        <v>-414.23755653017474</v>
      </c>
      <c r="M372" s="357">
        <v>4.5180356317823778</v>
      </c>
      <c r="N372" s="357">
        <v>922.70049049468548</v>
      </c>
      <c r="O372" s="357">
        <v>69.349949470651794</v>
      </c>
      <c r="P372" s="357">
        <v>3404.7804565493934</v>
      </c>
      <c r="Q372" s="363">
        <v>2628.1335658571852</v>
      </c>
      <c r="R372" s="363">
        <v>6511.9834927756228</v>
      </c>
      <c r="S372" s="364">
        <v>13971.090194398341</v>
      </c>
      <c r="T372" s="364">
        <v>14920.69684662225</v>
      </c>
    </row>
    <row r="373" spans="1:20" x14ac:dyDescent="0.2">
      <c r="A373" s="360"/>
      <c r="B373" s="361" t="s">
        <v>699</v>
      </c>
      <c r="C373" s="357">
        <v>2523.9299999999998</v>
      </c>
      <c r="D373" s="357">
        <v>445.07</v>
      </c>
      <c r="E373" s="357">
        <v>461.98201271251128</v>
      </c>
      <c r="F373" s="357">
        <v>7157.1478693081963</v>
      </c>
      <c r="G373" s="357"/>
      <c r="H373" s="357"/>
      <c r="I373" s="357">
        <v>8064.1998820207073</v>
      </c>
      <c r="J373" s="357">
        <v>7602.217869308196</v>
      </c>
      <c r="K373" s="357">
        <v>7354.306138618379</v>
      </c>
      <c r="L373" s="362">
        <v>-538.25518470831742</v>
      </c>
      <c r="M373" s="357">
        <v>4.4319613544355931</v>
      </c>
      <c r="N373" s="357">
        <v>940.09746486077745</v>
      </c>
      <c r="O373" s="357">
        <v>56.855835459035106</v>
      </c>
      <c r="P373" s="357">
        <v>3212.2766736458425</v>
      </c>
      <c r="Q373" s="363">
        <v>2611.2529412988424</v>
      </c>
      <c r="R373" s="363">
        <v>6414.2086737576019</v>
      </c>
      <c r="S373" s="364">
        <v>13199.382823319549</v>
      </c>
      <c r="T373" s="364">
        <v>14016.426543065798</v>
      </c>
    </row>
    <row r="374" spans="1:20" x14ac:dyDescent="0.2">
      <c r="A374" s="360"/>
      <c r="B374" s="361" t="s">
        <v>700</v>
      </c>
      <c r="C374" s="357">
        <v>2529.3330666986917</v>
      </c>
      <c r="D374" s="357">
        <v>394.29914321391919</v>
      </c>
      <c r="E374" s="357">
        <v>485.44192704771865</v>
      </c>
      <c r="F374" s="357">
        <v>7107.8013139942059</v>
      </c>
      <c r="G374" s="357"/>
      <c r="H374" s="357"/>
      <c r="I374" s="357">
        <v>7987.5423842558439</v>
      </c>
      <c r="J374" s="357">
        <v>7502.1004572081247</v>
      </c>
      <c r="K374" s="357">
        <v>7401.6631891069901</v>
      </c>
      <c r="L374" s="362">
        <v>-630.89264495302336</v>
      </c>
      <c r="M374" s="357">
        <v>4.2652133121739295</v>
      </c>
      <c r="N374" s="357">
        <v>892.37799065680179</v>
      </c>
      <c r="O374" s="357">
        <v>64.177164540747881</v>
      </c>
      <c r="P374" s="357">
        <v>3292.6628456170697</v>
      </c>
      <c r="Q374" s="363">
        <v>2525.817756651521</v>
      </c>
      <c r="R374" s="363">
        <v>6509.2851984501885</v>
      </c>
      <c r="S374" s="364">
        <v>13042.693207606057</v>
      </c>
      <c r="T374" s="364">
        <v>14011.385655658312</v>
      </c>
    </row>
    <row r="375" spans="1:20" x14ac:dyDescent="0.2">
      <c r="A375" s="360"/>
      <c r="B375" s="361" t="s">
        <v>701</v>
      </c>
      <c r="C375" s="357">
        <v>2662.4941267403083</v>
      </c>
      <c r="D375" s="357">
        <v>411.4119402019777</v>
      </c>
      <c r="E375" s="357">
        <v>432.09908120190278</v>
      </c>
      <c r="F375" s="357">
        <v>6792.2398406758093</v>
      </c>
      <c r="G375" s="357"/>
      <c r="H375" s="357"/>
      <c r="I375" s="357">
        <v>7635.7508620796898</v>
      </c>
      <c r="J375" s="357">
        <v>7203.6517808777871</v>
      </c>
      <c r="K375" s="357">
        <v>7406.7977435831453</v>
      </c>
      <c r="L375" s="362">
        <v>-618.57071197291225</v>
      </c>
      <c r="M375" s="357">
        <v>2.1899869697241523</v>
      </c>
      <c r="N375" s="357">
        <v>853.72088825892251</v>
      </c>
      <c r="O375" s="357">
        <v>83.006195749059799</v>
      </c>
      <c r="P375" s="357">
        <v>3387.5627630185732</v>
      </c>
      <c r="Q375" s="363">
        <v>2466.1271715534026</v>
      </c>
      <c r="R375" s="363">
        <v>6553.0768553242233</v>
      </c>
      <c r="S375" s="364">
        <v>12764.372160373401</v>
      </c>
      <c r="T375" s="364">
        <v>13756.72863620201</v>
      </c>
    </row>
    <row r="376" spans="1:20" x14ac:dyDescent="0.2">
      <c r="A376" s="360"/>
      <c r="B376" s="366">
        <v>2019</v>
      </c>
      <c r="C376" s="357"/>
      <c r="D376" s="357"/>
      <c r="E376" s="357"/>
      <c r="F376" s="357"/>
      <c r="G376" s="357"/>
      <c r="H376" s="357"/>
      <c r="I376" s="357"/>
      <c r="J376" s="357"/>
      <c r="K376" s="357"/>
      <c r="L376" s="362"/>
      <c r="M376" s="357"/>
      <c r="N376" s="357"/>
      <c r="O376" s="357"/>
      <c r="P376" s="357"/>
      <c r="Q376" s="363"/>
      <c r="R376" s="363"/>
      <c r="S376" s="364"/>
      <c r="T376" s="364"/>
    </row>
    <row r="377" spans="1:20" x14ac:dyDescent="0.2">
      <c r="B377" s="361" t="s">
        <v>702</v>
      </c>
      <c r="C377" s="357">
        <v>2748.9137868098669</v>
      </c>
      <c r="D377" s="357">
        <v>414.39289013675693</v>
      </c>
      <c r="E377" s="357">
        <v>407.19413903569114</v>
      </c>
      <c r="F377" s="357">
        <v>7778.0424341949001</v>
      </c>
      <c r="G377" s="357"/>
      <c r="H377" s="357"/>
      <c r="I377" s="357">
        <v>8599.6294633673479</v>
      </c>
      <c r="J377" s="357">
        <v>8192.4353243316564</v>
      </c>
      <c r="K377" s="357">
        <v>7543.0821182905929</v>
      </c>
      <c r="L377" s="362">
        <v>-437.16271684186131</v>
      </c>
      <c r="M377" s="357">
        <v>2.19</v>
      </c>
      <c r="N377" s="357">
        <v>814.62007091275837</v>
      </c>
      <c r="O377" s="357">
        <v>79.478995334918466</v>
      </c>
      <c r="P377" s="357">
        <v>3454.7334349378302</v>
      </c>
      <c r="Q377" s="363">
        <v>2759.2769002632244</v>
      </c>
      <c r="R377" s="363">
        <v>6728.4620473778341</v>
      </c>
      <c r="S377" s="364">
        <v>14107.820150440441</v>
      </c>
      <c r="T377" s="364">
        <v>14920.89737170949</v>
      </c>
    </row>
    <row r="378" spans="1:20" x14ac:dyDescent="0.2">
      <c r="A378" s="360"/>
      <c r="B378" s="361" t="s">
        <v>703</v>
      </c>
      <c r="C378" s="357">
        <v>2740.3964636893361</v>
      </c>
      <c r="D378" s="357">
        <v>377.50628303105964</v>
      </c>
      <c r="E378" s="357">
        <v>416.4383726599354</v>
      </c>
      <c r="F378" s="357">
        <v>7708.1661927200003</v>
      </c>
      <c r="G378" s="357"/>
      <c r="H378" s="357"/>
      <c r="I378" s="357">
        <v>8502.1108484109955</v>
      </c>
      <c r="J378" s="357">
        <v>8085.6724757510601</v>
      </c>
      <c r="K378" s="357">
        <v>7582.2767287737724</v>
      </c>
      <c r="L378" s="362">
        <v>-613.4290714986646</v>
      </c>
      <c r="M378" s="357">
        <v>2.19</v>
      </c>
      <c r="N378" s="357">
        <v>716.89303358763868</v>
      </c>
      <c r="O378" s="357">
        <v>79.788344751355666</v>
      </c>
      <c r="P378" s="357">
        <v>3231.4392154003331</v>
      </c>
      <c r="Q378" s="363">
        <v>2942.91706353578</v>
      </c>
      <c r="R378" s="363">
        <v>6865.383695186134</v>
      </c>
      <c r="S378" s="364">
        <v>14185.424375636112</v>
      </c>
      <c r="T378" s="364">
        <v>14951.056170937194</v>
      </c>
    </row>
    <row r="379" spans="1:20" x14ac:dyDescent="0.2">
      <c r="A379" s="360"/>
      <c r="B379" s="361" t="s">
        <v>704</v>
      </c>
      <c r="C379" s="357">
        <v>2691.0583167780223</v>
      </c>
      <c r="D379" s="357">
        <v>372.35853685008806</v>
      </c>
      <c r="E379" s="357">
        <v>386.66109148303815</v>
      </c>
      <c r="F379" s="357">
        <v>10119.862968379561</v>
      </c>
      <c r="G379" s="357"/>
      <c r="H379" s="357"/>
      <c r="I379" s="357">
        <v>10878.882596712687</v>
      </c>
      <c r="J379" s="357">
        <v>10492.221505229649</v>
      </c>
      <c r="K379" s="357">
        <v>7635.2205011780297</v>
      </c>
      <c r="L379" s="362">
        <v>-580.5527989098689</v>
      </c>
      <c r="M379" s="357">
        <v>52.617800000000003</v>
      </c>
      <c r="N379" s="357">
        <v>710.13815875454748</v>
      </c>
      <c r="O379" s="357">
        <v>89.282560031789984</v>
      </c>
      <c r="P379" s="357">
        <v>3347.5597664383527</v>
      </c>
      <c r="Q379" s="363">
        <v>2960.3050170434703</v>
      </c>
      <c r="R379" s="363">
        <v>6925.0823424234823</v>
      </c>
      <c r="S379" s="364">
        <v>16530.24593053418</v>
      </c>
      <c r="T379" s="364">
        <v>17417.303847653129</v>
      </c>
    </row>
    <row r="380" spans="1:20" x14ac:dyDescent="0.2">
      <c r="A380" s="360"/>
      <c r="B380" s="361" t="s">
        <v>705</v>
      </c>
      <c r="C380" s="357">
        <v>2663.8444341390759</v>
      </c>
      <c r="D380" s="357">
        <v>372.08868849896538</v>
      </c>
      <c r="E380" s="357">
        <v>365.5755760034981</v>
      </c>
      <c r="F380" s="357">
        <v>8409.2571433011981</v>
      </c>
      <c r="G380" s="357"/>
      <c r="H380" s="357"/>
      <c r="I380" s="357">
        <v>9146.9214078036621</v>
      </c>
      <c r="J380" s="357">
        <v>8781.3458318001631</v>
      </c>
      <c r="K380" s="357">
        <v>7636.7516744953127</v>
      </c>
      <c r="L380" s="362">
        <v>-680.73942094071333</v>
      </c>
      <c r="M380" s="357">
        <v>2.7681987701259017</v>
      </c>
      <c r="N380" s="357">
        <v>695.41439507224186</v>
      </c>
      <c r="O380" s="357">
        <v>71.73440633211348</v>
      </c>
      <c r="P380" s="357">
        <v>3408.0783579160129</v>
      </c>
      <c r="Q380" s="363">
        <v>2783.5532930043578</v>
      </c>
      <c r="R380" s="363">
        <v>6941.3372794230709</v>
      </c>
      <c r="S380" s="364">
        <v>14594.319134947096</v>
      </c>
      <c r="T380" s="364">
        <v>15722.683111223234</v>
      </c>
    </row>
    <row r="381" spans="1:20" x14ac:dyDescent="0.2">
      <c r="A381" s="360"/>
      <c r="B381" s="361" t="s">
        <v>22</v>
      </c>
      <c r="C381" s="357">
        <v>2691.3699265724858</v>
      </c>
      <c r="D381" s="357">
        <v>338.19792510662904</v>
      </c>
      <c r="E381" s="357">
        <v>359.22624221574381</v>
      </c>
      <c r="F381" s="357">
        <v>7524.4030909733538</v>
      </c>
      <c r="G381" s="357"/>
      <c r="H381" s="357"/>
      <c r="I381" s="357">
        <v>8221.827258295727</v>
      </c>
      <c r="J381" s="357">
        <v>7862.6010160799824</v>
      </c>
      <c r="K381" s="357">
        <v>7687.6445590669464</v>
      </c>
      <c r="L381" s="362">
        <v>-597.65384894401859</v>
      </c>
      <c r="M381" s="357">
        <v>2.3845696679606996</v>
      </c>
      <c r="N381" s="357">
        <v>668.73090389451909</v>
      </c>
      <c r="O381" s="357">
        <v>69.943462832072385</v>
      </c>
      <c r="P381" s="357">
        <v>3473.1486959937984</v>
      </c>
      <c r="Q381" s="363">
        <v>2880.552217070498</v>
      </c>
      <c r="R381" s="363">
        <v>7018.9136551724278</v>
      </c>
      <c r="S381" s="364">
        <v>13793.749401938712</v>
      </c>
      <c r="T381" s="364">
        <v>14881.514671252411</v>
      </c>
    </row>
    <row r="382" spans="1:20" x14ac:dyDescent="0.2">
      <c r="A382" s="360"/>
      <c r="B382" s="361" t="s">
        <v>695</v>
      </c>
      <c r="C382" s="357">
        <v>2927.9528467238865</v>
      </c>
      <c r="D382" s="357">
        <v>346.51874929409797</v>
      </c>
      <c r="E382" s="357">
        <v>489.04300000000001</v>
      </c>
      <c r="F382" s="357">
        <v>6938.7189999999991</v>
      </c>
      <c r="G382" s="357"/>
      <c r="H382" s="357"/>
      <c r="I382" s="357">
        <v>7774.2807492940974</v>
      </c>
      <c r="J382" s="357">
        <v>7285.2377492940968</v>
      </c>
      <c r="K382" s="357">
        <v>7822.5671657536031</v>
      </c>
      <c r="L382" s="362">
        <v>-713.68970229108572</v>
      </c>
      <c r="M382" s="357">
        <v>1.918566745394213</v>
      </c>
      <c r="N382" s="357">
        <v>626.14249421851969</v>
      </c>
      <c r="O382" s="357">
        <v>61.670393601080484</v>
      </c>
      <c r="P382" s="357">
        <v>3544.7479673138896</v>
      </c>
      <c r="Q382" s="363">
        <v>2878.235175074421</v>
      </c>
      <c r="R382" s="363">
        <v>7196.4246715350837</v>
      </c>
      <c r="S382" s="364">
        <v>13580.468771092404</v>
      </c>
      <c r="T382" s="364">
        <v>14481.66242082918</v>
      </c>
    </row>
    <row r="383" spans="1:20" x14ac:dyDescent="0.2">
      <c r="A383" s="360"/>
      <c r="B383" s="361" t="s">
        <v>696</v>
      </c>
      <c r="C383" s="357">
        <v>2966.500416013464</v>
      </c>
      <c r="D383" s="357">
        <v>329.59315248129491</v>
      </c>
      <c r="E383" s="357">
        <v>586.19138983954076</v>
      </c>
      <c r="F383" s="357">
        <v>7498.1386896267204</v>
      </c>
      <c r="G383" s="357"/>
      <c r="H383" s="357"/>
      <c r="I383" s="357">
        <v>8413.9232319475559</v>
      </c>
      <c r="J383" s="357">
        <v>7827.7318421080154</v>
      </c>
      <c r="K383" s="357">
        <v>7904.7457786087261</v>
      </c>
      <c r="L383" s="362">
        <v>-693.7492497857894</v>
      </c>
      <c r="M383" s="357">
        <v>23.124224973350511</v>
      </c>
      <c r="N383" s="357">
        <v>588.62938291156354</v>
      </c>
      <c r="O383" s="357">
        <v>76.736082531395851</v>
      </c>
      <c r="P383" s="357">
        <v>3554.1635746120128</v>
      </c>
      <c r="Q383" s="363">
        <v>3014.5917137413144</v>
      </c>
      <c r="R383" s="363">
        <v>7316.1163956971623</v>
      </c>
      <c r="S383" s="364">
        <v>14395.015361702333</v>
      </c>
      <c r="T383" s="364">
        <v>15143.848237805178</v>
      </c>
    </row>
    <row r="384" spans="1:20" x14ac:dyDescent="0.2">
      <c r="A384" s="360"/>
      <c r="B384" s="361" t="s">
        <v>697</v>
      </c>
      <c r="C384" s="357">
        <v>3176.0703557938186</v>
      </c>
      <c r="D384" s="357">
        <v>290.98911249467511</v>
      </c>
      <c r="E384" s="357">
        <v>601.83335836966569</v>
      </c>
      <c r="F384" s="357">
        <v>7988.5452796534228</v>
      </c>
      <c r="G384" s="357"/>
      <c r="H384" s="357"/>
      <c r="I384" s="357">
        <v>8881.3677505177639</v>
      </c>
      <c r="J384" s="357">
        <v>8279.534392148098</v>
      </c>
      <c r="K384" s="357">
        <v>7874.2790180240945</v>
      </c>
      <c r="L384" s="362">
        <v>-652.63043189928328</v>
      </c>
      <c r="M384" s="357">
        <v>2.1240377006457516</v>
      </c>
      <c r="N384" s="357">
        <v>509.76531924755636</v>
      </c>
      <c r="O384" s="357">
        <v>75.277109712312992</v>
      </c>
      <c r="P384" s="357">
        <v>3535.4023383990198</v>
      </c>
      <c r="Q384" s="363">
        <v>3103.3278564665679</v>
      </c>
      <c r="R384" s="363">
        <v>7364.5136987765381</v>
      </c>
      <c r="S384" s="364">
        <v>15160.76596277815</v>
      </c>
      <c r="T384" s="364">
        <v>15644.048090924636</v>
      </c>
    </row>
    <row r="385" spans="1:20" x14ac:dyDescent="0.2">
      <c r="A385" s="360"/>
      <c r="B385" s="361" t="s">
        <v>698</v>
      </c>
      <c r="C385" s="357">
        <v>3086.5069999053503</v>
      </c>
      <c r="D385" s="357">
        <v>288.62107626558804</v>
      </c>
      <c r="E385" s="357">
        <v>589.47841668318563</v>
      </c>
      <c r="F385" s="357">
        <v>7647.9602340874326</v>
      </c>
      <c r="G385" s="357"/>
      <c r="H385" s="357"/>
      <c r="I385" s="357">
        <v>8526.0597270362068</v>
      </c>
      <c r="J385" s="357">
        <v>7936.5813103530209</v>
      </c>
      <c r="K385" s="357">
        <v>7823.2348893248236</v>
      </c>
      <c r="L385" s="362">
        <v>-713.04473473927976</v>
      </c>
      <c r="M385" s="357">
        <v>1.7535772068183921</v>
      </c>
      <c r="N385" s="357">
        <v>531.52409545374792</v>
      </c>
      <c r="O385" s="357">
        <v>77.452486317730305</v>
      </c>
      <c r="P385" s="357">
        <v>3683.967266046614</v>
      </c>
      <c r="Q385" s="363">
        <v>2818.9998839742702</v>
      </c>
      <c r="R385" s="363">
        <v>7291.710793871076</v>
      </c>
      <c r="S385" s="364">
        <v>14431.566610915826</v>
      </c>
      <c r="T385" s="364">
        <v>15228.292104224096</v>
      </c>
    </row>
    <row r="386" spans="1:20" x14ac:dyDescent="0.2">
      <c r="A386" s="360"/>
      <c r="B386" s="361" t="s">
        <v>699</v>
      </c>
      <c r="C386" s="357">
        <v>3139.8086256059951</v>
      </c>
      <c r="D386" s="357">
        <v>291.79578312704587</v>
      </c>
      <c r="E386" s="357">
        <v>482.7926671779594</v>
      </c>
      <c r="F386" s="357">
        <v>7949.1407017955707</v>
      </c>
      <c r="G386" s="357"/>
      <c r="H386" s="357"/>
      <c r="I386" s="357">
        <v>8723.7291521005754</v>
      </c>
      <c r="J386" s="357">
        <v>8240.9364849226167</v>
      </c>
      <c r="K386" s="357">
        <v>7869.3252395641002</v>
      </c>
      <c r="L386" s="362">
        <v>-650.76372449838902</v>
      </c>
      <c r="M386" s="357">
        <v>1.7696136243166543</v>
      </c>
      <c r="N386" s="357">
        <v>686.47517985936679</v>
      </c>
      <c r="O386" s="357">
        <v>78.330259172429081</v>
      </c>
      <c r="P386" s="357">
        <v>3540.3282553440113</v>
      </c>
      <c r="Q386" s="363">
        <v>2915.197434314221</v>
      </c>
      <c r="R386" s="363">
        <v>7182.8500597047332</v>
      </c>
      <c r="S386" s="364">
        <v>14778.735212020791</v>
      </c>
      <c r="T386" s="364">
        <v>15423.78654462735</v>
      </c>
    </row>
    <row r="387" spans="1:20" x14ac:dyDescent="0.2">
      <c r="A387" s="360"/>
      <c r="B387" s="361" t="s">
        <v>700</v>
      </c>
      <c r="C387" s="357">
        <v>3034.2443927817526</v>
      </c>
      <c r="D387" s="357">
        <v>251.53210584711795</v>
      </c>
      <c r="E387" s="357">
        <v>443.41</v>
      </c>
      <c r="F387" s="357">
        <v>8860.8346123341198</v>
      </c>
      <c r="G387" s="357"/>
      <c r="H387" s="357"/>
      <c r="I387" s="357">
        <v>9555.7767181812378</v>
      </c>
      <c r="J387" s="357">
        <v>9112.366718181238</v>
      </c>
      <c r="K387" s="357">
        <v>7791.807245166161</v>
      </c>
      <c r="L387" s="362">
        <v>-601.30973650167812</v>
      </c>
      <c r="M387" s="357">
        <v>1.5215507233111367</v>
      </c>
      <c r="N387" s="357">
        <v>900.84085094010288</v>
      </c>
      <c r="O387" s="357">
        <v>69.779138147246556</v>
      </c>
      <c r="P387" s="357">
        <v>3381.6798673136154</v>
      </c>
      <c r="Q387" s="363">
        <v>2839.7192029868293</v>
      </c>
      <c r="R387" s="363">
        <v>6890.9663942260577</v>
      </c>
      <c r="S387" s="364">
        <v>15429.74031394982</v>
      </c>
      <c r="T387" s="364">
        <v>16003.333112407296</v>
      </c>
    </row>
    <row r="388" spans="1:20" x14ac:dyDescent="0.2">
      <c r="A388" s="360"/>
      <c r="B388" s="361" t="s">
        <v>701</v>
      </c>
      <c r="C388" s="357">
        <v>3164.848960655509</v>
      </c>
      <c r="D388" s="357">
        <v>251.69445811676511</v>
      </c>
      <c r="E388" s="357">
        <v>424.09595486283285</v>
      </c>
      <c r="F388" s="357">
        <v>11084.447282171781</v>
      </c>
      <c r="G388" s="357"/>
      <c r="H388" s="357"/>
      <c r="I388" s="357">
        <v>11760.23769515138</v>
      </c>
      <c r="J388" s="357">
        <v>11336.141740288545</v>
      </c>
      <c r="K388" s="357">
        <v>7663.1746208152181</v>
      </c>
      <c r="L388" s="362">
        <v>-451.2246556396542</v>
      </c>
      <c r="M388" s="357">
        <v>1.3237327554637228</v>
      </c>
      <c r="N388" s="357">
        <v>1069.266305394975</v>
      </c>
      <c r="O388" s="357">
        <v>59.887251003206543</v>
      </c>
      <c r="P388" s="357">
        <v>3386.9954363794855</v>
      </c>
      <c r="Q388" s="363">
        <v>2697.1247051533596</v>
      </c>
      <c r="R388" s="363">
        <v>6593.9083154202435</v>
      </c>
      <c r="S388" s="364">
        <v>17622.211360960249</v>
      </c>
      <c r="T388" s="364">
        <v>17930.050055708787</v>
      </c>
    </row>
    <row r="389" spans="1:20" x14ac:dyDescent="0.2">
      <c r="A389" s="360"/>
      <c r="B389" s="366">
        <v>2020</v>
      </c>
      <c r="C389" s="357"/>
      <c r="D389" s="357"/>
      <c r="E389" s="357"/>
      <c r="F389" s="357"/>
      <c r="G389" s="357"/>
      <c r="H389" s="357"/>
      <c r="I389" s="357"/>
      <c r="J389" s="357"/>
      <c r="K389" s="357"/>
      <c r="L389" s="362"/>
      <c r="M389" s="357"/>
      <c r="N389" s="357"/>
      <c r="O389" s="357"/>
      <c r="P389" s="357"/>
      <c r="Q389" s="363"/>
      <c r="R389" s="363"/>
      <c r="S389" s="364"/>
      <c r="T389" s="364"/>
    </row>
    <row r="390" spans="1:20" x14ac:dyDescent="0.2">
      <c r="B390" s="361" t="s">
        <v>702</v>
      </c>
      <c r="C390" s="357">
        <v>3292.0247697229165</v>
      </c>
      <c r="D390" s="357">
        <v>250.45240669996207</v>
      </c>
      <c r="E390" s="357">
        <v>382.78456044163875</v>
      </c>
      <c r="F390" s="357">
        <v>12023.372019797915</v>
      </c>
      <c r="G390" s="357"/>
      <c r="H390" s="357"/>
      <c r="I390" s="357">
        <v>12656.608986939515</v>
      </c>
      <c r="J390" s="357">
        <v>12273.824426497877</v>
      </c>
      <c r="K390" s="357">
        <v>7597.4756226898753</v>
      </c>
      <c r="L390" s="362">
        <v>-137.90116428829833</v>
      </c>
      <c r="M390" s="357">
        <v>2.3037568858511746</v>
      </c>
      <c r="N390" s="357">
        <v>1213.1629205818695</v>
      </c>
      <c r="O390" s="357">
        <v>54.101067353392331</v>
      </c>
      <c r="P390" s="357">
        <v>3019.2984250064433</v>
      </c>
      <c r="Q390" s="363">
        <v>3175.3158023457231</v>
      </c>
      <c r="R390" s="363">
        <v>6384.3127021080054</v>
      </c>
      <c r="S390" s="364">
        <v>19123.949559008153</v>
      </c>
      <c r="T390" s="364">
        <v>18658.137128605882</v>
      </c>
    </row>
    <row r="391" spans="1:20" x14ac:dyDescent="0.2">
      <c r="A391" s="360"/>
      <c r="B391" s="361" t="s">
        <v>703</v>
      </c>
      <c r="C391" s="357">
        <v>3345.3263950909941</v>
      </c>
      <c r="D391" s="357">
        <v>211.74127325281009</v>
      </c>
      <c r="E391" s="357">
        <v>463.56765071935047</v>
      </c>
      <c r="F391" s="357">
        <v>12545.93</v>
      </c>
      <c r="G391" s="357"/>
      <c r="H391" s="357"/>
      <c r="I391" s="357">
        <v>13221.238923972162</v>
      </c>
      <c r="J391" s="357">
        <v>12757.67127325281</v>
      </c>
      <c r="K391" s="357">
        <v>7539.0375340982209</v>
      </c>
      <c r="L391" s="362">
        <v>146.56213077221298</v>
      </c>
      <c r="M391" s="357">
        <v>2.0245878333343232</v>
      </c>
      <c r="N391" s="357">
        <v>1415.7109317146856</v>
      </c>
      <c r="O391" s="357">
        <v>59.727104672127048</v>
      </c>
      <c r="P391" s="357">
        <v>3155.5382407384691</v>
      </c>
      <c r="Q391" s="363">
        <v>3056.6479755784862</v>
      </c>
      <c r="R391" s="363">
        <v>6123.3266023835349</v>
      </c>
      <c r="S391" s="364">
        <v>19623.213294641642</v>
      </c>
      <c r="T391" s="364">
        <v>18880.997875636345</v>
      </c>
    </row>
    <row r="392" spans="1:20" x14ac:dyDescent="0.2">
      <c r="A392" s="360"/>
      <c r="B392" s="361" t="s">
        <v>704</v>
      </c>
      <c r="C392" s="357">
        <v>3343.4561621547696</v>
      </c>
      <c r="D392" s="357">
        <v>211.27060654504854</v>
      </c>
      <c r="E392" s="357">
        <v>552.52183346447327</v>
      </c>
      <c r="F392" s="357">
        <v>10633.486653881755</v>
      </c>
      <c r="G392" s="357"/>
      <c r="H392" s="357"/>
      <c r="I392" s="357">
        <v>11397.279093891277</v>
      </c>
      <c r="J392" s="357">
        <v>10844.757260426804</v>
      </c>
      <c r="K392" s="357">
        <v>7492.4704436676893</v>
      </c>
      <c r="L392" s="362">
        <v>52.475510196690152</v>
      </c>
      <c r="M392" s="357">
        <v>1.7879190790217292</v>
      </c>
      <c r="N392" s="357">
        <v>1239.5806622119676</v>
      </c>
      <c r="O392" s="357">
        <v>53.10447515991288</v>
      </c>
      <c r="P392" s="357">
        <v>3673.5125117885241</v>
      </c>
      <c r="Q392" s="363">
        <v>2580.5362237829972</v>
      </c>
      <c r="R392" s="363">
        <v>6252.8897814557222</v>
      </c>
      <c r="S392" s="364">
        <v>17321.271479829044</v>
      </c>
      <c r="T392" s="364">
        <v>17097.647041882527</v>
      </c>
    </row>
    <row r="393" spans="1:20" x14ac:dyDescent="0.2">
      <c r="A393" s="360"/>
      <c r="B393" s="361" t="s">
        <v>705</v>
      </c>
      <c r="C393" s="357">
        <v>3538.3759479631649</v>
      </c>
      <c r="D393" s="357">
        <v>205.55931188796504</v>
      </c>
      <c r="E393" s="357">
        <v>551.47785704151715</v>
      </c>
      <c r="F393" s="357">
        <v>12123.80070132</v>
      </c>
      <c r="G393" s="357"/>
      <c r="H393" s="357"/>
      <c r="I393" s="357">
        <v>12880.837870249483</v>
      </c>
      <c r="J393" s="357">
        <v>12329.360013207965</v>
      </c>
      <c r="K393" s="357">
        <v>7459.7776839385297</v>
      </c>
      <c r="L393" s="362">
        <v>-170.7302743850363</v>
      </c>
      <c r="M393" s="357">
        <v>1.8542453466929771</v>
      </c>
      <c r="N393" s="357">
        <v>1050.6570354907622</v>
      </c>
      <c r="O393" s="357">
        <v>53.905979687488852</v>
      </c>
      <c r="P393" s="357">
        <v>3995.2705180935436</v>
      </c>
      <c r="Q393" s="363">
        <v>2191.068121628392</v>
      </c>
      <c r="R393" s="363">
        <v>6409.120648447768</v>
      </c>
      <c r="S393" s="364">
        <v>18610.281939841039</v>
      </c>
      <c r="T393" s="364">
        <v>18738.480661655733</v>
      </c>
    </row>
    <row r="394" spans="1:20" x14ac:dyDescent="0.2">
      <c r="A394" s="360"/>
      <c r="B394" s="361" t="s">
        <v>22</v>
      </c>
      <c r="C394" s="357">
        <v>3592.3009832608018</v>
      </c>
      <c r="D394" s="357">
        <v>171.45189277519248</v>
      </c>
      <c r="E394" s="357">
        <v>507.92727868458553</v>
      </c>
      <c r="F394" s="357">
        <v>10190.64881672</v>
      </c>
      <c r="G394" s="357"/>
      <c r="H394" s="357"/>
      <c r="I394" s="357">
        <v>10870.027988179778</v>
      </c>
      <c r="J394" s="357">
        <v>10362.100709495193</v>
      </c>
      <c r="K394" s="357">
        <v>7516.6788696930962</v>
      </c>
      <c r="L394" s="362">
        <v>-41.459461687831435</v>
      </c>
      <c r="M394" s="357">
        <v>2.0344953369925687</v>
      </c>
      <c r="N394" s="357">
        <v>935.83959413325726</v>
      </c>
      <c r="O394" s="357">
        <v>41.700183414385712</v>
      </c>
      <c r="P394" s="357">
        <v>4091.4149424121451</v>
      </c>
      <c r="Q394" s="363">
        <v>2408.299183382469</v>
      </c>
      <c r="R394" s="363">
        <v>6580.8392755598388</v>
      </c>
      <c r="S394" s="364">
        <v>16870.628154823047</v>
      </c>
      <c r="T394" s="364">
        <v>16942.939985055033</v>
      </c>
    </row>
    <row r="395" spans="1:20" x14ac:dyDescent="0.2">
      <c r="A395" s="360"/>
      <c r="B395" s="361" t="s">
        <v>695</v>
      </c>
      <c r="C395" s="357">
        <v>3674.4580000000001</v>
      </c>
      <c r="D395" s="357">
        <v>175.76300000000001</v>
      </c>
      <c r="E395" s="357">
        <v>368.99099999999999</v>
      </c>
      <c r="F395" s="357">
        <v>11956.253256</v>
      </c>
      <c r="G395" s="357">
        <v>48.546744000000004</v>
      </c>
      <c r="H395" s="365">
        <v>0.16</v>
      </c>
      <c r="I395" s="357">
        <v>12549.554</v>
      </c>
      <c r="J395" s="357">
        <v>12132.016256000001</v>
      </c>
      <c r="K395" s="357">
        <v>7525.6279214174783</v>
      </c>
      <c r="L395" s="362">
        <v>-19.909098194787703</v>
      </c>
      <c r="M395" s="357">
        <v>1.7372446131010015</v>
      </c>
      <c r="N395" s="357">
        <v>771.2734463690274</v>
      </c>
      <c r="O395" s="357">
        <v>53.017091227080627</v>
      </c>
      <c r="P395" s="357">
        <v>4059.0196641736438</v>
      </c>
      <c r="Q395" s="363">
        <v>2624.1458660660401</v>
      </c>
      <c r="R395" s="363">
        <v>6754.3544750484507</v>
      </c>
      <c r="S395" s="364">
        <v>18848.157866066042</v>
      </c>
      <c r="T395" s="364">
        <v>18886.370731048453</v>
      </c>
    </row>
    <row r="396" spans="1:20" x14ac:dyDescent="0.2">
      <c r="A396" s="360"/>
      <c r="B396" s="361" t="s">
        <v>696</v>
      </c>
      <c r="C396" s="357">
        <v>4083.4480254399436</v>
      </c>
      <c r="D396" s="357">
        <v>175.26783640763196</v>
      </c>
      <c r="E396" s="357">
        <v>226.88951055022562</v>
      </c>
      <c r="F396" s="357">
        <v>12367.012570999999</v>
      </c>
      <c r="G396" s="357">
        <v>28.627429000000006</v>
      </c>
      <c r="H396" s="365">
        <v>0.16703036157598297</v>
      </c>
      <c r="I396" s="357">
        <v>12797.797346957857</v>
      </c>
      <c r="J396" s="357">
        <v>12542.280407407632</v>
      </c>
      <c r="K396" s="357">
        <v>7746.4005427465563</v>
      </c>
      <c r="L396" s="362">
        <v>307.93358002116543</v>
      </c>
      <c r="M396" s="357">
        <v>1.8027439213947125</v>
      </c>
      <c r="N396" s="357">
        <v>690.00959329348416</v>
      </c>
      <c r="O396" s="357">
        <v>51.219205418936923</v>
      </c>
      <c r="P396" s="357">
        <v>3947.2174758826213</v>
      </c>
      <c r="Q396" s="363">
        <v>3367.6905920940735</v>
      </c>
      <c r="R396" s="363">
        <v>7056.3909494530726</v>
      </c>
      <c r="S396" s="364">
        <v>20248.935964491873</v>
      </c>
      <c r="T396" s="364">
        <v>19598.671356860705</v>
      </c>
    </row>
    <row r="397" spans="1:20" x14ac:dyDescent="0.2">
      <c r="A397" s="360"/>
      <c r="B397" s="361" t="s">
        <v>697</v>
      </c>
      <c r="C397" s="357">
        <v>4067.7576423742344</v>
      </c>
      <c r="D397" s="357">
        <v>140.19249849770904</v>
      </c>
      <c r="E397" s="357">
        <v>148.635895</v>
      </c>
      <c r="F397" s="357">
        <v>12598.05334318</v>
      </c>
      <c r="G397" s="357">
        <v>26.118618999999999</v>
      </c>
      <c r="H397" s="365">
        <v>0.17007726892072111</v>
      </c>
      <c r="I397" s="357">
        <v>12913.00035567771</v>
      </c>
      <c r="J397" s="357">
        <v>12738.245841677708</v>
      </c>
      <c r="K397" s="357">
        <v>7809.8191057600116</v>
      </c>
      <c r="L397" s="362">
        <v>544.99691999666106</v>
      </c>
      <c r="M397" s="357">
        <v>2.6088925670824623</v>
      </c>
      <c r="N397" s="357">
        <v>640.62737387736377</v>
      </c>
      <c r="O397" s="357">
        <v>65.599623161471754</v>
      </c>
      <c r="P397" s="357">
        <v>4184.2790935979165</v>
      </c>
      <c r="Q397" s="363">
        <v>3466.9188276870036</v>
      </c>
      <c r="R397" s="363">
        <v>7169.1917318826481</v>
      </c>
      <c r="S397" s="364">
        <v>20447.676825738949</v>
      </c>
      <c r="T397" s="364">
        <v>19907.437573560357</v>
      </c>
    </row>
    <row r="398" spans="1:20" x14ac:dyDescent="0.2">
      <c r="A398" s="360"/>
      <c r="B398" s="361" t="s">
        <v>698</v>
      </c>
      <c r="C398" s="357">
        <v>3921.3487089843761</v>
      </c>
      <c r="D398" s="357">
        <v>138.39002846370988</v>
      </c>
      <c r="E398" s="357">
        <v>144.635895</v>
      </c>
      <c r="F398" s="357">
        <v>12015.289224380002</v>
      </c>
      <c r="G398" s="357">
        <v>7.376862</v>
      </c>
      <c r="H398" s="365">
        <v>0.16775201032274184</v>
      </c>
      <c r="I398" s="357">
        <v>12305.692009843711</v>
      </c>
      <c r="J398" s="357">
        <v>12153.679252843711</v>
      </c>
      <c r="K398" s="357">
        <v>7798.0351873215059</v>
      </c>
      <c r="L398" s="362">
        <v>435.63987200663928</v>
      </c>
      <c r="M398" s="357">
        <v>23.13486436742949</v>
      </c>
      <c r="N398" s="357">
        <v>566.79189948612179</v>
      </c>
      <c r="O398" s="357">
        <v>68.331655171041476</v>
      </c>
      <c r="P398" s="357">
        <v>4178.619871276609</v>
      </c>
      <c r="Q398" s="363">
        <v>3443.0664977618026</v>
      </c>
      <c r="R398" s="363">
        <v>7231.2432878353839</v>
      </c>
      <c r="S398" s="364">
        <v>19670.107216589891</v>
      </c>
      <c r="T398" s="364">
        <v>19384.922540679094</v>
      </c>
    </row>
    <row r="399" spans="1:20" x14ac:dyDescent="0.2">
      <c r="A399" s="360"/>
      <c r="B399" s="361" t="s">
        <v>699</v>
      </c>
      <c r="C399" s="357">
        <v>3910.85381685634</v>
      </c>
      <c r="D399" s="357">
        <v>139.06428387205617</v>
      </c>
      <c r="E399" s="357">
        <v>144.635895</v>
      </c>
      <c r="F399" s="357">
        <v>12043.582593469999</v>
      </c>
      <c r="G399" s="357">
        <v>17.259684</v>
      </c>
      <c r="H399" s="365">
        <v>0.16870855330224177</v>
      </c>
      <c r="I399" s="357">
        <v>12344.542456342055</v>
      </c>
      <c r="J399" s="357">
        <v>12182.646877342055</v>
      </c>
      <c r="K399" s="357">
        <v>7809.6071504852798</v>
      </c>
      <c r="L399" s="362">
        <v>563.40413165593532</v>
      </c>
      <c r="M399" s="357">
        <v>41.010522757948166</v>
      </c>
      <c r="N399" s="357">
        <v>592.48884836513821</v>
      </c>
      <c r="O399" s="357">
        <v>65.351620459154134</v>
      </c>
      <c r="P399" s="357">
        <v>4210.4753563295035</v>
      </c>
      <c r="Q399" s="363">
        <v>3545.7059797453667</v>
      </c>
      <c r="R399" s="363">
        <v>7217.1183021201414</v>
      </c>
      <c r="S399" s="364">
        <v>19801.102252943761</v>
      </c>
      <c r="T399" s="364">
        <v>19399.765179462196</v>
      </c>
    </row>
    <row r="400" spans="1:20" x14ac:dyDescent="0.2">
      <c r="A400" s="360"/>
      <c r="B400" s="361" t="s">
        <v>700</v>
      </c>
      <c r="C400" s="357">
        <v>3662.9249916762119</v>
      </c>
      <c r="D400" s="357">
        <v>100.21559095366655</v>
      </c>
      <c r="E400" s="357">
        <v>144.635895</v>
      </c>
      <c r="F400" s="357">
        <v>13011.881920670001</v>
      </c>
      <c r="G400" s="357">
        <v>15.792054</v>
      </c>
      <c r="H400" s="365">
        <v>0.16972494194675034</v>
      </c>
      <c r="I400" s="357">
        <v>13272.525460623667</v>
      </c>
      <c r="J400" s="357">
        <v>13112.097511623668</v>
      </c>
      <c r="K400" s="357">
        <v>7792.808498407896</v>
      </c>
      <c r="L400" s="362">
        <v>547.58751148435795</v>
      </c>
      <c r="M400" s="357">
        <v>33.199455461520436</v>
      </c>
      <c r="N400" s="357">
        <v>638.30297008929597</v>
      </c>
      <c r="O400" s="357">
        <v>73.670187848996292</v>
      </c>
      <c r="P400" s="357">
        <v>3973.3183223019091</v>
      </c>
      <c r="Q400" s="363">
        <v>3688.3039851135741</v>
      </c>
      <c r="R400" s="363">
        <v>7154.5055283186002</v>
      </c>
      <c r="S400" s="364">
        <v>20623.754437413452</v>
      </c>
      <c r="T400" s="364">
        <v>20266.603039942267</v>
      </c>
    </row>
    <row r="401" spans="1:20" ht="12" thickBot="1" x14ac:dyDescent="0.25">
      <c r="A401" s="360"/>
      <c r="B401" s="372" t="s">
        <v>701</v>
      </c>
      <c r="C401" s="373">
        <v>3922.8034463044251</v>
      </c>
      <c r="D401" s="373">
        <v>101.52313047249154</v>
      </c>
      <c r="E401" s="373">
        <v>144.635895</v>
      </c>
      <c r="F401" s="373">
        <v>13313.847634899999</v>
      </c>
      <c r="G401" s="373">
        <v>21.253740000000001</v>
      </c>
      <c r="H401" s="374">
        <v>0.17193938848958673</v>
      </c>
      <c r="I401" s="373">
        <v>13581.260400372492</v>
      </c>
      <c r="J401" s="373">
        <v>13415.37076537249</v>
      </c>
      <c r="K401" s="373">
        <v>7772.8697892962346</v>
      </c>
      <c r="L401" s="375">
        <v>395.79200829577258</v>
      </c>
      <c r="M401" s="373">
        <v>54.133383008603644</v>
      </c>
      <c r="N401" s="373">
        <v>676.77464291059277</v>
      </c>
      <c r="O401" s="373">
        <v>69.30003717623093</v>
      </c>
      <c r="P401" s="373">
        <v>3731.0786538654061</v>
      </c>
      <c r="Q401" s="376">
        <v>3745.6418466483815</v>
      </c>
      <c r="R401" s="376">
        <v>7096.0951463856418</v>
      </c>
      <c r="S401" s="377">
        <v>21249.705693325297</v>
      </c>
      <c r="T401" s="377">
        <v>20511.465911758132</v>
      </c>
    </row>
    <row r="402" spans="1:20" x14ac:dyDescent="0.2">
      <c r="B402" s="382" t="s">
        <v>977</v>
      </c>
    </row>
    <row r="403" spans="1:20" x14ac:dyDescent="0.2">
      <c r="B403" s="383" t="s">
        <v>978</v>
      </c>
    </row>
    <row r="404" spans="1:20" x14ac:dyDescent="0.2">
      <c r="B404" s="382" t="s">
        <v>979</v>
      </c>
    </row>
    <row r="405" spans="1:20" x14ac:dyDescent="0.2">
      <c r="B405" s="382" t="s">
        <v>980</v>
      </c>
    </row>
    <row r="406" spans="1:20" x14ac:dyDescent="0.2">
      <c r="B406" s="17" t="s">
        <v>25</v>
      </c>
    </row>
  </sheetData>
  <mergeCells count="19">
    <mergeCell ref="A241:B245"/>
    <mergeCell ref="C241:C244"/>
    <mergeCell ref="D241:R241"/>
    <mergeCell ref="S241:T242"/>
    <mergeCell ref="B58:D58"/>
    <mergeCell ref="S243:S244"/>
    <mergeCell ref="T243:T244"/>
    <mergeCell ref="D242:J243"/>
    <mergeCell ref="K242:R242"/>
    <mergeCell ref="K243:M243"/>
    <mergeCell ref="N243:P243"/>
    <mergeCell ref="Q243:Q244"/>
    <mergeCell ref="R243:R244"/>
    <mergeCell ref="B5:B6"/>
    <mergeCell ref="B59:B60"/>
    <mergeCell ref="B182:D182"/>
    <mergeCell ref="J183:Q183"/>
    <mergeCell ref="C183:I183"/>
    <mergeCell ref="B183:B185"/>
  </mergeCells>
  <printOptions gridLines="1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D48"/>
  <sheetViews>
    <sheetView showGridLines="0" topLeftCell="A13" zoomScaleNormal="100" workbookViewId="0">
      <selection activeCell="AW44" sqref="AW44"/>
    </sheetView>
  </sheetViews>
  <sheetFormatPr defaultRowHeight="11.25" x14ac:dyDescent="0.2"/>
  <cols>
    <col min="1" max="1" width="7.42578125" style="17" customWidth="1"/>
    <col min="2" max="2" width="31.28515625" style="17" customWidth="1"/>
    <col min="3" max="12" width="9.140625" style="17"/>
    <col min="13" max="13" width="9.28515625" style="17" bestFit="1" customWidth="1"/>
    <col min="14" max="18" width="9.140625" style="17"/>
    <col min="19" max="19" width="9.28515625" style="17" bestFit="1" customWidth="1"/>
    <col min="20" max="35" width="9.140625" style="17"/>
    <col min="36" max="36" width="6.85546875" style="17" customWidth="1"/>
    <col min="37" max="37" width="26.140625" style="35" customWidth="1"/>
    <col min="38" max="42" width="7" style="35" bestFit="1" customWidth="1"/>
    <col min="43" max="50" width="9" style="35" bestFit="1" customWidth="1"/>
    <col min="51" max="51" width="5" style="35" customWidth="1"/>
    <col min="52" max="52" width="4.7109375" style="311" customWidth="1"/>
    <col min="53" max="53" width="22.42578125" style="311" customWidth="1"/>
    <col min="54" max="55" width="10" style="311" bestFit="1" customWidth="1"/>
    <col min="56" max="56" width="9.140625" style="311"/>
    <col min="57" max="237" width="9.140625" style="17"/>
    <col min="238" max="238" width="7.42578125" style="17" customWidth="1"/>
    <col min="239" max="239" width="43.5703125" style="17" customWidth="1"/>
    <col min="240" max="249" width="9.140625" style="17"/>
    <col min="250" max="250" width="9.28515625" style="17" bestFit="1" customWidth="1"/>
    <col min="251" max="255" width="9.140625" style="17"/>
    <col min="256" max="256" width="9.28515625" style="17" bestFit="1" customWidth="1"/>
    <col min="257" max="272" width="9.140625" style="17"/>
    <col min="273" max="273" width="2.5703125" style="17" customWidth="1"/>
    <col min="274" max="274" width="43.5703125" style="17" customWidth="1"/>
    <col min="275" max="493" width="9.140625" style="17"/>
    <col min="494" max="494" width="7.42578125" style="17" customWidth="1"/>
    <col min="495" max="495" width="43.5703125" style="17" customWidth="1"/>
    <col min="496" max="505" width="9.140625" style="17"/>
    <col min="506" max="506" width="9.28515625" style="17" bestFit="1" customWidth="1"/>
    <col min="507" max="511" width="9.140625" style="17"/>
    <col min="512" max="512" width="9.28515625" style="17" bestFit="1" customWidth="1"/>
    <col min="513" max="528" width="9.140625" style="17"/>
    <col min="529" max="529" width="2.5703125" style="17" customWidth="1"/>
    <col min="530" max="530" width="43.5703125" style="17" customWidth="1"/>
    <col min="531" max="749" width="9.140625" style="17"/>
    <col min="750" max="750" width="7.42578125" style="17" customWidth="1"/>
    <col min="751" max="751" width="43.5703125" style="17" customWidth="1"/>
    <col min="752" max="761" width="9.140625" style="17"/>
    <col min="762" max="762" width="9.28515625" style="17" bestFit="1" customWidth="1"/>
    <col min="763" max="767" width="9.140625" style="17"/>
    <col min="768" max="768" width="9.28515625" style="17" bestFit="1" customWidth="1"/>
    <col min="769" max="784" width="9.140625" style="17"/>
    <col min="785" max="785" width="2.5703125" style="17" customWidth="1"/>
    <col min="786" max="786" width="43.5703125" style="17" customWidth="1"/>
    <col min="787" max="1005" width="9.140625" style="17"/>
    <col min="1006" max="1006" width="7.42578125" style="17" customWidth="1"/>
    <col min="1007" max="1007" width="43.5703125" style="17" customWidth="1"/>
    <col min="1008" max="1017" width="9.140625" style="17"/>
    <col min="1018" max="1018" width="9.28515625" style="17" bestFit="1" customWidth="1"/>
    <col min="1019" max="1023" width="9.140625" style="17"/>
    <col min="1024" max="1024" width="9.28515625" style="17" bestFit="1" customWidth="1"/>
    <col min="1025" max="1040" width="9.140625" style="17"/>
    <col min="1041" max="1041" width="2.5703125" style="17" customWidth="1"/>
    <col min="1042" max="1042" width="43.5703125" style="17" customWidth="1"/>
    <col min="1043" max="1261" width="9.140625" style="17"/>
    <col min="1262" max="1262" width="7.42578125" style="17" customWidth="1"/>
    <col min="1263" max="1263" width="43.5703125" style="17" customWidth="1"/>
    <col min="1264" max="1273" width="9.140625" style="17"/>
    <col min="1274" max="1274" width="9.28515625" style="17" bestFit="1" customWidth="1"/>
    <col min="1275" max="1279" width="9.140625" style="17"/>
    <col min="1280" max="1280" width="9.28515625" style="17" bestFit="1" customWidth="1"/>
    <col min="1281" max="1296" width="9.140625" style="17"/>
    <col min="1297" max="1297" width="2.5703125" style="17" customWidth="1"/>
    <col min="1298" max="1298" width="43.5703125" style="17" customWidth="1"/>
    <col min="1299" max="1517" width="9.140625" style="17"/>
    <col min="1518" max="1518" width="7.42578125" style="17" customWidth="1"/>
    <col min="1519" max="1519" width="43.5703125" style="17" customWidth="1"/>
    <col min="1520" max="1529" width="9.140625" style="17"/>
    <col min="1530" max="1530" width="9.28515625" style="17" bestFit="1" customWidth="1"/>
    <col min="1531" max="1535" width="9.140625" style="17"/>
    <col min="1536" max="1536" width="9.28515625" style="17" bestFit="1" customWidth="1"/>
    <col min="1537" max="1552" width="9.140625" style="17"/>
    <col min="1553" max="1553" width="2.5703125" style="17" customWidth="1"/>
    <col min="1554" max="1554" width="43.5703125" style="17" customWidth="1"/>
    <col min="1555" max="1773" width="9.140625" style="17"/>
    <col min="1774" max="1774" width="7.42578125" style="17" customWidth="1"/>
    <col min="1775" max="1775" width="43.5703125" style="17" customWidth="1"/>
    <col min="1776" max="1785" width="9.140625" style="17"/>
    <col min="1786" max="1786" width="9.28515625" style="17" bestFit="1" customWidth="1"/>
    <col min="1787" max="1791" width="9.140625" style="17"/>
    <col min="1792" max="1792" width="9.28515625" style="17" bestFit="1" customWidth="1"/>
    <col min="1793" max="1808" width="9.140625" style="17"/>
    <col min="1809" max="1809" width="2.5703125" style="17" customWidth="1"/>
    <col min="1810" max="1810" width="43.5703125" style="17" customWidth="1"/>
    <col min="1811" max="2029" width="9.140625" style="17"/>
    <col min="2030" max="2030" width="7.42578125" style="17" customWidth="1"/>
    <col min="2031" max="2031" width="43.5703125" style="17" customWidth="1"/>
    <col min="2032" max="2041" width="9.140625" style="17"/>
    <col min="2042" max="2042" width="9.28515625" style="17" bestFit="1" customWidth="1"/>
    <col min="2043" max="2047" width="9.140625" style="17"/>
    <col min="2048" max="2048" width="9.28515625" style="17" bestFit="1" customWidth="1"/>
    <col min="2049" max="2064" width="9.140625" style="17"/>
    <col min="2065" max="2065" width="2.5703125" style="17" customWidth="1"/>
    <col min="2066" max="2066" width="43.5703125" style="17" customWidth="1"/>
    <col min="2067" max="2285" width="9.140625" style="17"/>
    <col min="2286" max="2286" width="7.42578125" style="17" customWidth="1"/>
    <col min="2287" max="2287" width="43.5703125" style="17" customWidth="1"/>
    <col min="2288" max="2297" width="9.140625" style="17"/>
    <col min="2298" max="2298" width="9.28515625" style="17" bestFit="1" customWidth="1"/>
    <col min="2299" max="2303" width="9.140625" style="17"/>
    <col min="2304" max="2304" width="9.28515625" style="17" bestFit="1" customWidth="1"/>
    <col min="2305" max="2320" width="9.140625" style="17"/>
    <col min="2321" max="2321" width="2.5703125" style="17" customWidth="1"/>
    <col min="2322" max="2322" width="43.5703125" style="17" customWidth="1"/>
    <col min="2323" max="2541" width="9.140625" style="17"/>
    <col min="2542" max="2542" width="7.42578125" style="17" customWidth="1"/>
    <col min="2543" max="2543" width="43.5703125" style="17" customWidth="1"/>
    <col min="2544" max="2553" width="9.140625" style="17"/>
    <col min="2554" max="2554" width="9.28515625" style="17" bestFit="1" customWidth="1"/>
    <col min="2555" max="2559" width="9.140625" style="17"/>
    <col min="2560" max="2560" width="9.28515625" style="17" bestFit="1" customWidth="1"/>
    <col min="2561" max="2576" width="9.140625" style="17"/>
    <col min="2577" max="2577" width="2.5703125" style="17" customWidth="1"/>
    <col min="2578" max="2578" width="43.5703125" style="17" customWidth="1"/>
    <col min="2579" max="2797" width="9.140625" style="17"/>
    <col min="2798" max="2798" width="7.42578125" style="17" customWidth="1"/>
    <col min="2799" max="2799" width="43.5703125" style="17" customWidth="1"/>
    <col min="2800" max="2809" width="9.140625" style="17"/>
    <col min="2810" max="2810" width="9.28515625" style="17" bestFit="1" customWidth="1"/>
    <col min="2811" max="2815" width="9.140625" style="17"/>
    <col min="2816" max="2816" width="9.28515625" style="17" bestFit="1" customWidth="1"/>
    <col min="2817" max="2832" width="9.140625" style="17"/>
    <col min="2833" max="2833" width="2.5703125" style="17" customWidth="1"/>
    <col min="2834" max="2834" width="43.5703125" style="17" customWidth="1"/>
    <col min="2835" max="3053" width="9.140625" style="17"/>
    <col min="3054" max="3054" width="7.42578125" style="17" customWidth="1"/>
    <col min="3055" max="3055" width="43.5703125" style="17" customWidth="1"/>
    <col min="3056" max="3065" width="9.140625" style="17"/>
    <col min="3066" max="3066" width="9.28515625" style="17" bestFit="1" customWidth="1"/>
    <col min="3067" max="3071" width="9.140625" style="17"/>
    <col min="3072" max="3072" width="9.28515625" style="17" bestFit="1" customWidth="1"/>
    <col min="3073" max="3088" width="9.140625" style="17"/>
    <col min="3089" max="3089" width="2.5703125" style="17" customWidth="1"/>
    <col min="3090" max="3090" width="43.5703125" style="17" customWidth="1"/>
    <col min="3091" max="3309" width="9.140625" style="17"/>
    <col min="3310" max="3310" width="7.42578125" style="17" customWidth="1"/>
    <col min="3311" max="3311" width="43.5703125" style="17" customWidth="1"/>
    <col min="3312" max="3321" width="9.140625" style="17"/>
    <col min="3322" max="3322" width="9.28515625" style="17" bestFit="1" customWidth="1"/>
    <col min="3323" max="3327" width="9.140625" style="17"/>
    <col min="3328" max="3328" width="9.28515625" style="17" bestFit="1" customWidth="1"/>
    <col min="3329" max="3344" width="9.140625" style="17"/>
    <col min="3345" max="3345" width="2.5703125" style="17" customWidth="1"/>
    <col min="3346" max="3346" width="43.5703125" style="17" customWidth="1"/>
    <col min="3347" max="3565" width="9.140625" style="17"/>
    <col min="3566" max="3566" width="7.42578125" style="17" customWidth="1"/>
    <col min="3567" max="3567" width="43.5703125" style="17" customWidth="1"/>
    <col min="3568" max="3577" width="9.140625" style="17"/>
    <col min="3578" max="3578" width="9.28515625" style="17" bestFit="1" customWidth="1"/>
    <col min="3579" max="3583" width="9.140625" style="17"/>
    <col min="3584" max="3584" width="9.28515625" style="17" bestFit="1" customWidth="1"/>
    <col min="3585" max="3600" width="9.140625" style="17"/>
    <col min="3601" max="3601" width="2.5703125" style="17" customWidth="1"/>
    <col min="3602" max="3602" width="43.5703125" style="17" customWidth="1"/>
    <col min="3603" max="3821" width="9.140625" style="17"/>
    <col min="3822" max="3822" width="7.42578125" style="17" customWidth="1"/>
    <col min="3823" max="3823" width="43.5703125" style="17" customWidth="1"/>
    <col min="3824" max="3833" width="9.140625" style="17"/>
    <col min="3834" max="3834" width="9.28515625" style="17" bestFit="1" customWidth="1"/>
    <col min="3835" max="3839" width="9.140625" style="17"/>
    <col min="3840" max="3840" width="9.28515625" style="17" bestFit="1" customWidth="1"/>
    <col min="3841" max="3856" width="9.140625" style="17"/>
    <col min="3857" max="3857" width="2.5703125" style="17" customWidth="1"/>
    <col min="3858" max="3858" width="43.5703125" style="17" customWidth="1"/>
    <col min="3859" max="4077" width="9.140625" style="17"/>
    <col min="4078" max="4078" width="7.42578125" style="17" customWidth="1"/>
    <col min="4079" max="4079" width="43.5703125" style="17" customWidth="1"/>
    <col min="4080" max="4089" width="9.140625" style="17"/>
    <col min="4090" max="4090" width="9.28515625" style="17" bestFit="1" customWidth="1"/>
    <col min="4091" max="4095" width="9.140625" style="17"/>
    <col min="4096" max="4096" width="9.28515625" style="17" bestFit="1" customWidth="1"/>
    <col min="4097" max="4112" width="9.140625" style="17"/>
    <col min="4113" max="4113" width="2.5703125" style="17" customWidth="1"/>
    <col min="4114" max="4114" width="43.5703125" style="17" customWidth="1"/>
    <col min="4115" max="4333" width="9.140625" style="17"/>
    <col min="4334" max="4334" width="7.42578125" style="17" customWidth="1"/>
    <col min="4335" max="4335" width="43.5703125" style="17" customWidth="1"/>
    <col min="4336" max="4345" width="9.140625" style="17"/>
    <col min="4346" max="4346" width="9.28515625" style="17" bestFit="1" customWidth="1"/>
    <col min="4347" max="4351" width="9.140625" style="17"/>
    <col min="4352" max="4352" width="9.28515625" style="17" bestFit="1" customWidth="1"/>
    <col min="4353" max="4368" width="9.140625" style="17"/>
    <col min="4369" max="4369" width="2.5703125" style="17" customWidth="1"/>
    <col min="4370" max="4370" width="43.5703125" style="17" customWidth="1"/>
    <col min="4371" max="4589" width="9.140625" style="17"/>
    <col min="4590" max="4590" width="7.42578125" style="17" customWidth="1"/>
    <col min="4591" max="4591" width="43.5703125" style="17" customWidth="1"/>
    <col min="4592" max="4601" width="9.140625" style="17"/>
    <col min="4602" max="4602" width="9.28515625" style="17" bestFit="1" customWidth="1"/>
    <col min="4603" max="4607" width="9.140625" style="17"/>
    <col min="4608" max="4608" width="9.28515625" style="17" bestFit="1" customWidth="1"/>
    <col min="4609" max="4624" width="9.140625" style="17"/>
    <col min="4625" max="4625" width="2.5703125" style="17" customWidth="1"/>
    <col min="4626" max="4626" width="43.5703125" style="17" customWidth="1"/>
    <col min="4627" max="4845" width="9.140625" style="17"/>
    <col min="4846" max="4846" width="7.42578125" style="17" customWidth="1"/>
    <col min="4847" max="4847" width="43.5703125" style="17" customWidth="1"/>
    <col min="4848" max="4857" width="9.140625" style="17"/>
    <col min="4858" max="4858" width="9.28515625" style="17" bestFit="1" customWidth="1"/>
    <col min="4859" max="4863" width="9.140625" style="17"/>
    <col min="4864" max="4864" width="9.28515625" style="17" bestFit="1" customWidth="1"/>
    <col min="4865" max="4880" width="9.140625" style="17"/>
    <col min="4881" max="4881" width="2.5703125" style="17" customWidth="1"/>
    <col min="4882" max="4882" width="43.5703125" style="17" customWidth="1"/>
    <col min="4883" max="5101" width="9.140625" style="17"/>
    <col min="5102" max="5102" width="7.42578125" style="17" customWidth="1"/>
    <col min="5103" max="5103" width="43.5703125" style="17" customWidth="1"/>
    <col min="5104" max="5113" width="9.140625" style="17"/>
    <col min="5114" max="5114" width="9.28515625" style="17" bestFit="1" customWidth="1"/>
    <col min="5115" max="5119" width="9.140625" style="17"/>
    <col min="5120" max="5120" width="9.28515625" style="17" bestFit="1" customWidth="1"/>
    <col min="5121" max="5136" width="9.140625" style="17"/>
    <col min="5137" max="5137" width="2.5703125" style="17" customWidth="1"/>
    <col min="5138" max="5138" width="43.5703125" style="17" customWidth="1"/>
    <col min="5139" max="5357" width="9.140625" style="17"/>
    <col min="5358" max="5358" width="7.42578125" style="17" customWidth="1"/>
    <col min="5359" max="5359" width="43.5703125" style="17" customWidth="1"/>
    <col min="5360" max="5369" width="9.140625" style="17"/>
    <col min="5370" max="5370" width="9.28515625" style="17" bestFit="1" customWidth="1"/>
    <col min="5371" max="5375" width="9.140625" style="17"/>
    <col min="5376" max="5376" width="9.28515625" style="17" bestFit="1" customWidth="1"/>
    <col min="5377" max="5392" width="9.140625" style="17"/>
    <col min="5393" max="5393" width="2.5703125" style="17" customWidth="1"/>
    <col min="5394" max="5394" width="43.5703125" style="17" customWidth="1"/>
    <col min="5395" max="5613" width="9.140625" style="17"/>
    <col min="5614" max="5614" width="7.42578125" style="17" customWidth="1"/>
    <col min="5615" max="5615" width="43.5703125" style="17" customWidth="1"/>
    <col min="5616" max="5625" width="9.140625" style="17"/>
    <col min="5626" max="5626" width="9.28515625" style="17" bestFit="1" customWidth="1"/>
    <col min="5627" max="5631" width="9.140625" style="17"/>
    <col min="5632" max="5632" width="9.28515625" style="17" bestFit="1" customWidth="1"/>
    <col min="5633" max="5648" width="9.140625" style="17"/>
    <col min="5649" max="5649" width="2.5703125" style="17" customWidth="1"/>
    <col min="5650" max="5650" width="43.5703125" style="17" customWidth="1"/>
    <col min="5651" max="5869" width="9.140625" style="17"/>
    <col min="5870" max="5870" width="7.42578125" style="17" customWidth="1"/>
    <col min="5871" max="5871" width="43.5703125" style="17" customWidth="1"/>
    <col min="5872" max="5881" width="9.140625" style="17"/>
    <col min="5882" max="5882" width="9.28515625" style="17" bestFit="1" customWidth="1"/>
    <col min="5883" max="5887" width="9.140625" style="17"/>
    <col min="5888" max="5888" width="9.28515625" style="17" bestFit="1" customWidth="1"/>
    <col min="5889" max="5904" width="9.140625" style="17"/>
    <col min="5905" max="5905" width="2.5703125" style="17" customWidth="1"/>
    <col min="5906" max="5906" width="43.5703125" style="17" customWidth="1"/>
    <col min="5907" max="6125" width="9.140625" style="17"/>
    <col min="6126" max="6126" width="7.42578125" style="17" customWidth="1"/>
    <col min="6127" max="6127" width="43.5703125" style="17" customWidth="1"/>
    <col min="6128" max="6137" width="9.140625" style="17"/>
    <col min="6138" max="6138" width="9.28515625" style="17" bestFit="1" customWidth="1"/>
    <col min="6139" max="6143" width="9.140625" style="17"/>
    <col min="6144" max="6144" width="9.28515625" style="17" bestFit="1" customWidth="1"/>
    <col min="6145" max="6160" width="9.140625" style="17"/>
    <col min="6161" max="6161" width="2.5703125" style="17" customWidth="1"/>
    <col min="6162" max="6162" width="43.5703125" style="17" customWidth="1"/>
    <col min="6163" max="6381" width="9.140625" style="17"/>
    <col min="6382" max="6382" width="7.42578125" style="17" customWidth="1"/>
    <col min="6383" max="6383" width="43.5703125" style="17" customWidth="1"/>
    <col min="6384" max="6393" width="9.140625" style="17"/>
    <col min="6394" max="6394" width="9.28515625" style="17" bestFit="1" customWidth="1"/>
    <col min="6395" max="6399" width="9.140625" style="17"/>
    <col min="6400" max="6400" width="9.28515625" style="17" bestFit="1" customWidth="1"/>
    <col min="6401" max="6416" width="9.140625" style="17"/>
    <col min="6417" max="6417" width="2.5703125" style="17" customWidth="1"/>
    <col min="6418" max="6418" width="43.5703125" style="17" customWidth="1"/>
    <col min="6419" max="6637" width="9.140625" style="17"/>
    <col min="6638" max="6638" width="7.42578125" style="17" customWidth="1"/>
    <col min="6639" max="6639" width="43.5703125" style="17" customWidth="1"/>
    <col min="6640" max="6649" width="9.140625" style="17"/>
    <col min="6650" max="6650" width="9.28515625" style="17" bestFit="1" customWidth="1"/>
    <col min="6651" max="6655" width="9.140625" style="17"/>
    <col min="6656" max="6656" width="9.28515625" style="17" bestFit="1" customWidth="1"/>
    <col min="6657" max="6672" width="9.140625" style="17"/>
    <col min="6673" max="6673" width="2.5703125" style="17" customWidth="1"/>
    <col min="6674" max="6674" width="43.5703125" style="17" customWidth="1"/>
    <col min="6675" max="6893" width="9.140625" style="17"/>
    <col min="6894" max="6894" width="7.42578125" style="17" customWidth="1"/>
    <col min="6895" max="6895" width="43.5703125" style="17" customWidth="1"/>
    <col min="6896" max="6905" width="9.140625" style="17"/>
    <col min="6906" max="6906" width="9.28515625" style="17" bestFit="1" customWidth="1"/>
    <col min="6907" max="6911" width="9.140625" style="17"/>
    <col min="6912" max="6912" width="9.28515625" style="17" bestFit="1" customWidth="1"/>
    <col min="6913" max="6928" width="9.140625" style="17"/>
    <col min="6929" max="6929" width="2.5703125" style="17" customWidth="1"/>
    <col min="6930" max="6930" width="43.5703125" style="17" customWidth="1"/>
    <col min="6931" max="7149" width="9.140625" style="17"/>
    <col min="7150" max="7150" width="7.42578125" style="17" customWidth="1"/>
    <col min="7151" max="7151" width="43.5703125" style="17" customWidth="1"/>
    <col min="7152" max="7161" width="9.140625" style="17"/>
    <col min="7162" max="7162" width="9.28515625" style="17" bestFit="1" customWidth="1"/>
    <col min="7163" max="7167" width="9.140625" style="17"/>
    <col min="7168" max="7168" width="9.28515625" style="17" bestFit="1" customWidth="1"/>
    <col min="7169" max="7184" width="9.140625" style="17"/>
    <col min="7185" max="7185" width="2.5703125" style="17" customWidth="1"/>
    <col min="7186" max="7186" width="43.5703125" style="17" customWidth="1"/>
    <col min="7187" max="7405" width="9.140625" style="17"/>
    <col min="7406" max="7406" width="7.42578125" style="17" customWidth="1"/>
    <col min="7407" max="7407" width="43.5703125" style="17" customWidth="1"/>
    <col min="7408" max="7417" width="9.140625" style="17"/>
    <col min="7418" max="7418" width="9.28515625" style="17" bestFit="1" customWidth="1"/>
    <col min="7419" max="7423" width="9.140625" style="17"/>
    <col min="7424" max="7424" width="9.28515625" style="17" bestFit="1" customWidth="1"/>
    <col min="7425" max="7440" width="9.140625" style="17"/>
    <col min="7441" max="7441" width="2.5703125" style="17" customWidth="1"/>
    <col min="7442" max="7442" width="43.5703125" style="17" customWidth="1"/>
    <col min="7443" max="7661" width="9.140625" style="17"/>
    <col min="7662" max="7662" width="7.42578125" style="17" customWidth="1"/>
    <col min="7663" max="7663" width="43.5703125" style="17" customWidth="1"/>
    <col min="7664" max="7673" width="9.140625" style="17"/>
    <col min="7674" max="7674" width="9.28515625" style="17" bestFit="1" customWidth="1"/>
    <col min="7675" max="7679" width="9.140625" style="17"/>
    <col min="7680" max="7680" width="9.28515625" style="17" bestFit="1" customWidth="1"/>
    <col min="7681" max="7696" width="9.140625" style="17"/>
    <col min="7697" max="7697" width="2.5703125" style="17" customWidth="1"/>
    <col min="7698" max="7698" width="43.5703125" style="17" customWidth="1"/>
    <col min="7699" max="7917" width="9.140625" style="17"/>
    <col min="7918" max="7918" width="7.42578125" style="17" customWidth="1"/>
    <col min="7919" max="7919" width="43.5703125" style="17" customWidth="1"/>
    <col min="7920" max="7929" width="9.140625" style="17"/>
    <col min="7930" max="7930" width="9.28515625" style="17" bestFit="1" customWidth="1"/>
    <col min="7931" max="7935" width="9.140625" style="17"/>
    <col min="7936" max="7936" width="9.28515625" style="17" bestFit="1" customWidth="1"/>
    <col min="7937" max="7952" width="9.140625" style="17"/>
    <col min="7953" max="7953" width="2.5703125" style="17" customWidth="1"/>
    <col min="7954" max="7954" width="43.5703125" style="17" customWidth="1"/>
    <col min="7955" max="8173" width="9.140625" style="17"/>
    <col min="8174" max="8174" width="7.42578125" style="17" customWidth="1"/>
    <col min="8175" max="8175" width="43.5703125" style="17" customWidth="1"/>
    <col min="8176" max="8185" width="9.140625" style="17"/>
    <col min="8186" max="8186" width="9.28515625" style="17" bestFit="1" customWidth="1"/>
    <col min="8187" max="8191" width="9.140625" style="17"/>
    <col min="8192" max="8192" width="9.28515625" style="17" bestFit="1" customWidth="1"/>
    <col min="8193" max="8208" width="9.140625" style="17"/>
    <col min="8209" max="8209" width="2.5703125" style="17" customWidth="1"/>
    <col min="8210" max="8210" width="43.5703125" style="17" customWidth="1"/>
    <col min="8211" max="8429" width="9.140625" style="17"/>
    <col min="8430" max="8430" width="7.42578125" style="17" customWidth="1"/>
    <col min="8431" max="8431" width="43.5703125" style="17" customWidth="1"/>
    <col min="8432" max="8441" width="9.140625" style="17"/>
    <col min="8442" max="8442" width="9.28515625" style="17" bestFit="1" customWidth="1"/>
    <col min="8443" max="8447" width="9.140625" style="17"/>
    <col min="8448" max="8448" width="9.28515625" style="17" bestFit="1" customWidth="1"/>
    <col min="8449" max="8464" width="9.140625" style="17"/>
    <col min="8465" max="8465" width="2.5703125" style="17" customWidth="1"/>
    <col min="8466" max="8466" width="43.5703125" style="17" customWidth="1"/>
    <col min="8467" max="8685" width="9.140625" style="17"/>
    <col min="8686" max="8686" width="7.42578125" style="17" customWidth="1"/>
    <col min="8687" max="8687" width="43.5703125" style="17" customWidth="1"/>
    <col min="8688" max="8697" width="9.140625" style="17"/>
    <col min="8698" max="8698" width="9.28515625" style="17" bestFit="1" customWidth="1"/>
    <col min="8699" max="8703" width="9.140625" style="17"/>
    <col min="8704" max="8704" width="9.28515625" style="17" bestFit="1" customWidth="1"/>
    <col min="8705" max="8720" width="9.140625" style="17"/>
    <col min="8721" max="8721" width="2.5703125" style="17" customWidth="1"/>
    <col min="8722" max="8722" width="43.5703125" style="17" customWidth="1"/>
    <col min="8723" max="8941" width="9.140625" style="17"/>
    <col min="8942" max="8942" width="7.42578125" style="17" customWidth="1"/>
    <col min="8943" max="8943" width="43.5703125" style="17" customWidth="1"/>
    <col min="8944" max="8953" width="9.140625" style="17"/>
    <col min="8954" max="8954" width="9.28515625" style="17" bestFit="1" customWidth="1"/>
    <col min="8955" max="8959" width="9.140625" style="17"/>
    <col min="8960" max="8960" width="9.28515625" style="17" bestFit="1" customWidth="1"/>
    <col min="8961" max="8976" width="9.140625" style="17"/>
    <col min="8977" max="8977" width="2.5703125" style="17" customWidth="1"/>
    <col min="8978" max="8978" width="43.5703125" style="17" customWidth="1"/>
    <col min="8979" max="9197" width="9.140625" style="17"/>
    <col min="9198" max="9198" width="7.42578125" style="17" customWidth="1"/>
    <col min="9199" max="9199" width="43.5703125" style="17" customWidth="1"/>
    <col min="9200" max="9209" width="9.140625" style="17"/>
    <col min="9210" max="9210" width="9.28515625" style="17" bestFit="1" customWidth="1"/>
    <col min="9211" max="9215" width="9.140625" style="17"/>
    <col min="9216" max="9216" width="9.28515625" style="17" bestFit="1" customWidth="1"/>
    <col min="9217" max="9232" width="9.140625" style="17"/>
    <col min="9233" max="9233" width="2.5703125" style="17" customWidth="1"/>
    <col min="9234" max="9234" width="43.5703125" style="17" customWidth="1"/>
    <col min="9235" max="9453" width="9.140625" style="17"/>
    <col min="9454" max="9454" width="7.42578125" style="17" customWidth="1"/>
    <col min="9455" max="9455" width="43.5703125" style="17" customWidth="1"/>
    <col min="9456" max="9465" width="9.140625" style="17"/>
    <col min="9466" max="9466" width="9.28515625" style="17" bestFit="1" customWidth="1"/>
    <col min="9467" max="9471" width="9.140625" style="17"/>
    <col min="9472" max="9472" width="9.28515625" style="17" bestFit="1" customWidth="1"/>
    <col min="9473" max="9488" width="9.140625" style="17"/>
    <col min="9489" max="9489" width="2.5703125" style="17" customWidth="1"/>
    <col min="9490" max="9490" width="43.5703125" style="17" customWidth="1"/>
    <col min="9491" max="9709" width="9.140625" style="17"/>
    <col min="9710" max="9710" width="7.42578125" style="17" customWidth="1"/>
    <col min="9711" max="9711" width="43.5703125" style="17" customWidth="1"/>
    <col min="9712" max="9721" width="9.140625" style="17"/>
    <col min="9722" max="9722" width="9.28515625" style="17" bestFit="1" customWidth="1"/>
    <col min="9723" max="9727" width="9.140625" style="17"/>
    <col min="9728" max="9728" width="9.28515625" style="17" bestFit="1" customWidth="1"/>
    <col min="9729" max="9744" width="9.140625" style="17"/>
    <col min="9745" max="9745" width="2.5703125" style="17" customWidth="1"/>
    <col min="9746" max="9746" width="43.5703125" style="17" customWidth="1"/>
    <col min="9747" max="9965" width="9.140625" style="17"/>
    <col min="9966" max="9966" width="7.42578125" style="17" customWidth="1"/>
    <col min="9967" max="9967" width="43.5703125" style="17" customWidth="1"/>
    <col min="9968" max="9977" width="9.140625" style="17"/>
    <col min="9978" max="9978" width="9.28515625" style="17" bestFit="1" customWidth="1"/>
    <col min="9979" max="9983" width="9.140625" style="17"/>
    <col min="9984" max="9984" width="9.28515625" style="17" bestFit="1" customWidth="1"/>
    <col min="9985" max="10000" width="9.140625" style="17"/>
    <col min="10001" max="10001" width="2.5703125" style="17" customWidth="1"/>
    <col min="10002" max="10002" width="43.5703125" style="17" customWidth="1"/>
    <col min="10003" max="10221" width="9.140625" style="17"/>
    <col min="10222" max="10222" width="7.42578125" style="17" customWidth="1"/>
    <col min="10223" max="10223" width="43.5703125" style="17" customWidth="1"/>
    <col min="10224" max="10233" width="9.140625" style="17"/>
    <col min="10234" max="10234" width="9.28515625" style="17" bestFit="1" customWidth="1"/>
    <col min="10235" max="10239" width="9.140625" style="17"/>
    <col min="10240" max="10240" width="9.28515625" style="17" bestFit="1" customWidth="1"/>
    <col min="10241" max="10256" width="9.140625" style="17"/>
    <col min="10257" max="10257" width="2.5703125" style="17" customWidth="1"/>
    <col min="10258" max="10258" width="43.5703125" style="17" customWidth="1"/>
    <col min="10259" max="10477" width="9.140625" style="17"/>
    <col min="10478" max="10478" width="7.42578125" style="17" customWidth="1"/>
    <col min="10479" max="10479" width="43.5703125" style="17" customWidth="1"/>
    <col min="10480" max="10489" width="9.140625" style="17"/>
    <col min="10490" max="10490" width="9.28515625" style="17" bestFit="1" customWidth="1"/>
    <col min="10491" max="10495" width="9.140625" style="17"/>
    <col min="10496" max="10496" width="9.28515625" style="17" bestFit="1" customWidth="1"/>
    <col min="10497" max="10512" width="9.140625" style="17"/>
    <col min="10513" max="10513" width="2.5703125" style="17" customWidth="1"/>
    <col min="10514" max="10514" width="43.5703125" style="17" customWidth="1"/>
    <col min="10515" max="10733" width="9.140625" style="17"/>
    <col min="10734" max="10734" width="7.42578125" style="17" customWidth="1"/>
    <col min="10735" max="10735" width="43.5703125" style="17" customWidth="1"/>
    <col min="10736" max="10745" width="9.140625" style="17"/>
    <col min="10746" max="10746" width="9.28515625" style="17" bestFit="1" customWidth="1"/>
    <col min="10747" max="10751" width="9.140625" style="17"/>
    <col min="10752" max="10752" width="9.28515625" style="17" bestFit="1" customWidth="1"/>
    <col min="10753" max="10768" width="9.140625" style="17"/>
    <col min="10769" max="10769" width="2.5703125" style="17" customWidth="1"/>
    <col min="10770" max="10770" width="43.5703125" style="17" customWidth="1"/>
    <col min="10771" max="10989" width="9.140625" style="17"/>
    <col min="10990" max="10990" width="7.42578125" style="17" customWidth="1"/>
    <col min="10991" max="10991" width="43.5703125" style="17" customWidth="1"/>
    <col min="10992" max="11001" width="9.140625" style="17"/>
    <col min="11002" max="11002" width="9.28515625" style="17" bestFit="1" customWidth="1"/>
    <col min="11003" max="11007" width="9.140625" style="17"/>
    <col min="11008" max="11008" width="9.28515625" style="17" bestFit="1" customWidth="1"/>
    <col min="11009" max="11024" width="9.140625" style="17"/>
    <col min="11025" max="11025" width="2.5703125" style="17" customWidth="1"/>
    <col min="11026" max="11026" width="43.5703125" style="17" customWidth="1"/>
    <col min="11027" max="11245" width="9.140625" style="17"/>
    <col min="11246" max="11246" width="7.42578125" style="17" customWidth="1"/>
    <col min="11247" max="11247" width="43.5703125" style="17" customWidth="1"/>
    <col min="11248" max="11257" width="9.140625" style="17"/>
    <col min="11258" max="11258" width="9.28515625" style="17" bestFit="1" customWidth="1"/>
    <col min="11259" max="11263" width="9.140625" style="17"/>
    <col min="11264" max="11264" width="9.28515625" style="17" bestFit="1" customWidth="1"/>
    <col min="11265" max="11280" width="9.140625" style="17"/>
    <col min="11281" max="11281" width="2.5703125" style="17" customWidth="1"/>
    <col min="11282" max="11282" width="43.5703125" style="17" customWidth="1"/>
    <col min="11283" max="11501" width="9.140625" style="17"/>
    <col min="11502" max="11502" width="7.42578125" style="17" customWidth="1"/>
    <col min="11503" max="11503" width="43.5703125" style="17" customWidth="1"/>
    <col min="11504" max="11513" width="9.140625" style="17"/>
    <col min="11514" max="11514" width="9.28515625" style="17" bestFit="1" customWidth="1"/>
    <col min="11515" max="11519" width="9.140625" style="17"/>
    <col min="11520" max="11520" width="9.28515625" style="17" bestFit="1" customWidth="1"/>
    <col min="11521" max="11536" width="9.140625" style="17"/>
    <col min="11537" max="11537" width="2.5703125" style="17" customWidth="1"/>
    <col min="11538" max="11538" width="43.5703125" style="17" customWidth="1"/>
    <col min="11539" max="11757" width="9.140625" style="17"/>
    <col min="11758" max="11758" width="7.42578125" style="17" customWidth="1"/>
    <col min="11759" max="11759" width="43.5703125" style="17" customWidth="1"/>
    <col min="11760" max="11769" width="9.140625" style="17"/>
    <col min="11770" max="11770" width="9.28515625" style="17" bestFit="1" customWidth="1"/>
    <col min="11771" max="11775" width="9.140625" style="17"/>
    <col min="11776" max="11776" width="9.28515625" style="17" bestFit="1" customWidth="1"/>
    <col min="11777" max="11792" width="9.140625" style="17"/>
    <col min="11793" max="11793" width="2.5703125" style="17" customWidth="1"/>
    <col min="11794" max="11794" width="43.5703125" style="17" customWidth="1"/>
    <col min="11795" max="12013" width="9.140625" style="17"/>
    <col min="12014" max="12014" width="7.42578125" style="17" customWidth="1"/>
    <col min="12015" max="12015" width="43.5703125" style="17" customWidth="1"/>
    <col min="12016" max="12025" width="9.140625" style="17"/>
    <col min="12026" max="12026" width="9.28515625" style="17" bestFit="1" customWidth="1"/>
    <col min="12027" max="12031" width="9.140625" style="17"/>
    <col min="12032" max="12032" width="9.28515625" style="17" bestFit="1" customWidth="1"/>
    <col min="12033" max="12048" width="9.140625" style="17"/>
    <col min="12049" max="12049" width="2.5703125" style="17" customWidth="1"/>
    <col min="12050" max="12050" width="43.5703125" style="17" customWidth="1"/>
    <col min="12051" max="12269" width="9.140625" style="17"/>
    <col min="12270" max="12270" width="7.42578125" style="17" customWidth="1"/>
    <col min="12271" max="12271" width="43.5703125" style="17" customWidth="1"/>
    <col min="12272" max="12281" width="9.140625" style="17"/>
    <col min="12282" max="12282" width="9.28515625" style="17" bestFit="1" customWidth="1"/>
    <col min="12283" max="12287" width="9.140625" style="17"/>
    <col min="12288" max="12288" width="9.28515625" style="17" bestFit="1" customWidth="1"/>
    <col min="12289" max="12304" width="9.140625" style="17"/>
    <col min="12305" max="12305" width="2.5703125" style="17" customWidth="1"/>
    <col min="12306" max="12306" width="43.5703125" style="17" customWidth="1"/>
    <col min="12307" max="12525" width="9.140625" style="17"/>
    <col min="12526" max="12526" width="7.42578125" style="17" customWidth="1"/>
    <col min="12527" max="12527" width="43.5703125" style="17" customWidth="1"/>
    <col min="12528" max="12537" width="9.140625" style="17"/>
    <col min="12538" max="12538" width="9.28515625" style="17" bestFit="1" customWidth="1"/>
    <col min="12539" max="12543" width="9.140625" style="17"/>
    <col min="12544" max="12544" width="9.28515625" style="17" bestFit="1" customWidth="1"/>
    <col min="12545" max="12560" width="9.140625" style="17"/>
    <col min="12561" max="12561" width="2.5703125" style="17" customWidth="1"/>
    <col min="12562" max="12562" width="43.5703125" style="17" customWidth="1"/>
    <col min="12563" max="12781" width="9.140625" style="17"/>
    <col min="12782" max="12782" width="7.42578125" style="17" customWidth="1"/>
    <col min="12783" max="12783" width="43.5703125" style="17" customWidth="1"/>
    <col min="12784" max="12793" width="9.140625" style="17"/>
    <col min="12794" max="12794" width="9.28515625" style="17" bestFit="1" customWidth="1"/>
    <col min="12795" max="12799" width="9.140625" style="17"/>
    <col min="12800" max="12800" width="9.28515625" style="17" bestFit="1" customWidth="1"/>
    <col min="12801" max="12816" width="9.140625" style="17"/>
    <col min="12817" max="12817" width="2.5703125" style="17" customWidth="1"/>
    <col min="12818" max="12818" width="43.5703125" style="17" customWidth="1"/>
    <col min="12819" max="13037" width="9.140625" style="17"/>
    <col min="13038" max="13038" width="7.42578125" style="17" customWidth="1"/>
    <col min="13039" max="13039" width="43.5703125" style="17" customWidth="1"/>
    <col min="13040" max="13049" width="9.140625" style="17"/>
    <col min="13050" max="13050" width="9.28515625" style="17" bestFit="1" customWidth="1"/>
    <col min="13051" max="13055" width="9.140625" style="17"/>
    <col min="13056" max="13056" width="9.28515625" style="17" bestFit="1" customWidth="1"/>
    <col min="13057" max="13072" width="9.140625" style="17"/>
    <col min="13073" max="13073" width="2.5703125" style="17" customWidth="1"/>
    <col min="13074" max="13074" width="43.5703125" style="17" customWidth="1"/>
    <col min="13075" max="13293" width="9.140625" style="17"/>
    <col min="13294" max="13294" width="7.42578125" style="17" customWidth="1"/>
    <col min="13295" max="13295" width="43.5703125" style="17" customWidth="1"/>
    <col min="13296" max="13305" width="9.140625" style="17"/>
    <col min="13306" max="13306" width="9.28515625" style="17" bestFit="1" customWidth="1"/>
    <col min="13307" max="13311" width="9.140625" style="17"/>
    <col min="13312" max="13312" width="9.28515625" style="17" bestFit="1" customWidth="1"/>
    <col min="13313" max="13328" width="9.140625" style="17"/>
    <col min="13329" max="13329" width="2.5703125" style="17" customWidth="1"/>
    <col min="13330" max="13330" width="43.5703125" style="17" customWidth="1"/>
    <col min="13331" max="13549" width="9.140625" style="17"/>
    <col min="13550" max="13550" width="7.42578125" style="17" customWidth="1"/>
    <col min="13551" max="13551" width="43.5703125" style="17" customWidth="1"/>
    <col min="13552" max="13561" width="9.140625" style="17"/>
    <col min="13562" max="13562" width="9.28515625" style="17" bestFit="1" customWidth="1"/>
    <col min="13563" max="13567" width="9.140625" style="17"/>
    <col min="13568" max="13568" width="9.28515625" style="17" bestFit="1" customWidth="1"/>
    <col min="13569" max="13584" width="9.140625" style="17"/>
    <col min="13585" max="13585" width="2.5703125" style="17" customWidth="1"/>
    <col min="13586" max="13586" width="43.5703125" style="17" customWidth="1"/>
    <col min="13587" max="13805" width="9.140625" style="17"/>
    <col min="13806" max="13806" width="7.42578125" style="17" customWidth="1"/>
    <col min="13807" max="13807" width="43.5703125" style="17" customWidth="1"/>
    <col min="13808" max="13817" width="9.140625" style="17"/>
    <col min="13818" max="13818" width="9.28515625" style="17" bestFit="1" customWidth="1"/>
    <col min="13819" max="13823" width="9.140625" style="17"/>
    <col min="13824" max="13824" width="9.28515625" style="17" bestFit="1" customWidth="1"/>
    <col min="13825" max="13840" width="9.140625" style="17"/>
    <col min="13841" max="13841" width="2.5703125" style="17" customWidth="1"/>
    <col min="13842" max="13842" width="43.5703125" style="17" customWidth="1"/>
    <col min="13843" max="14061" width="9.140625" style="17"/>
    <col min="14062" max="14062" width="7.42578125" style="17" customWidth="1"/>
    <col min="14063" max="14063" width="43.5703125" style="17" customWidth="1"/>
    <col min="14064" max="14073" width="9.140625" style="17"/>
    <col min="14074" max="14074" width="9.28515625" style="17" bestFit="1" customWidth="1"/>
    <col min="14075" max="14079" width="9.140625" style="17"/>
    <col min="14080" max="14080" width="9.28515625" style="17" bestFit="1" customWidth="1"/>
    <col min="14081" max="14096" width="9.140625" style="17"/>
    <col min="14097" max="14097" width="2.5703125" style="17" customWidth="1"/>
    <col min="14098" max="14098" width="43.5703125" style="17" customWidth="1"/>
    <col min="14099" max="14317" width="9.140625" style="17"/>
    <col min="14318" max="14318" width="7.42578125" style="17" customWidth="1"/>
    <col min="14319" max="14319" width="43.5703125" style="17" customWidth="1"/>
    <col min="14320" max="14329" width="9.140625" style="17"/>
    <col min="14330" max="14330" width="9.28515625" style="17" bestFit="1" customWidth="1"/>
    <col min="14331" max="14335" width="9.140625" style="17"/>
    <col min="14336" max="14336" width="9.28515625" style="17" bestFit="1" customWidth="1"/>
    <col min="14337" max="14352" width="9.140625" style="17"/>
    <col min="14353" max="14353" width="2.5703125" style="17" customWidth="1"/>
    <col min="14354" max="14354" width="43.5703125" style="17" customWidth="1"/>
    <col min="14355" max="14573" width="9.140625" style="17"/>
    <col min="14574" max="14574" width="7.42578125" style="17" customWidth="1"/>
    <col min="14575" max="14575" width="43.5703125" style="17" customWidth="1"/>
    <col min="14576" max="14585" width="9.140625" style="17"/>
    <col min="14586" max="14586" width="9.28515625" style="17" bestFit="1" customWidth="1"/>
    <col min="14587" max="14591" width="9.140625" style="17"/>
    <col min="14592" max="14592" width="9.28515625" style="17" bestFit="1" customWidth="1"/>
    <col min="14593" max="14608" width="9.140625" style="17"/>
    <col min="14609" max="14609" width="2.5703125" style="17" customWidth="1"/>
    <col min="14610" max="14610" width="43.5703125" style="17" customWidth="1"/>
    <col min="14611" max="14829" width="9.140625" style="17"/>
    <col min="14830" max="14830" width="7.42578125" style="17" customWidth="1"/>
    <col min="14831" max="14831" width="43.5703125" style="17" customWidth="1"/>
    <col min="14832" max="14841" width="9.140625" style="17"/>
    <col min="14842" max="14842" width="9.28515625" style="17" bestFit="1" customWidth="1"/>
    <col min="14843" max="14847" width="9.140625" style="17"/>
    <col min="14848" max="14848" width="9.28515625" style="17" bestFit="1" customWidth="1"/>
    <col min="14849" max="14864" width="9.140625" style="17"/>
    <col min="14865" max="14865" width="2.5703125" style="17" customWidth="1"/>
    <col min="14866" max="14866" width="43.5703125" style="17" customWidth="1"/>
    <col min="14867" max="15085" width="9.140625" style="17"/>
    <col min="15086" max="15086" width="7.42578125" style="17" customWidth="1"/>
    <col min="15087" max="15087" width="43.5703125" style="17" customWidth="1"/>
    <col min="15088" max="15097" width="9.140625" style="17"/>
    <col min="15098" max="15098" width="9.28515625" style="17" bestFit="1" customWidth="1"/>
    <col min="15099" max="15103" width="9.140625" style="17"/>
    <col min="15104" max="15104" width="9.28515625" style="17" bestFit="1" customWidth="1"/>
    <col min="15105" max="15120" width="9.140625" style="17"/>
    <col min="15121" max="15121" width="2.5703125" style="17" customWidth="1"/>
    <col min="15122" max="15122" width="43.5703125" style="17" customWidth="1"/>
    <col min="15123" max="15341" width="9.140625" style="17"/>
    <col min="15342" max="15342" width="7.42578125" style="17" customWidth="1"/>
    <col min="15343" max="15343" width="43.5703125" style="17" customWidth="1"/>
    <col min="15344" max="15353" width="9.140625" style="17"/>
    <col min="15354" max="15354" width="9.28515625" style="17" bestFit="1" customWidth="1"/>
    <col min="15355" max="15359" width="9.140625" style="17"/>
    <col min="15360" max="15360" width="9.28515625" style="17" bestFit="1" customWidth="1"/>
    <col min="15361" max="15376" width="9.140625" style="17"/>
    <col min="15377" max="15377" width="2.5703125" style="17" customWidth="1"/>
    <col min="15378" max="15378" width="43.5703125" style="17" customWidth="1"/>
    <col min="15379" max="15597" width="9.140625" style="17"/>
    <col min="15598" max="15598" width="7.42578125" style="17" customWidth="1"/>
    <col min="15599" max="15599" width="43.5703125" style="17" customWidth="1"/>
    <col min="15600" max="15609" width="9.140625" style="17"/>
    <col min="15610" max="15610" width="9.28515625" style="17" bestFit="1" customWidth="1"/>
    <col min="15611" max="15615" width="9.140625" style="17"/>
    <col min="15616" max="15616" width="9.28515625" style="17" bestFit="1" customWidth="1"/>
    <col min="15617" max="15632" width="9.140625" style="17"/>
    <col min="15633" max="15633" width="2.5703125" style="17" customWidth="1"/>
    <col min="15634" max="15634" width="43.5703125" style="17" customWidth="1"/>
    <col min="15635" max="15853" width="9.140625" style="17"/>
    <col min="15854" max="15854" width="7.42578125" style="17" customWidth="1"/>
    <col min="15855" max="15855" width="43.5703125" style="17" customWidth="1"/>
    <col min="15856" max="15865" width="9.140625" style="17"/>
    <col min="15866" max="15866" width="9.28515625" style="17" bestFit="1" customWidth="1"/>
    <col min="15867" max="15871" width="9.140625" style="17"/>
    <col min="15872" max="15872" width="9.28515625" style="17" bestFit="1" customWidth="1"/>
    <col min="15873" max="15888" width="9.140625" style="17"/>
    <col min="15889" max="15889" width="2.5703125" style="17" customWidth="1"/>
    <col min="15890" max="15890" width="43.5703125" style="17" customWidth="1"/>
    <col min="15891" max="16109" width="9.140625" style="17"/>
    <col min="16110" max="16110" width="7.42578125" style="17" customWidth="1"/>
    <col min="16111" max="16111" width="43.5703125" style="17" customWidth="1"/>
    <col min="16112" max="16121" width="9.140625" style="17"/>
    <col min="16122" max="16122" width="9.28515625" style="17" bestFit="1" customWidth="1"/>
    <col min="16123" max="16127" width="9.140625" style="17"/>
    <col min="16128" max="16128" width="9.28515625" style="17" bestFit="1" customWidth="1"/>
    <col min="16129" max="16144" width="9.140625" style="17"/>
    <col min="16145" max="16145" width="2.5703125" style="17" customWidth="1"/>
    <col min="16146" max="16146" width="43.5703125" style="17" customWidth="1"/>
    <col min="16147" max="16384" width="9.140625" style="17"/>
  </cols>
  <sheetData>
    <row r="2" spans="2:55" ht="18.75" customHeight="1" x14ac:dyDescent="0.2">
      <c r="B2" s="141" t="s">
        <v>874</v>
      </c>
      <c r="C2" s="289"/>
      <c r="D2" s="289"/>
      <c r="E2" s="289"/>
      <c r="F2" s="289"/>
      <c r="G2" s="289"/>
      <c r="H2" s="289"/>
      <c r="I2" s="289"/>
      <c r="AK2" s="289"/>
      <c r="AL2" s="89"/>
      <c r="AM2" s="89"/>
      <c r="AN2" s="89"/>
      <c r="AO2" s="89"/>
    </row>
    <row r="3" spans="2:55" ht="12.75" customHeight="1" x14ac:dyDescent="0.2">
      <c r="B3" s="290"/>
      <c r="C3" s="60"/>
      <c r="D3" s="60"/>
      <c r="E3" s="60"/>
      <c r="F3" s="60"/>
      <c r="G3" s="60"/>
      <c r="H3" s="60"/>
      <c r="I3" s="60"/>
      <c r="AK3" s="190"/>
      <c r="AL3" s="190"/>
      <c r="AM3" s="190"/>
      <c r="AN3" s="190"/>
      <c r="AO3" s="190"/>
    </row>
    <row r="4" spans="2:55" ht="13.5" customHeight="1" thickBot="1" x14ac:dyDescent="0.25">
      <c r="B4" s="276" t="s">
        <v>842</v>
      </c>
      <c r="C4" s="60"/>
      <c r="D4" s="60"/>
      <c r="E4" s="60"/>
      <c r="F4" s="60"/>
      <c r="G4" s="26"/>
      <c r="H4" s="26"/>
      <c r="I4" s="26"/>
      <c r="AK4" s="519"/>
      <c r="AL4" s="519"/>
      <c r="AM4" s="519"/>
      <c r="AN4" s="519"/>
      <c r="AO4" s="519"/>
    </row>
    <row r="5" spans="2:55" ht="23.25" customHeight="1" thickTop="1" thickBot="1" x14ac:dyDescent="0.25">
      <c r="B5" s="277" t="s">
        <v>89</v>
      </c>
      <c r="C5" s="277" t="s">
        <v>90</v>
      </c>
      <c r="D5" s="277" t="s">
        <v>91</v>
      </c>
      <c r="E5" s="277" t="s">
        <v>92</v>
      </c>
      <c r="F5" s="277" t="s">
        <v>93</v>
      </c>
      <c r="G5" s="277" t="s">
        <v>94</v>
      </c>
      <c r="H5" s="277" t="s">
        <v>95</v>
      </c>
      <c r="I5" s="277" t="s">
        <v>96</v>
      </c>
      <c r="J5" s="277" t="s">
        <v>97</v>
      </c>
      <c r="K5" s="277" t="s">
        <v>98</v>
      </c>
      <c r="L5" s="277" t="s">
        <v>99</v>
      </c>
      <c r="M5" s="277" t="s">
        <v>100</v>
      </c>
      <c r="N5" s="277" t="s">
        <v>101</v>
      </c>
      <c r="O5" s="277" t="s">
        <v>102</v>
      </c>
      <c r="P5" s="277" t="s">
        <v>103</v>
      </c>
      <c r="Q5" s="277" t="s">
        <v>104</v>
      </c>
      <c r="R5" s="277" t="s">
        <v>105</v>
      </c>
      <c r="S5" s="277" t="s">
        <v>106</v>
      </c>
      <c r="T5" s="277" t="s">
        <v>107</v>
      </c>
      <c r="U5" s="277" t="s">
        <v>108</v>
      </c>
      <c r="V5" s="277" t="s">
        <v>109</v>
      </c>
      <c r="W5" s="277" t="s">
        <v>110</v>
      </c>
      <c r="X5" s="277" t="s">
        <v>111</v>
      </c>
      <c r="Y5" s="277" t="s">
        <v>112</v>
      </c>
      <c r="Z5" s="277" t="s">
        <v>113</v>
      </c>
      <c r="AA5" s="277" t="s">
        <v>114</v>
      </c>
      <c r="AB5" s="277" t="s">
        <v>115</v>
      </c>
      <c r="AC5" s="277" t="s">
        <v>116</v>
      </c>
      <c r="AD5" s="277" t="s">
        <v>117</v>
      </c>
      <c r="AE5" s="277" t="s">
        <v>118</v>
      </c>
      <c r="AF5" s="277" t="s">
        <v>119</v>
      </c>
      <c r="AG5" s="277" t="s">
        <v>120</v>
      </c>
      <c r="AH5" s="277" t="s">
        <v>121</v>
      </c>
      <c r="AI5" s="277" t="s">
        <v>122</v>
      </c>
      <c r="AJ5" s="50"/>
      <c r="AK5" s="298" t="s">
        <v>89</v>
      </c>
      <c r="AL5" s="75" t="s">
        <v>123</v>
      </c>
      <c r="AM5" s="75" t="s">
        <v>124</v>
      </c>
      <c r="AN5" s="75" t="s">
        <v>125</v>
      </c>
      <c r="AO5" s="75" t="s">
        <v>126</v>
      </c>
      <c r="AP5" s="75" t="s">
        <v>127</v>
      </c>
      <c r="AQ5" s="75" t="s">
        <v>128</v>
      </c>
      <c r="AR5" s="75" t="s">
        <v>129</v>
      </c>
      <c r="AS5" s="75" t="s">
        <v>130</v>
      </c>
      <c r="AT5" s="75" t="s">
        <v>131</v>
      </c>
      <c r="AU5" s="75" t="s">
        <v>132</v>
      </c>
      <c r="AV5" s="75" t="s">
        <v>880</v>
      </c>
      <c r="AW5" s="75" t="s">
        <v>881</v>
      </c>
      <c r="AX5" s="75" t="s">
        <v>882</v>
      </c>
      <c r="AY5" s="297"/>
      <c r="AZ5" s="298"/>
      <c r="BA5" s="298" t="s">
        <v>89</v>
      </c>
      <c r="BB5" s="75" t="s">
        <v>895</v>
      </c>
      <c r="BC5" s="75" t="s">
        <v>896</v>
      </c>
    </row>
    <row r="6" spans="2:55" ht="15" thickTop="1" x14ac:dyDescent="0.2">
      <c r="B6" s="290"/>
      <c r="C6" s="290"/>
      <c r="D6" s="47"/>
      <c r="E6" s="47"/>
      <c r="F6" s="47"/>
      <c r="G6" s="290"/>
      <c r="H6" s="290"/>
      <c r="I6" s="290"/>
      <c r="AZ6" s="299"/>
      <c r="BA6" s="299"/>
      <c r="BB6" s="300"/>
      <c r="BC6" s="300"/>
    </row>
    <row r="7" spans="2:55" ht="12.75" x14ac:dyDescent="0.2">
      <c r="B7" s="24" t="s">
        <v>133</v>
      </c>
      <c r="C7" s="291">
        <f t="shared" ref="C7:Q7" si="0">SUM(C9:C19)+C25+C26+C27</f>
        <v>136</v>
      </c>
      <c r="D7" s="291">
        <f t="shared" si="0"/>
        <v>139</v>
      </c>
      <c r="E7" s="291">
        <f t="shared" si="0"/>
        <v>215.97000000000003</v>
      </c>
      <c r="F7" s="291">
        <f t="shared" si="0"/>
        <v>339</v>
      </c>
      <c r="G7" s="291">
        <f t="shared" si="0"/>
        <v>577.74</v>
      </c>
      <c r="H7" s="291">
        <f t="shared" si="0"/>
        <v>1156.33</v>
      </c>
      <c r="I7" s="291">
        <f t="shared" si="0"/>
        <v>1397.9200000000003</v>
      </c>
      <c r="J7" s="291">
        <f t="shared" si="0"/>
        <v>1747.05</v>
      </c>
      <c r="K7" s="291">
        <f t="shared" si="0"/>
        <v>2115.9300000000003</v>
      </c>
      <c r="L7" s="291">
        <f t="shared" si="0"/>
        <v>2224.9</v>
      </c>
      <c r="M7" s="291">
        <f t="shared" si="0"/>
        <v>2885.45</v>
      </c>
      <c r="N7" s="291">
        <f t="shared" si="0"/>
        <v>2737.4300000000003</v>
      </c>
      <c r="O7" s="291">
        <f t="shared" si="0"/>
        <v>2445.92</v>
      </c>
      <c r="P7" s="291">
        <f t="shared" si="0"/>
        <v>2595.31</v>
      </c>
      <c r="Q7" s="291">
        <f t="shared" si="0"/>
        <v>2278.56</v>
      </c>
      <c r="R7" s="278">
        <v>2012.6</v>
      </c>
      <c r="S7" s="278">
        <v>1683.56</v>
      </c>
      <c r="T7" s="278">
        <v>1667.36</v>
      </c>
      <c r="U7" s="278">
        <v>1626.92</v>
      </c>
      <c r="V7" s="278">
        <v>1252.45</v>
      </c>
      <c r="W7" s="278">
        <v>1238.51</v>
      </c>
      <c r="X7" s="278">
        <v>1093.3599999999999</v>
      </c>
      <c r="Y7" s="278">
        <v>1317.73</v>
      </c>
      <c r="Z7" s="278">
        <v>1227.28</v>
      </c>
      <c r="AA7" s="278">
        <v>1078.05</v>
      </c>
      <c r="AB7" s="278">
        <v>1237.68</v>
      </c>
      <c r="AC7" s="40">
        <v>875.55</v>
      </c>
      <c r="AD7" s="40">
        <v>913.49</v>
      </c>
      <c r="AE7" s="278">
        <v>1021.59</v>
      </c>
      <c r="AF7" s="278">
        <v>2340.79</v>
      </c>
      <c r="AG7" s="278">
        <v>4190.7299999999996</v>
      </c>
      <c r="AH7" s="278">
        <v>3826.16</v>
      </c>
      <c r="AI7" s="278">
        <v>4152.29</v>
      </c>
      <c r="AK7" s="20" t="s">
        <v>134</v>
      </c>
      <c r="AL7" s="279">
        <v>4588.03</v>
      </c>
      <c r="AM7" s="279">
        <v>5490.97</v>
      </c>
      <c r="AN7" s="279">
        <v>6448.84</v>
      </c>
      <c r="AO7" s="280">
        <v>7810.95</v>
      </c>
      <c r="AP7" s="281">
        <v>8904.8700000000008</v>
      </c>
      <c r="AQ7" s="389">
        <v>11200.9</v>
      </c>
      <c r="AR7" s="389">
        <v>13186.580000000002</v>
      </c>
      <c r="AS7" s="389">
        <v>13921.559999999998</v>
      </c>
      <c r="AT7" s="389">
        <v>15837.68</v>
      </c>
      <c r="AU7" s="389">
        <v>18719.800000000003</v>
      </c>
      <c r="AV7" s="389">
        <v>19916.759999999998</v>
      </c>
      <c r="AW7" s="389">
        <v>19351.36</v>
      </c>
      <c r="AX7" s="389">
        <v>19913.550000000003</v>
      </c>
      <c r="AY7" s="281"/>
      <c r="AZ7" s="312"/>
      <c r="BA7" s="301" t="s">
        <v>987</v>
      </c>
      <c r="BB7" s="302">
        <v>21739.4</v>
      </c>
      <c r="BC7" s="302">
        <v>23132.309999999998</v>
      </c>
    </row>
    <row r="8" spans="2:55" ht="12.75" x14ac:dyDescent="0.2">
      <c r="B8" s="290"/>
      <c r="C8" s="34"/>
      <c r="D8" s="26"/>
      <c r="E8" s="57"/>
      <c r="F8" s="57"/>
      <c r="G8" s="40"/>
      <c r="H8" s="40"/>
      <c r="I8" s="40"/>
      <c r="AJ8" s="291"/>
      <c r="AK8" s="20" t="s">
        <v>866</v>
      </c>
      <c r="AL8" s="279">
        <v>1242.49</v>
      </c>
      <c r="AM8" s="279">
        <v>1459.64</v>
      </c>
      <c r="AN8" s="279">
        <v>1762.03</v>
      </c>
      <c r="AO8" s="279">
        <v>1735.87</v>
      </c>
      <c r="AP8" s="278">
        <v>1771.19</v>
      </c>
      <c r="AQ8" s="391">
        <v>2068.67</v>
      </c>
      <c r="AR8" s="391">
        <v>2334.4699999999998</v>
      </c>
      <c r="AS8" s="391">
        <v>2186.2400000000002</v>
      </c>
      <c r="AT8" s="391">
        <v>2467.65</v>
      </c>
      <c r="AU8" s="391">
        <v>2702.66</v>
      </c>
      <c r="AV8" s="391">
        <v>2524.73</v>
      </c>
      <c r="AW8" s="391">
        <v>2452.9299999999998</v>
      </c>
      <c r="AX8" s="391">
        <v>2838.04</v>
      </c>
      <c r="AY8" s="278"/>
      <c r="AZ8" s="301"/>
      <c r="BA8" s="303" t="s">
        <v>988</v>
      </c>
      <c r="BB8" s="302">
        <v>3309.0799999999995</v>
      </c>
      <c r="BC8" s="302">
        <v>1742.8300000000004</v>
      </c>
    </row>
    <row r="9" spans="2:55" ht="12.75" x14ac:dyDescent="0.2">
      <c r="B9" s="70" t="s">
        <v>135</v>
      </c>
      <c r="C9" s="282">
        <v>2.46</v>
      </c>
      <c r="D9" s="282">
        <v>3.39</v>
      </c>
      <c r="E9" s="282">
        <v>4.5599999999999996</v>
      </c>
      <c r="F9" s="282">
        <v>13.84</v>
      </c>
      <c r="G9" s="282">
        <v>24.27</v>
      </c>
      <c r="H9" s="282">
        <v>43.43</v>
      </c>
      <c r="I9" s="282">
        <v>37.21</v>
      </c>
      <c r="J9" s="282">
        <v>33.04</v>
      </c>
      <c r="K9" s="282">
        <v>42.43</v>
      </c>
      <c r="L9" s="282">
        <v>43.39</v>
      </c>
      <c r="M9" s="282">
        <v>46.8</v>
      </c>
      <c r="N9" s="282">
        <v>52.48</v>
      </c>
      <c r="O9" s="282">
        <v>51.07</v>
      </c>
      <c r="P9" s="282">
        <v>61.92</v>
      </c>
      <c r="Q9" s="282">
        <v>51.58</v>
      </c>
      <c r="R9" s="282">
        <v>41.1</v>
      </c>
      <c r="S9" s="282">
        <v>35.630000000000003</v>
      </c>
      <c r="T9" s="282">
        <v>36.380000000000003</v>
      </c>
      <c r="U9" s="282">
        <v>37.200000000000003</v>
      </c>
      <c r="V9" s="282">
        <v>27.75</v>
      </c>
      <c r="W9" s="282">
        <v>25.42</v>
      </c>
      <c r="X9" s="282">
        <v>25.92</v>
      </c>
      <c r="Y9" s="282">
        <v>35.9</v>
      </c>
      <c r="Z9" s="282">
        <v>33.229999999999997</v>
      </c>
      <c r="AA9" s="282">
        <v>29.16</v>
      </c>
      <c r="AB9" s="282">
        <v>34.31</v>
      </c>
      <c r="AC9" s="282">
        <v>33.31</v>
      </c>
      <c r="AD9" s="282">
        <v>29.36</v>
      </c>
      <c r="AE9" s="282">
        <v>23.87</v>
      </c>
      <c r="AF9" s="282">
        <v>39.58</v>
      </c>
      <c r="AG9" s="282">
        <v>71.459999999999994</v>
      </c>
      <c r="AH9" s="282">
        <v>80.55</v>
      </c>
      <c r="AI9" s="282">
        <v>91.22</v>
      </c>
      <c r="AK9" s="20" t="s">
        <v>865</v>
      </c>
      <c r="AL9" s="18">
        <v>438.65</v>
      </c>
      <c r="AM9" s="18">
        <v>430.04</v>
      </c>
      <c r="AN9" s="18">
        <v>458.87</v>
      </c>
      <c r="AO9" s="18">
        <v>605.59</v>
      </c>
      <c r="AP9" s="40">
        <v>876.38</v>
      </c>
      <c r="AQ9" s="391">
        <v>1199.67</v>
      </c>
      <c r="AR9" s="391">
        <v>1521.1</v>
      </c>
      <c r="AS9" s="391">
        <v>1946.0100000000002</v>
      </c>
      <c r="AT9" s="391">
        <v>2180.23</v>
      </c>
      <c r="AU9" s="391">
        <v>2376.15</v>
      </c>
      <c r="AV9" s="391">
        <v>2579.69</v>
      </c>
      <c r="AW9" s="391">
        <v>2341.66</v>
      </c>
      <c r="AX9" s="391">
        <v>2892.37</v>
      </c>
      <c r="AY9" s="278"/>
      <c r="AZ9" s="301"/>
      <c r="BA9" s="303" t="s">
        <v>989</v>
      </c>
      <c r="BB9" s="302">
        <v>3412.3100000000004</v>
      </c>
      <c r="BC9" s="302">
        <v>2569.02</v>
      </c>
    </row>
    <row r="10" spans="2:55" ht="12.75" x14ac:dyDescent="0.2">
      <c r="B10" s="70" t="s">
        <v>136</v>
      </c>
      <c r="C10" s="282">
        <v>2.12</v>
      </c>
      <c r="D10" s="282">
        <v>3.16</v>
      </c>
      <c r="E10" s="282">
        <v>3.62</v>
      </c>
      <c r="F10" s="282">
        <v>6.05</v>
      </c>
      <c r="G10" s="282">
        <v>7.87</v>
      </c>
      <c r="H10" s="282">
        <v>6.69</v>
      </c>
      <c r="I10" s="282">
        <v>6.95</v>
      </c>
      <c r="J10" s="282">
        <v>7.33</v>
      </c>
      <c r="K10" s="282">
        <v>7.85</v>
      </c>
      <c r="L10" s="282">
        <v>7.43</v>
      </c>
      <c r="M10" s="282">
        <v>6.99</v>
      </c>
      <c r="N10" s="282">
        <v>7.76</v>
      </c>
      <c r="O10" s="282">
        <v>6.49</v>
      </c>
      <c r="P10" s="282">
        <v>7.71</v>
      </c>
      <c r="Q10" s="282">
        <v>8.6300000000000008</v>
      </c>
      <c r="R10" s="282">
        <v>9.8800000000000008</v>
      </c>
      <c r="S10" s="282">
        <v>11.19</v>
      </c>
      <c r="T10" s="282">
        <v>13.98</v>
      </c>
      <c r="U10" s="282">
        <v>11.26</v>
      </c>
      <c r="V10" s="282">
        <v>9.86</v>
      </c>
      <c r="W10" s="282">
        <v>7.54</v>
      </c>
      <c r="X10" s="282">
        <v>5.65</v>
      </c>
      <c r="Y10" s="282">
        <v>4.91</v>
      </c>
      <c r="Z10" s="282">
        <v>5.67</v>
      </c>
      <c r="AA10" s="282">
        <v>3.59</v>
      </c>
      <c r="AB10" s="282">
        <v>4.1399999999999997</v>
      </c>
      <c r="AC10" s="282">
        <v>3.46</v>
      </c>
      <c r="AD10" s="282">
        <v>3.86</v>
      </c>
      <c r="AE10" s="282">
        <v>4.9000000000000004</v>
      </c>
      <c r="AF10" s="282">
        <v>20.52</v>
      </c>
      <c r="AG10" s="282">
        <v>15.19</v>
      </c>
      <c r="AH10" s="282">
        <v>22.9</v>
      </c>
      <c r="AI10" s="282">
        <v>48.49</v>
      </c>
      <c r="AJ10" s="282"/>
      <c r="AK10" s="20" t="s">
        <v>864</v>
      </c>
      <c r="AL10" s="18">
        <v>750.44</v>
      </c>
      <c r="AM10" s="279">
        <v>1023.56</v>
      </c>
      <c r="AN10" s="279">
        <v>1251.32</v>
      </c>
      <c r="AO10" s="279">
        <v>1559.56</v>
      </c>
      <c r="AP10" s="278">
        <v>1917.66</v>
      </c>
      <c r="AQ10" s="391">
        <v>2670.0699999999997</v>
      </c>
      <c r="AR10" s="391">
        <v>3686.9999999999995</v>
      </c>
      <c r="AS10" s="391">
        <v>4104.7299999999996</v>
      </c>
      <c r="AT10" s="391">
        <v>4729.43</v>
      </c>
      <c r="AU10" s="391">
        <v>5630.43</v>
      </c>
      <c r="AV10" s="391">
        <v>5968.25</v>
      </c>
      <c r="AW10" s="391">
        <v>5469.81</v>
      </c>
      <c r="AX10" s="391">
        <v>4858.78</v>
      </c>
      <c r="AY10" s="278"/>
      <c r="AZ10" s="301"/>
      <c r="BA10" s="303" t="s">
        <v>990</v>
      </c>
      <c r="BB10" s="302">
        <v>5003.01</v>
      </c>
      <c r="BC10" s="302">
        <v>6613.45</v>
      </c>
    </row>
    <row r="11" spans="2:55" ht="12.75" x14ac:dyDescent="0.2">
      <c r="B11" s="70" t="s">
        <v>137</v>
      </c>
      <c r="C11" s="282">
        <v>1.32</v>
      </c>
      <c r="D11" s="282">
        <v>2.73</v>
      </c>
      <c r="E11" s="282">
        <v>3.49</v>
      </c>
      <c r="F11" s="282">
        <v>5.27</v>
      </c>
      <c r="G11" s="282">
        <v>9.0399999999999991</v>
      </c>
      <c r="H11" s="282">
        <v>16.95</v>
      </c>
      <c r="I11" s="282">
        <v>37.36</v>
      </c>
      <c r="J11" s="282">
        <v>57.29</v>
      </c>
      <c r="K11" s="282">
        <v>59.14</v>
      </c>
      <c r="L11" s="282">
        <v>51.9</v>
      </c>
      <c r="M11" s="282">
        <v>49.87</v>
      </c>
      <c r="N11" s="282">
        <v>36.18</v>
      </c>
      <c r="O11" s="282">
        <v>36.43</v>
      </c>
      <c r="P11" s="282">
        <v>35.270000000000003</v>
      </c>
      <c r="Q11" s="282">
        <v>34.770000000000003</v>
      </c>
      <c r="R11" s="282">
        <v>35.75</v>
      </c>
      <c r="S11" s="282">
        <v>27.92</v>
      </c>
      <c r="T11" s="282">
        <v>31.54</v>
      </c>
      <c r="U11" s="282">
        <v>32.619999999999997</v>
      </c>
      <c r="V11" s="282">
        <v>33.119999999999997</v>
      </c>
      <c r="W11" s="282">
        <v>40.64</v>
      </c>
      <c r="X11" s="282">
        <v>28.88</v>
      </c>
      <c r="Y11" s="282">
        <v>27.71</v>
      </c>
      <c r="Z11" s="282">
        <v>26.06</v>
      </c>
      <c r="AA11" s="282">
        <v>18.98</v>
      </c>
      <c r="AB11" s="282">
        <v>16.62</v>
      </c>
      <c r="AC11" s="282">
        <v>11.93</v>
      </c>
      <c r="AD11" s="282">
        <v>10.47</v>
      </c>
      <c r="AE11" s="282">
        <v>9.1999999999999993</v>
      </c>
      <c r="AF11" s="282">
        <v>13.44</v>
      </c>
      <c r="AG11" s="282">
        <v>26.87</v>
      </c>
      <c r="AH11" s="282">
        <v>46.52</v>
      </c>
      <c r="AI11" s="282">
        <v>53.84</v>
      </c>
      <c r="AJ11" s="282"/>
      <c r="AK11" s="20" t="s">
        <v>863</v>
      </c>
      <c r="AL11" s="18">
        <v>716.3</v>
      </c>
      <c r="AM11" s="18">
        <v>866.49</v>
      </c>
      <c r="AN11" s="279">
        <v>1090.3</v>
      </c>
      <c r="AO11" s="279">
        <v>1688.59</v>
      </c>
      <c r="AP11" s="278">
        <v>2038.52</v>
      </c>
      <c r="AQ11" s="391">
        <v>2597.7400000000002</v>
      </c>
      <c r="AR11" s="391">
        <v>2848.86</v>
      </c>
      <c r="AS11" s="391">
        <v>2750.1699999999996</v>
      </c>
      <c r="AT11" s="391">
        <v>3109.5200000000004</v>
      </c>
      <c r="AU11" s="391">
        <v>4231.7500000000009</v>
      </c>
      <c r="AV11" s="391">
        <v>4365.29</v>
      </c>
      <c r="AW11" s="391">
        <v>4328.1499999999996</v>
      </c>
      <c r="AX11" s="391">
        <v>4358.9800000000005</v>
      </c>
      <c r="AY11" s="278"/>
      <c r="AZ11" s="301"/>
      <c r="BA11" s="301" t="s">
        <v>991</v>
      </c>
      <c r="BB11" s="302">
        <v>4617.2699999999995</v>
      </c>
      <c r="BC11" s="302">
        <v>5611.79</v>
      </c>
    </row>
    <row r="12" spans="2:55" ht="12.75" x14ac:dyDescent="0.2">
      <c r="B12" s="70" t="s">
        <v>138</v>
      </c>
      <c r="C12" s="282">
        <v>2.2200000000000002</v>
      </c>
      <c r="D12" s="282">
        <v>3.03</v>
      </c>
      <c r="E12" s="282">
        <v>4.95</v>
      </c>
      <c r="F12" s="282">
        <v>7.83</v>
      </c>
      <c r="G12" s="282">
        <v>12.15</v>
      </c>
      <c r="H12" s="282">
        <v>21.9</v>
      </c>
      <c r="I12" s="282">
        <v>42.59</v>
      </c>
      <c r="J12" s="282">
        <v>51.27</v>
      </c>
      <c r="K12" s="282">
        <v>75.09</v>
      </c>
      <c r="L12" s="282">
        <v>97.11</v>
      </c>
      <c r="M12" s="282">
        <v>99.27</v>
      </c>
      <c r="N12" s="282">
        <v>50.11</v>
      </c>
      <c r="O12" s="282">
        <v>31.65</v>
      </c>
      <c r="P12" s="282">
        <v>10.57</v>
      </c>
      <c r="Q12" s="282">
        <v>3.16</v>
      </c>
      <c r="R12" s="282">
        <v>2.71</v>
      </c>
      <c r="S12" s="282">
        <v>28.42</v>
      </c>
      <c r="T12" s="282">
        <v>35.840000000000003</v>
      </c>
      <c r="U12" s="282">
        <v>26.84</v>
      </c>
      <c r="V12" s="282">
        <v>12.96</v>
      </c>
      <c r="W12" s="282">
        <v>11.62</v>
      </c>
      <c r="X12" s="282">
        <v>7.13</v>
      </c>
      <c r="Y12" s="282">
        <v>6.9</v>
      </c>
      <c r="Z12" s="282">
        <v>3.65</v>
      </c>
      <c r="AA12" s="282">
        <v>3.05</v>
      </c>
      <c r="AB12" s="282">
        <v>2.65</v>
      </c>
      <c r="AC12" s="282">
        <v>3.09</v>
      </c>
      <c r="AD12" s="282">
        <v>1.58</v>
      </c>
      <c r="AE12" s="282">
        <v>3.93</v>
      </c>
      <c r="AF12" s="282">
        <v>5.97</v>
      </c>
      <c r="AG12" s="282">
        <v>8.14</v>
      </c>
      <c r="AH12" s="282">
        <v>5.28</v>
      </c>
      <c r="AI12" s="282">
        <v>6.51</v>
      </c>
      <c r="AJ12" s="282"/>
      <c r="AK12" s="3" t="s">
        <v>139</v>
      </c>
      <c r="AL12" s="29">
        <v>540.24</v>
      </c>
      <c r="AM12" s="29">
        <v>635.6</v>
      </c>
      <c r="AN12" s="29">
        <v>761.24</v>
      </c>
      <c r="AO12" s="29">
        <v>970.42</v>
      </c>
      <c r="AP12" s="34">
        <v>851.54</v>
      </c>
      <c r="AQ12" s="390">
        <v>1201.1500000000001</v>
      </c>
      <c r="AR12" s="390">
        <v>1411.26</v>
      </c>
      <c r="AS12" s="390">
        <v>1213.8399999999999</v>
      </c>
      <c r="AT12" s="390">
        <v>1550.03</v>
      </c>
      <c r="AU12" s="390">
        <v>2411.96</v>
      </c>
      <c r="AV12" s="390">
        <v>2877.74</v>
      </c>
      <c r="AW12" s="390">
        <v>2845.31</v>
      </c>
      <c r="AX12" s="390">
        <v>3173.72</v>
      </c>
      <c r="AY12" s="82"/>
      <c r="AZ12" s="304"/>
      <c r="BA12" s="305" t="s">
        <v>883</v>
      </c>
      <c r="BB12" s="314">
        <v>3075.4599999999996</v>
      </c>
      <c r="BC12" s="306">
        <v>4768.2099999999991</v>
      </c>
    </row>
    <row r="13" spans="2:55" ht="12.75" x14ac:dyDescent="0.2">
      <c r="B13" s="70" t="s">
        <v>140</v>
      </c>
      <c r="C13" s="282">
        <v>7.04</v>
      </c>
      <c r="D13" s="282">
        <v>6.93</v>
      </c>
      <c r="E13" s="282">
        <v>10.28</v>
      </c>
      <c r="F13" s="282">
        <v>17.23</v>
      </c>
      <c r="G13" s="282">
        <v>27.37</v>
      </c>
      <c r="H13" s="282">
        <v>53.97</v>
      </c>
      <c r="I13" s="282">
        <v>75.11</v>
      </c>
      <c r="J13" s="282">
        <v>111.64</v>
      </c>
      <c r="K13" s="282">
        <v>133.22999999999999</v>
      </c>
      <c r="L13" s="282">
        <v>151.69</v>
      </c>
      <c r="M13" s="282">
        <v>210.88</v>
      </c>
      <c r="N13" s="282">
        <v>239.35</v>
      </c>
      <c r="O13" s="282">
        <v>205.39</v>
      </c>
      <c r="P13" s="282">
        <v>225.18</v>
      </c>
      <c r="Q13" s="282">
        <v>208.22</v>
      </c>
      <c r="R13" s="282">
        <v>193.9</v>
      </c>
      <c r="S13" s="282">
        <v>144.29</v>
      </c>
      <c r="T13" s="282">
        <v>132.55000000000001</v>
      </c>
      <c r="U13" s="282">
        <v>15.12</v>
      </c>
      <c r="V13" s="282">
        <v>44.24</v>
      </c>
      <c r="W13" s="282">
        <v>60.22</v>
      </c>
      <c r="X13" s="282">
        <v>47.85</v>
      </c>
      <c r="Y13" s="282">
        <v>57.86</v>
      </c>
      <c r="Z13" s="282">
        <v>45.43</v>
      </c>
      <c r="AA13" s="282">
        <v>38.380000000000003</v>
      </c>
      <c r="AB13" s="282">
        <v>52.4</v>
      </c>
      <c r="AC13" s="282">
        <v>106.36</v>
      </c>
      <c r="AD13" s="282">
        <v>135.25</v>
      </c>
      <c r="AE13" s="282">
        <v>123.39</v>
      </c>
      <c r="AF13" s="282">
        <v>89.66</v>
      </c>
      <c r="AG13" s="282">
        <v>221.23</v>
      </c>
      <c r="AH13" s="282">
        <v>177.01</v>
      </c>
      <c r="AI13" s="282">
        <v>214.78</v>
      </c>
      <c r="AJ13" s="282"/>
      <c r="AK13" s="3" t="s">
        <v>141</v>
      </c>
      <c r="AL13" s="29">
        <v>147.88999999999999</v>
      </c>
      <c r="AM13" s="29">
        <v>200.4</v>
      </c>
      <c r="AN13" s="29">
        <v>298.8</v>
      </c>
      <c r="AO13" s="29">
        <v>669.42</v>
      </c>
      <c r="AP13" s="82">
        <v>1130.3300000000002</v>
      </c>
      <c r="AQ13" s="390">
        <v>1328.82</v>
      </c>
      <c r="AR13" s="390">
        <v>1367.6200000000001</v>
      </c>
      <c r="AS13" s="390">
        <v>1485.0300000000002</v>
      </c>
      <c r="AT13" s="390">
        <v>1512.45</v>
      </c>
      <c r="AU13" s="390">
        <v>1750.65</v>
      </c>
      <c r="AV13" s="390">
        <v>1418.28</v>
      </c>
      <c r="AW13" s="390">
        <v>1426.81</v>
      </c>
      <c r="AX13" s="390">
        <v>1132.69</v>
      </c>
      <c r="AY13" s="82"/>
      <c r="AZ13" s="304"/>
      <c r="BA13" s="307" t="s">
        <v>884</v>
      </c>
      <c r="BB13" s="314">
        <v>1487.97</v>
      </c>
      <c r="BC13" s="306">
        <v>810.43000000000006</v>
      </c>
    </row>
    <row r="14" spans="2:55" ht="12.75" x14ac:dyDescent="0.2">
      <c r="B14" s="70" t="s">
        <v>142</v>
      </c>
      <c r="C14" s="282">
        <v>0.67</v>
      </c>
      <c r="D14" s="282">
        <v>1.65</v>
      </c>
      <c r="E14" s="282">
        <v>2.58</v>
      </c>
      <c r="F14" s="282">
        <v>4.68</v>
      </c>
      <c r="G14" s="282">
        <v>6.49</v>
      </c>
      <c r="H14" s="282">
        <v>9.26</v>
      </c>
      <c r="I14" s="282">
        <v>10.37</v>
      </c>
      <c r="J14" s="282">
        <v>14.46</v>
      </c>
      <c r="K14" s="282">
        <v>16.54</v>
      </c>
      <c r="L14" s="282">
        <v>14.86</v>
      </c>
      <c r="M14" s="282">
        <v>14.3</v>
      </c>
      <c r="N14" s="282">
        <v>13.85</v>
      </c>
      <c r="O14" s="282">
        <v>13.47</v>
      </c>
      <c r="P14" s="282">
        <v>21.51</v>
      </c>
      <c r="Q14" s="282">
        <v>24.77</v>
      </c>
      <c r="R14" s="282">
        <v>29.16</v>
      </c>
      <c r="S14" s="282">
        <v>22.27</v>
      </c>
      <c r="T14" s="282">
        <v>19.75</v>
      </c>
      <c r="U14" s="282">
        <v>21.28</v>
      </c>
      <c r="V14" s="282">
        <v>16.25</v>
      </c>
      <c r="W14" s="282">
        <v>15.18</v>
      </c>
      <c r="X14" s="282">
        <v>11.85</v>
      </c>
      <c r="Y14" s="282">
        <v>13.4</v>
      </c>
      <c r="Z14" s="282">
        <v>11.72</v>
      </c>
      <c r="AA14" s="282">
        <v>7.97</v>
      </c>
      <c r="AB14" s="282">
        <v>7.16</v>
      </c>
      <c r="AC14" s="282">
        <v>5.26</v>
      </c>
      <c r="AD14" s="282">
        <v>5.6</v>
      </c>
      <c r="AE14" s="282">
        <v>5.74</v>
      </c>
      <c r="AF14" s="282">
        <v>6.55</v>
      </c>
      <c r="AG14" s="282">
        <v>8.89</v>
      </c>
      <c r="AH14" s="282">
        <v>10.19</v>
      </c>
      <c r="AI14" s="282">
        <v>18.3</v>
      </c>
      <c r="AJ14" s="282"/>
      <c r="AK14" s="3" t="s">
        <v>143</v>
      </c>
      <c r="AL14" s="29">
        <v>26.87</v>
      </c>
      <c r="AM14" s="29">
        <v>28.86</v>
      </c>
      <c r="AN14" s="29">
        <v>28.58</v>
      </c>
      <c r="AO14" s="29">
        <v>47.84</v>
      </c>
      <c r="AP14" s="34">
        <v>54.55</v>
      </c>
      <c r="AQ14" s="390">
        <v>63.769999999999996</v>
      </c>
      <c r="AR14" s="390">
        <v>67.260000000000005</v>
      </c>
      <c r="AS14" s="390">
        <v>49.76</v>
      </c>
      <c r="AT14" s="390">
        <v>45.540000000000006</v>
      </c>
      <c r="AU14" s="390">
        <v>67.64</v>
      </c>
      <c r="AV14" s="390">
        <v>66.5</v>
      </c>
      <c r="AW14" s="390">
        <v>50.54</v>
      </c>
      <c r="AX14" s="390">
        <v>47.56</v>
      </c>
      <c r="AY14" s="82"/>
      <c r="AZ14" s="304"/>
      <c r="BA14" s="305" t="s">
        <v>885</v>
      </c>
      <c r="BB14" s="314">
        <v>37.17</v>
      </c>
      <c r="BC14" s="306">
        <v>25.1</v>
      </c>
    </row>
    <row r="15" spans="2:55" ht="12.75" x14ac:dyDescent="0.2">
      <c r="B15" s="70" t="s">
        <v>144</v>
      </c>
      <c r="C15" s="282">
        <v>2.17</v>
      </c>
      <c r="D15" s="282">
        <v>2.63</v>
      </c>
      <c r="E15" s="282">
        <v>5.46</v>
      </c>
      <c r="F15" s="282">
        <v>10.85</v>
      </c>
      <c r="G15" s="282">
        <v>24.41</v>
      </c>
      <c r="H15" s="282">
        <v>50.93</v>
      </c>
      <c r="I15" s="282">
        <v>52.24</v>
      </c>
      <c r="J15" s="282">
        <v>63.2</v>
      </c>
      <c r="K15" s="282">
        <v>62.47</v>
      </c>
      <c r="L15" s="282">
        <v>65.67</v>
      </c>
      <c r="M15" s="282">
        <v>92.18</v>
      </c>
      <c r="N15" s="282">
        <v>67.38</v>
      </c>
      <c r="O15" s="282">
        <v>59.05</v>
      </c>
      <c r="P15" s="282">
        <v>63.65</v>
      </c>
      <c r="Q15" s="282">
        <v>52.92</v>
      </c>
      <c r="R15" s="282">
        <v>34</v>
      </c>
      <c r="S15" s="282">
        <v>29.21</v>
      </c>
      <c r="T15" s="282">
        <v>24.3</v>
      </c>
      <c r="U15" s="282">
        <v>24.27</v>
      </c>
      <c r="V15" s="282">
        <v>12.87</v>
      </c>
      <c r="W15" s="282">
        <v>10.91</v>
      </c>
      <c r="X15" s="282">
        <v>7.57</v>
      </c>
      <c r="Y15" s="282">
        <v>11.52</v>
      </c>
      <c r="Z15" s="282">
        <v>14.08</v>
      </c>
      <c r="AA15" s="282">
        <v>9.68</v>
      </c>
      <c r="AB15" s="282">
        <v>12.17</v>
      </c>
      <c r="AC15" s="282">
        <v>12.94</v>
      </c>
      <c r="AD15" s="282">
        <v>13.29</v>
      </c>
      <c r="AE15" s="282">
        <v>13.38</v>
      </c>
      <c r="AF15" s="282">
        <v>31.87</v>
      </c>
      <c r="AG15" s="282">
        <v>87.68</v>
      </c>
      <c r="AH15" s="282">
        <v>88.69</v>
      </c>
      <c r="AI15" s="282">
        <v>86.86</v>
      </c>
      <c r="AJ15" s="282"/>
      <c r="AK15" s="3" t="s">
        <v>145</v>
      </c>
      <c r="AL15" s="29">
        <v>1.3</v>
      </c>
      <c r="AM15" s="29">
        <v>1.63</v>
      </c>
      <c r="AN15" s="29">
        <v>1.68</v>
      </c>
      <c r="AO15" s="29">
        <v>0.93</v>
      </c>
      <c r="AP15" s="34">
        <v>2.1</v>
      </c>
      <c r="AQ15" s="390">
        <v>3.9999999999999996</v>
      </c>
      <c r="AR15" s="390">
        <v>2.72</v>
      </c>
      <c r="AS15" s="390">
        <v>1.54</v>
      </c>
      <c r="AT15" s="390">
        <v>1.5000000000000002</v>
      </c>
      <c r="AU15" s="390">
        <v>1.5</v>
      </c>
      <c r="AV15" s="390">
        <v>2.77</v>
      </c>
      <c r="AW15" s="390">
        <v>5.49</v>
      </c>
      <c r="AX15" s="390">
        <v>5.01</v>
      </c>
      <c r="AY15" s="82"/>
      <c r="AZ15" s="304"/>
      <c r="BA15" s="308" t="s">
        <v>223</v>
      </c>
      <c r="BB15" s="314">
        <v>16.669999999999998</v>
      </c>
      <c r="BC15" s="306">
        <v>8.0500000000000007</v>
      </c>
    </row>
    <row r="16" spans="2:55" ht="12.75" x14ac:dyDescent="0.2">
      <c r="B16" s="70" t="s">
        <v>146</v>
      </c>
      <c r="C16" s="282">
        <v>7.87</v>
      </c>
      <c r="D16" s="282">
        <v>10.52</v>
      </c>
      <c r="E16" s="282">
        <v>17.260000000000002</v>
      </c>
      <c r="F16" s="282">
        <v>46.36</v>
      </c>
      <c r="G16" s="282">
        <v>158.82</v>
      </c>
      <c r="H16" s="282">
        <v>464.1</v>
      </c>
      <c r="I16" s="282">
        <v>594.38</v>
      </c>
      <c r="J16" s="282">
        <v>795.46</v>
      </c>
      <c r="K16" s="282">
        <v>984.27</v>
      </c>
      <c r="L16" s="282">
        <v>1129.45</v>
      </c>
      <c r="M16" s="282">
        <v>1441.96</v>
      </c>
      <c r="N16" s="282">
        <v>1441.08</v>
      </c>
      <c r="O16" s="282">
        <v>1245.23</v>
      </c>
      <c r="P16" s="282">
        <v>1162.8699999999999</v>
      </c>
      <c r="Q16" s="282">
        <v>945.52</v>
      </c>
      <c r="R16" s="282">
        <v>821.75</v>
      </c>
      <c r="S16" s="282">
        <v>691.64</v>
      </c>
      <c r="T16" s="282">
        <v>626.39</v>
      </c>
      <c r="U16" s="282">
        <v>681.97</v>
      </c>
      <c r="V16" s="282">
        <v>516.16</v>
      </c>
      <c r="W16" s="282">
        <v>525.94000000000005</v>
      </c>
      <c r="X16" s="282">
        <v>493.65</v>
      </c>
      <c r="Y16" s="282">
        <v>554.08000000000004</v>
      </c>
      <c r="Z16" s="282">
        <v>503.22</v>
      </c>
      <c r="AA16" s="282">
        <v>418.44</v>
      </c>
      <c r="AB16" s="282">
        <v>474.86</v>
      </c>
      <c r="AC16" s="282">
        <v>318.49</v>
      </c>
      <c r="AD16" s="282">
        <v>309.85000000000002</v>
      </c>
      <c r="AE16" s="282">
        <v>304.43</v>
      </c>
      <c r="AF16" s="282">
        <v>376.34</v>
      </c>
      <c r="AG16" s="282">
        <v>580.76</v>
      </c>
      <c r="AH16" s="282">
        <v>565.29</v>
      </c>
      <c r="AI16" s="282">
        <v>627.19000000000005</v>
      </c>
      <c r="AJ16" s="282"/>
      <c r="AK16" s="20" t="s">
        <v>862</v>
      </c>
      <c r="AL16" s="18">
        <v>596.46</v>
      </c>
      <c r="AM16" s="18">
        <v>757.33</v>
      </c>
      <c r="AN16" s="18">
        <v>983.39</v>
      </c>
      <c r="AO16" s="279">
        <v>1202.6500000000001</v>
      </c>
      <c r="AP16" s="278">
        <v>1237.8599999999999</v>
      </c>
      <c r="AQ16" s="391">
        <v>1306.1799999999998</v>
      </c>
      <c r="AR16" s="391">
        <v>1495</v>
      </c>
      <c r="AS16" s="391">
        <v>1607.88</v>
      </c>
      <c r="AT16" s="391">
        <v>1860.0300000000002</v>
      </c>
      <c r="AU16" s="391">
        <v>2173.0300000000002</v>
      </c>
      <c r="AV16" s="391">
        <v>2422.71</v>
      </c>
      <c r="AW16" s="391">
        <v>2325.48</v>
      </c>
      <c r="AX16" s="391">
        <v>2158.31</v>
      </c>
      <c r="AY16" s="278"/>
      <c r="AZ16" s="301"/>
      <c r="BA16" s="301" t="s">
        <v>992</v>
      </c>
      <c r="BB16" s="302">
        <v>2119.06</v>
      </c>
      <c r="BC16" s="302">
        <v>2910.2</v>
      </c>
    </row>
    <row r="17" spans="2:55" ht="12.75" x14ac:dyDescent="0.2">
      <c r="B17" s="70" t="s">
        <v>147</v>
      </c>
      <c r="C17" s="282">
        <v>12.2</v>
      </c>
      <c r="D17" s="282">
        <v>15.94</v>
      </c>
      <c r="E17" s="282">
        <v>15.9</v>
      </c>
      <c r="F17" s="282">
        <v>47.48</v>
      </c>
      <c r="G17" s="282">
        <v>55.05</v>
      </c>
      <c r="H17" s="282">
        <v>63.93</v>
      </c>
      <c r="I17" s="282">
        <v>61.78</v>
      </c>
      <c r="J17" s="282">
        <v>73.569999999999993</v>
      </c>
      <c r="K17" s="282">
        <v>92.26</v>
      </c>
      <c r="L17" s="282">
        <v>118.52</v>
      </c>
      <c r="M17" s="282">
        <v>144.05000000000001</v>
      </c>
      <c r="N17" s="282">
        <v>168.86</v>
      </c>
      <c r="O17" s="282">
        <v>166.41</v>
      </c>
      <c r="P17" s="282">
        <v>185.85</v>
      </c>
      <c r="Q17" s="282">
        <v>134.06</v>
      </c>
      <c r="R17" s="282">
        <v>102.72</v>
      </c>
      <c r="S17" s="282">
        <v>76.260000000000005</v>
      </c>
      <c r="T17" s="282">
        <v>79.510000000000005</v>
      </c>
      <c r="U17" s="282">
        <v>74.98</v>
      </c>
      <c r="V17" s="282">
        <v>60.35</v>
      </c>
      <c r="W17" s="282">
        <v>51.67</v>
      </c>
      <c r="X17" s="282">
        <v>46.07</v>
      </c>
      <c r="Y17" s="282">
        <v>61.49</v>
      </c>
      <c r="Z17" s="282">
        <v>64.44</v>
      </c>
      <c r="AA17" s="282">
        <v>46.11</v>
      </c>
      <c r="AB17" s="282">
        <v>61.97</v>
      </c>
      <c r="AC17" s="282">
        <v>44.67</v>
      </c>
      <c r="AD17" s="282">
        <v>46.42</v>
      </c>
      <c r="AE17" s="282">
        <v>38.11</v>
      </c>
      <c r="AF17" s="282">
        <v>63.18</v>
      </c>
      <c r="AG17" s="282">
        <v>93.65</v>
      </c>
      <c r="AH17" s="282">
        <v>105.29</v>
      </c>
      <c r="AI17" s="282">
        <v>119.28</v>
      </c>
      <c r="AJ17" s="282"/>
      <c r="AK17" s="35" t="s">
        <v>148</v>
      </c>
      <c r="AL17" s="29">
        <v>100.57</v>
      </c>
      <c r="AM17" s="29">
        <v>136.28</v>
      </c>
      <c r="AN17" s="29">
        <v>140.51</v>
      </c>
      <c r="AO17" s="29">
        <v>153.27000000000001</v>
      </c>
      <c r="AP17" s="34">
        <v>151.34999999999997</v>
      </c>
      <c r="AQ17" s="390">
        <v>167.29</v>
      </c>
      <c r="AR17" s="390">
        <v>210.95000000000002</v>
      </c>
      <c r="AS17" s="390">
        <v>282.83000000000004</v>
      </c>
      <c r="AT17" s="390">
        <v>318.84000000000003</v>
      </c>
      <c r="AU17" s="390">
        <v>388.99</v>
      </c>
      <c r="AV17" s="390">
        <v>448.44</v>
      </c>
      <c r="AW17" s="390">
        <v>396.39</v>
      </c>
      <c r="AX17" s="390">
        <v>355.67</v>
      </c>
      <c r="AY17" s="82"/>
      <c r="AZ17" s="304"/>
      <c r="BA17" s="305" t="s">
        <v>135</v>
      </c>
      <c r="BB17" s="314">
        <v>340.18000000000006</v>
      </c>
      <c r="BC17" s="306">
        <v>417.14000000000004</v>
      </c>
    </row>
    <row r="18" spans="2:55" ht="12.75" x14ac:dyDescent="0.2">
      <c r="B18" s="70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35" t="s">
        <v>150</v>
      </c>
      <c r="AL18" s="29">
        <v>246.75</v>
      </c>
      <c r="AM18" s="29">
        <v>288.70999999999998</v>
      </c>
      <c r="AN18" s="29">
        <v>384.58</v>
      </c>
      <c r="AO18" s="29">
        <v>432.05</v>
      </c>
      <c r="AP18" s="34">
        <v>445.09</v>
      </c>
      <c r="AQ18" s="390">
        <v>495.18999999999994</v>
      </c>
      <c r="AR18" s="390">
        <v>582.57000000000005</v>
      </c>
      <c r="AS18" s="390">
        <v>619</v>
      </c>
      <c r="AT18" s="390">
        <v>681.43000000000006</v>
      </c>
      <c r="AU18" s="390">
        <v>748.12</v>
      </c>
      <c r="AV18" s="390">
        <v>773.97</v>
      </c>
      <c r="AW18" s="390">
        <v>763.8</v>
      </c>
      <c r="AX18" s="390">
        <v>774.22</v>
      </c>
      <c r="AY18" s="82"/>
      <c r="AZ18" s="304"/>
      <c r="BA18" s="305" t="s">
        <v>140</v>
      </c>
      <c r="BB18" s="314">
        <v>725.77</v>
      </c>
      <c r="BC18" s="306">
        <v>738.61</v>
      </c>
    </row>
    <row r="19" spans="2:55" ht="12.75" x14ac:dyDescent="0.2">
      <c r="B19" s="70" t="s">
        <v>149</v>
      </c>
      <c r="C19" s="282" t="s">
        <v>13</v>
      </c>
      <c r="D19" s="282" t="s">
        <v>13</v>
      </c>
      <c r="E19" s="282">
        <v>22.34</v>
      </c>
      <c r="F19" s="282">
        <v>62.42</v>
      </c>
      <c r="G19" s="282">
        <v>117.77</v>
      </c>
      <c r="H19" s="282">
        <v>208.27</v>
      </c>
      <c r="I19" s="282">
        <v>205.75</v>
      </c>
      <c r="J19" s="282">
        <v>216.8</v>
      </c>
      <c r="K19" s="282">
        <v>265.43</v>
      </c>
      <c r="L19" s="282">
        <v>224.88</v>
      </c>
      <c r="M19" s="282">
        <v>344.68</v>
      </c>
      <c r="N19" s="282">
        <v>308.98</v>
      </c>
      <c r="O19" s="282">
        <v>301.33</v>
      </c>
      <c r="P19" s="282">
        <v>311.47000000000003</v>
      </c>
      <c r="Q19" s="282">
        <v>278.16000000000003</v>
      </c>
      <c r="R19" s="282">
        <v>216.58</v>
      </c>
      <c r="S19" s="282">
        <v>161.18</v>
      </c>
      <c r="T19" s="282">
        <v>143.04</v>
      </c>
      <c r="U19" s="282">
        <v>172.03</v>
      </c>
      <c r="V19" s="282">
        <v>105.07</v>
      </c>
      <c r="W19" s="282">
        <v>97.76</v>
      </c>
      <c r="X19" s="282">
        <v>99.36</v>
      </c>
      <c r="Y19" s="282">
        <v>178.26</v>
      </c>
      <c r="Z19" s="282">
        <v>161.93</v>
      </c>
      <c r="AA19" s="282">
        <v>164.39</v>
      </c>
      <c r="AB19" s="282">
        <v>207.7</v>
      </c>
      <c r="AC19" s="282">
        <v>125.09</v>
      </c>
      <c r="AD19" s="282">
        <v>147.79</v>
      </c>
      <c r="AE19" s="282">
        <v>190.04</v>
      </c>
      <c r="AF19" s="282">
        <v>469.49</v>
      </c>
      <c r="AG19" s="282">
        <v>837.87</v>
      </c>
      <c r="AH19" s="282">
        <v>597.48</v>
      </c>
      <c r="AI19" s="282">
        <v>712.61</v>
      </c>
      <c r="AJ19" s="282"/>
      <c r="AK19" s="35" t="s">
        <v>151</v>
      </c>
      <c r="AL19" s="29">
        <v>118.69</v>
      </c>
      <c r="AM19" s="29">
        <v>170.65</v>
      </c>
      <c r="AN19" s="29">
        <v>233.36</v>
      </c>
      <c r="AO19" s="29">
        <v>339.51</v>
      </c>
      <c r="AP19" s="34">
        <v>354.15</v>
      </c>
      <c r="AQ19" s="390">
        <v>306.10999999999996</v>
      </c>
      <c r="AR19" s="390">
        <v>318.82000000000005</v>
      </c>
      <c r="AS19" s="390">
        <v>321.25</v>
      </c>
      <c r="AT19" s="390">
        <v>329.24</v>
      </c>
      <c r="AU19" s="390">
        <v>350.21</v>
      </c>
      <c r="AV19" s="390">
        <v>380.86</v>
      </c>
      <c r="AW19" s="390">
        <v>404.4</v>
      </c>
      <c r="AX19" s="390">
        <v>371.09</v>
      </c>
      <c r="AY19" s="82"/>
      <c r="AZ19" s="304"/>
      <c r="BA19" s="305" t="s">
        <v>144</v>
      </c>
      <c r="BB19" s="314">
        <v>385.93999999999994</v>
      </c>
      <c r="BC19" s="306">
        <v>760.2</v>
      </c>
    </row>
    <row r="20" spans="2:55" ht="12.75" x14ac:dyDescent="0.2">
      <c r="B20" s="292" t="s">
        <v>141</v>
      </c>
      <c r="C20" s="282" t="s">
        <v>13</v>
      </c>
      <c r="D20" s="282" t="s">
        <v>13</v>
      </c>
      <c r="E20" s="282">
        <v>10.54</v>
      </c>
      <c r="F20" s="282">
        <v>26.24</v>
      </c>
      <c r="G20" s="282">
        <v>46.68</v>
      </c>
      <c r="H20" s="282">
        <v>81.790000000000006</v>
      </c>
      <c r="I20" s="282">
        <v>92.68</v>
      </c>
      <c r="J20" s="282">
        <v>105</v>
      </c>
      <c r="K20" s="282">
        <v>131.9</v>
      </c>
      <c r="L20" s="282">
        <v>113.07</v>
      </c>
      <c r="M20" s="282">
        <v>163.68</v>
      </c>
      <c r="N20" s="282">
        <v>169.92</v>
      </c>
      <c r="O20" s="282">
        <v>144.1</v>
      </c>
      <c r="P20" s="282">
        <v>145.07</v>
      </c>
      <c r="Q20" s="282">
        <v>101.41</v>
      </c>
      <c r="R20" s="282">
        <v>75.83</v>
      </c>
      <c r="S20" s="282">
        <v>55.49</v>
      </c>
      <c r="T20" s="282">
        <v>53.28</v>
      </c>
      <c r="U20" s="282">
        <v>75.709999999999994</v>
      </c>
      <c r="V20" s="282">
        <v>38.74</v>
      </c>
      <c r="W20" s="282">
        <v>32.47</v>
      </c>
      <c r="X20" s="282">
        <v>29.32</v>
      </c>
      <c r="Y20" s="282">
        <v>51.99</v>
      </c>
      <c r="Z20" s="282">
        <v>48.98</v>
      </c>
      <c r="AA20" s="282">
        <v>44.91</v>
      </c>
      <c r="AB20" s="282">
        <v>75.13</v>
      </c>
      <c r="AC20" s="282">
        <v>38.07</v>
      </c>
      <c r="AD20" s="282">
        <v>47.3</v>
      </c>
      <c r="AE20" s="282">
        <v>48.11</v>
      </c>
      <c r="AF20" s="282">
        <v>103.72</v>
      </c>
      <c r="AG20" s="282">
        <v>212.37</v>
      </c>
      <c r="AH20" s="282">
        <v>114.92</v>
      </c>
      <c r="AI20" s="282">
        <v>152.51</v>
      </c>
      <c r="AJ20" s="282"/>
      <c r="AK20" s="35" t="s">
        <v>152</v>
      </c>
      <c r="AL20" s="29">
        <v>130.44999999999999</v>
      </c>
      <c r="AM20" s="29">
        <v>161.69</v>
      </c>
      <c r="AN20" s="29">
        <v>224.94</v>
      </c>
      <c r="AO20" s="29">
        <v>277.82</v>
      </c>
      <c r="AP20" s="34">
        <v>287.27000000000004</v>
      </c>
      <c r="AQ20" s="390">
        <v>337.59000000000003</v>
      </c>
      <c r="AR20" s="390">
        <v>382.65999999999997</v>
      </c>
      <c r="AS20" s="390">
        <v>384.8</v>
      </c>
      <c r="AT20" s="390">
        <v>530.5200000000001</v>
      </c>
      <c r="AU20" s="390">
        <v>685.71</v>
      </c>
      <c r="AV20" s="390">
        <v>819.44</v>
      </c>
      <c r="AW20" s="390">
        <v>760.89</v>
      </c>
      <c r="AX20" s="390">
        <v>657.33</v>
      </c>
      <c r="AY20" s="82"/>
      <c r="AZ20" s="304"/>
      <c r="BA20" s="305" t="s">
        <v>739</v>
      </c>
      <c r="BB20" s="314">
        <v>667.17</v>
      </c>
      <c r="BC20" s="306">
        <v>994.25</v>
      </c>
    </row>
    <row r="21" spans="2:55" ht="12.75" x14ac:dyDescent="0.2">
      <c r="B21" s="292" t="s">
        <v>139</v>
      </c>
      <c r="C21" s="282" t="s">
        <v>13</v>
      </c>
      <c r="D21" s="282" t="s">
        <v>13</v>
      </c>
      <c r="E21" s="282">
        <v>9.92</v>
      </c>
      <c r="F21" s="282">
        <v>28.87</v>
      </c>
      <c r="G21" s="282">
        <v>55.19</v>
      </c>
      <c r="H21" s="282">
        <v>96.55</v>
      </c>
      <c r="I21" s="282">
        <v>88.13</v>
      </c>
      <c r="J21" s="282">
        <v>86.87</v>
      </c>
      <c r="K21" s="282">
        <v>102.04</v>
      </c>
      <c r="L21" s="282">
        <v>83.29</v>
      </c>
      <c r="M21" s="282">
        <v>143.49</v>
      </c>
      <c r="N21" s="282">
        <v>110.28</v>
      </c>
      <c r="O21" s="282">
        <v>112.06</v>
      </c>
      <c r="P21" s="282">
        <v>114.78</v>
      </c>
      <c r="Q21" s="282">
        <v>126.8</v>
      </c>
      <c r="R21" s="282">
        <v>112.05</v>
      </c>
      <c r="S21" s="282">
        <v>81.95</v>
      </c>
      <c r="T21" s="282">
        <v>65.8</v>
      </c>
      <c r="U21" s="282">
        <v>68.72</v>
      </c>
      <c r="V21" s="282">
        <v>49.07</v>
      </c>
      <c r="W21" s="282">
        <v>47.79</v>
      </c>
      <c r="X21" s="282">
        <v>51.12</v>
      </c>
      <c r="Y21" s="282">
        <v>90.09</v>
      </c>
      <c r="Z21" s="282">
        <v>81.19</v>
      </c>
      <c r="AA21" s="282">
        <v>93.07</v>
      </c>
      <c r="AB21" s="282">
        <v>101.01</v>
      </c>
      <c r="AC21" s="282">
        <v>70.569999999999993</v>
      </c>
      <c r="AD21" s="282">
        <v>87.04</v>
      </c>
      <c r="AE21" s="282">
        <v>129.69</v>
      </c>
      <c r="AF21" s="282">
        <v>331.47</v>
      </c>
      <c r="AG21" s="282">
        <v>581.09</v>
      </c>
      <c r="AH21" s="282">
        <v>447.49</v>
      </c>
      <c r="AI21" s="282">
        <v>532.92999999999995</v>
      </c>
      <c r="AJ21" s="282"/>
      <c r="AK21" s="20" t="s">
        <v>861</v>
      </c>
      <c r="AL21" s="18">
        <v>119.62</v>
      </c>
      <c r="AM21" s="18">
        <v>149</v>
      </c>
      <c r="AN21" s="18">
        <v>176.64</v>
      </c>
      <c r="AO21" s="18">
        <v>247.66</v>
      </c>
      <c r="AP21" s="40">
        <v>252.21000000000004</v>
      </c>
      <c r="AQ21" s="391">
        <v>354.75999999999993</v>
      </c>
      <c r="AR21" s="391">
        <v>364.78999999999996</v>
      </c>
      <c r="AS21" s="391">
        <v>357.36999999999995</v>
      </c>
      <c r="AT21" s="391">
        <v>431.85000000000008</v>
      </c>
      <c r="AU21" s="391">
        <v>364.07</v>
      </c>
      <c r="AV21" s="391">
        <v>417.77</v>
      </c>
      <c r="AW21" s="391">
        <v>482.69000000000005</v>
      </c>
      <c r="AX21" s="391">
        <v>658.08000000000015</v>
      </c>
      <c r="AY21" s="278"/>
      <c r="AZ21" s="301"/>
      <c r="BA21" s="301" t="s">
        <v>993</v>
      </c>
      <c r="BB21" s="302">
        <v>609.03</v>
      </c>
      <c r="BC21" s="302">
        <v>1778.4899999999998</v>
      </c>
    </row>
    <row r="22" spans="2:55" ht="12.75" x14ac:dyDescent="0.2">
      <c r="B22" s="292" t="s">
        <v>143</v>
      </c>
      <c r="C22" s="282" t="s">
        <v>13</v>
      </c>
      <c r="D22" s="282" t="s">
        <v>13</v>
      </c>
      <c r="E22" s="282">
        <v>1.88</v>
      </c>
      <c r="F22" s="282">
        <v>7.31</v>
      </c>
      <c r="G22" s="282">
        <v>15.9</v>
      </c>
      <c r="H22" s="282">
        <v>29.93</v>
      </c>
      <c r="I22" s="282">
        <v>24.94</v>
      </c>
      <c r="J22" s="282">
        <v>24.93</v>
      </c>
      <c r="K22" s="282">
        <v>31.49</v>
      </c>
      <c r="L22" s="282">
        <v>28.52</v>
      </c>
      <c r="M22" s="282">
        <v>37.51</v>
      </c>
      <c r="N22" s="282">
        <v>28.78</v>
      </c>
      <c r="O22" s="282">
        <v>45.17</v>
      </c>
      <c r="P22" s="282">
        <v>51.62</v>
      </c>
      <c r="Q22" s="282">
        <v>49.95</v>
      </c>
      <c r="R22" s="282">
        <v>28.7</v>
      </c>
      <c r="S22" s="282">
        <v>23.74</v>
      </c>
      <c r="T22" s="282">
        <v>23.96</v>
      </c>
      <c r="U22" s="282">
        <v>27.6</v>
      </c>
      <c r="V22" s="282">
        <v>17.260000000000002</v>
      </c>
      <c r="W22" s="282">
        <v>17.5</v>
      </c>
      <c r="X22" s="282">
        <v>16.73</v>
      </c>
      <c r="Y22" s="282">
        <v>28.96</v>
      </c>
      <c r="Z22" s="282">
        <v>28.95</v>
      </c>
      <c r="AA22" s="282">
        <v>22.9</v>
      </c>
      <c r="AB22" s="282">
        <v>28.54</v>
      </c>
      <c r="AC22" s="282">
        <v>14.69</v>
      </c>
      <c r="AD22" s="282">
        <v>12.8</v>
      </c>
      <c r="AE22" s="282">
        <v>12.21</v>
      </c>
      <c r="AF22" s="282">
        <v>34.049999999999997</v>
      </c>
      <c r="AG22" s="282">
        <v>42.6</v>
      </c>
      <c r="AH22" s="282">
        <v>34.61</v>
      </c>
      <c r="AI22" s="282">
        <v>26.17</v>
      </c>
      <c r="AJ22" s="282"/>
      <c r="AK22" s="35" t="s">
        <v>153</v>
      </c>
      <c r="AL22" s="29">
        <v>59.03</v>
      </c>
      <c r="AM22" s="29">
        <v>76.87</v>
      </c>
      <c r="AN22" s="29">
        <v>73.33</v>
      </c>
      <c r="AO22" s="29">
        <v>100.71</v>
      </c>
      <c r="AP22" s="34">
        <v>81.209999999999994</v>
      </c>
      <c r="AQ22" s="390">
        <v>106.64</v>
      </c>
      <c r="AR22" s="390">
        <v>88.74</v>
      </c>
      <c r="AS22" s="390">
        <v>83.179999999999993</v>
      </c>
      <c r="AT22" s="390">
        <v>85.58</v>
      </c>
      <c r="AU22" s="390">
        <v>78.13</v>
      </c>
      <c r="AV22" s="390">
        <v>93.66</v>
      </c>
      <c r="AW22" s="390">
        <v>94.09</v>
      </c>
      <c r="AX22" s="390">
        <v>127.77</v>
      </c>
      <c r="AY22" s="82"/>
      <c r="AZ22" s="304"/>
      <c r="BA22" s="305" t="s">
        <v>137</v>
      </c>
      <c r="BB22" s="314">
        <v>123.52999999999999</v>
      </c>
      <c r="BC22" s="306">
        <v>392.18</v>
      </c>
    </row>
    <row r="23" spans="2:55" ht="12.75" x14ac:dyDescent="0.2">
      <c r="B23" s="292" t="s">
        <v>154</v>
      </c>
      <c r="C23" s="282" t="s">
        <v>13</v>
      </c>
      <c r="D23" s="282" t="s">
        <v>13</v>
      </c>
      <c r="E23" s="282" t="s">
        <v>13</v>
      </c>
      <c r="F23" s="282" t="s">
        <v>13</v>
      </c>
      <c r="G23" s="282" t="s">
        <v>13</v>
      </c>
      <c r="H23" s="282" t="s">
        <v>13</v>
      </c>
      <c r="I23" s="282" t="s">
        <v>13</v>
      </c>
      <c r="J23" s="282" t="s">
        <v>13</v>
      </c>
      <c r="K23" s="282" t="s">
        <v>13</v>
      </c>
      <c r="L23" s="282" t="s">
        <v>13</v>
      </c>
      <c r="M23" s="282" t="s">
        <v>13</v>
      </c>
      <c r="N23" s="282" t="s">
        <v>13</v>
      </c>
      <c r="O23" s="282" t="s">
        <v>13</v>
      </c>
      <c r="P23" s="282" t="s">
        <v>13</v>
      </c>
      <c r="Q23" s="282" t="s">
        <v>13</v>
      </c>
      <c r="R23" s="282" t="s">
        <v>13</v>
      </c>
      <c r="S23" s="282" t="s">
        <v>13</v>
      </c>
      <c r="T23" s="282" t="s">
        <v>13</v>
      </c>
      <c r="U23" s="282" t="s">
        <v>13</v>
      </c>
      <c r="V23" s="282" t="s">
        <v>13</v>
      </c>
      <c r="W23" s="282" t="s">
        <v>13</v>
      </c>
      <c r="X23" s="282">
        <v>2.19</v>
      </c>
      <c r="Y23" s="282">
        <v>7.22</v>
      </c>
      <c r="Z23" s="282">
        <v>2.81</v>
      </c>
      <c r="AA23" s="282">
        <v>3.51</v>
      </c>
      <c r="AB23" s="282">
        <v>3.02</v>
      </c>
      <c r="AC23" s="282">
        <v>1.76</v>
      </c>
      <c r="AD23" s="282">
        <v>0.65</v>
      </c>
      <c r="AE23" s="282">
        <v>0.03</v>
      </c>
      <c r="AF23" s="282">
        <v>0.25</v>
      </c>
      <c r="AG23" s="282">
        <v>1.81</v>
      </c>
      <c r="AH23" s="282">
        <v>0.46</v>
      </c>
      <c r="AI23" s="282">
        <v>1</v>
      </c>
      <c r="AJ23" s="282"/>
      <c r="AK23" s="35" t="s">
        <v>155</v>
      </c>
      <c r="AL23" s="29">
        <v>8.14</v>
      </c>
      <c r="AM23" s="29">
        <v>8.94</v>
      </c>
      <c r="AN23" s="29">
        <v>9.8699999999999992</v>
      </c>
      <c r="AO23" s="29">
        <v>19.25</v>
      </c>
      <c r="AP23" s="34">
        <v>28.069999999999997</v>
      </c>
      <c r="AQ23" s="390">
        <v>39.68</v>
      </c>
      <c r="AR23" s="390">
        <v>45.109999999999992</v>
      </c>
      <c r="AS23" s="390">
        <v>36.26</v>
      </c>
      <c r="AT23" s="390">
        <v>34.39</v>
      </c>
      <c r="AU23" s="390">
        <v>24.85</v>
      </c>
      <c r="AV23" s="390">
        <v>36.54</v>
      </c>
      <c r="AW23" s="390">
        <v>47.4</v>
      </c>
      <c r="AX23" s="390">
        <v>54.14</v>
      </c>
      <c r="AY23" s="82"/>
      <c r="AZ23" s="304"/>
      <c r="BA23" s="309" t="s">
        <v>886</v>
      </c>
      <c r="BB23" s="314">
        <v>61.399999999999991</v>
      </c>
      <c r="BC23" s="306">
        <v>240.36</v>
      </c>
    </row>
    <row r="24" spans="2:55" ht="12.75" x14ac:dyDescent="0.2">
      <c r="B24" s="26"/>
      <c r="C24" s="282"/>
      <c r="D24" s="282"/>
      <c r="E24" s="282"/>
      <c r="F24" s="282"/>
      <c r="G24" s="282"/>
      <c r="H24" s="282"/>
      <c r="I24" s="282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35" t="s">
        <v>156</v>
      </c>
      <c r="AL24" s="29">
        <v>7</v>
      </c>
      <c r="AM24" s="29">
        <v>7.17</v>
      </c>
      <c r="AN24" s="29">
        <v>9.07</v>
      </c>
      <c r="AO24" s="29">
        <v>10.77</v>
      </c>
      <c r="AP24" s="34">
        <v>9.41</v>
      </c>
      <c r="AQ24" s="390">
        <v>10.97</v>
      </c>
      <c r="AR24" s="390">
        <v>6.6300000000000008</v>
      </c>
      <c r="AS24" s="390">
        <v>5.45</v>
      </c>
      <c r="AT24" s="390">
        <v>4.24</v>
      </c>
      <c r="AU24" s="390">
        <v>3.67</v>
      </c>
      <c r="AV24" s="390">
        <v>5.19</v>
      </c>
      <c r="AW24" s="390">
        <v>5.53</v>
      </c>
      <c r="AX24" s="390">
        <v>7.03</v>
      </c>
      <c r="AY24" s="82"/>
      <c r="AZ24" s="304"/>
      <c r="BA24" s="309" t="s">
        <v>887</v>
      </c>
      <c r="BB24" s="314">
        <v>6.83</v>
      </c>
      <c r="BC24" s="306">
        <v>65.73</v>
      </c>
    </row>
    <row r="25" spans="2:55" ht="12.75" x14ac:dyDescent="0.2">
      <c r="B25" s="70" t="s">
        <v>157</v>
      </c>
      <c r="C25" s="282">
        <v>72.13</v>
      </c>
      <c r="D25" s="282">
        <v>55.38</v>
      </c>
      <c r="E25" s="282">
        <v>74.11</v>
      </c>
      <c r="F25" s="282">
        <v>54.38</v>
      </c>
      <c r="G25" s="282">
        <v>49.29</v>
      </c>
      <c r="H25" s="282">
        <v>76.69</v>
      </c>
      <c r="I25" s="282">
        <v>119.12</v>
      </c>
      <c r="J25" s="282">
        <v>149.72</v>
      </c>
      <c r="K25" s="282">
        <v>184.92</v>
      </c>
      <c r="L25" s="282">
        <v>121.31</v>
      </c>
      <c r="M25" s="282">
        <v>161.72</v>
      </c>
      <c r="N25" s="282">
        <v>141.79</v>
      </c>
      <c r="O25" s="282">
        <v>135.97999999999999</v>
      </c>
      <c r="P25" s="282">
        <v>223.27</v>
      </c>
      <c r="Q25" s="282">
        <v>204.93</v>
      </c>
      <c r="R25" s="282">
        <v>215.88</v>
      </c>
      <c r="S25" s="282">
        <v>171.06</v>
      </c>
      <c r="T25" s="282">
        <v>178.16</v>
      </c>
      <c r="U25" s="282">
        <v>180.05</v>
      </c>
      <c r="V25" s="282">
        <v>137.02000000000001</v>
      </c>
      <c r="W25" s="282">
        <v>114.02</v>
      </c>
      <c r="X25" s="282">
        <v>101.19</v>
      </c>
      <c r="Y25" s="282">
        <v>109.96</v>
      </c>
      <c r="Z25" s="282">
        <v>109.74</v>
      </c>
      <c r="AA25" s="282">
        <v>97.94</v>
      </c>
      <c r="AB25" s="282">
        <v>98.83</v>
      </c>
      <c r="AC25" s="282">
        <v>73.59</v>
      </c>
      <c r="AD25" s="282">
        <v>73.27</v>
      </c>
      <c r="AE25" s="282">
        <v>81.39</v>
      </c>
      <c r="AF25" s="282">
        <v>151.93</v>
      </c>
      <c r="AG25" s="282">
        <v>273.83</v>
      </c>
      <c r="AH25" s="282">
        <v>333.94</v>
      </c>
      <c r="AI25" s="282">
        <v>371.86</v>
      </c>
      <c r="AJ25" s="282"/>
      <c r="AK25" s="35" t="s">
        <v>158</v>
      </c>
      <c r="AL25" s="29">
        <v>3.44</v>
      </c>
      <c r="AM25" s="29">
        <v>7.58</v>
      </c>
      <c r="AN25" s="29">
        <v>17.84</v>
      </c>
      <c r="AO25" s="29">
        <v>29.68</v>
      </c>
      <c r="AP25" s="34">
        <v>39.29</v>
      </c>
      <c r="AQ25" s="390">
        <v>53.43</v>
      </c>
      <c r="AR25" s="390">
        <v>52.769999999999996</v>
      </c>
      <c r="AS25" s="390">
        <v>53.44</v>
      </c>
      <c r="AT25" s="390">
        <v>79.829999999999984</v>
      </c>
      <c r="AU25" s="390">
        <v>47.25</v>
      </c>
      <c r="AV25" s="390">
        <v>52.97</v>
      </c>
      <c r="AW25" s="390">
        <v>55.81</v>
      </c>
      <c r="AX25" s="390">
        <v>129.52000000000001</v>
      </c>
      <c r="AY25" s="82"/>
      <c r="AZ25" s="304"/>
      <c r="BA25" s="309" t="s">
        <v>888</v>
      </c>
      <c r="BB25" s="314">
        <v>150.94000000000003</v>
      </c>
      <c r="BC25" s="306">
        <v>329.68</v>
      </c>
    </row>
    <row r="26" spans="2:55" ht="12.75" x14ac:dyDescent="0.2">
      <c r="B26" s="70" t="s">
        <v>159</v>
      </c>
      <c r="C26" s="282">
        <v>9.98</v>
      </c>
      <c r="D26" s="282">
        <v>14.41</v>
      </c>
      <c r="E26" s="282">
        <v>19.18</v>
      </c>
      <c r="F26" s="282">
        <v>25.77</v>
      </c>
      <c r="G26" s="282">
        <v>29.32</v>
      </c>
      <c r="H26" s="282">
        <v>51.53</v>
      </c>
      <c r="I26" s="282">
        <v>53.64</v>
      </c>
      <c r="J26" s="282">
        <v>61.47</v>
      </c>
      <c r="K26" s="282">
        <v>70.97</v>
      </c>
      <c r="L26" s="282">
        <v>72.11</v>
      </c>
      <c r="M26" s="282">
        <v>133.5</v>
      </c>
      <c r="N26" s="282">
        <v>105.82</v>
      </c>
      <c r="O26" s="282">
        <v>105.35</v>
      </c>
      <c r="P26" s="282">
        <v>194.46</v>
      </c>
      <c r="Q26" s="282">
        <v>191.94</v>
      </c>
      <c r="R26" s="282">
        <v>177.51</v>
      </c>
      <c r="S26" s="282">
        <v>174.78</v>
      </c>
      <c r="T26" s="282">
        <v>209.24</v>
      </c>
      <c r="U26" s="282">
        <v>190.23</v>
      </c>
      <c r="V26" s="282">
        <v>150.34</v>
      </c>
      <c r="W26" s="282">
        <v>157.80000000000001</v>
      </c>
      <c r="X26" s="282">
        <v>122.49</v>
      </c>
      <c r="Y26" s="282">
        <v>141.09</v>
      </c>
      <c r="Z26" s="282">
        <v>141.91999999999999</v>
      </c>
      <c r="AA26" s="282">
        <v>146.25</v>
      </c>
      <c r="AB26" s="282">
        <v>166.29</v>
      </c>
      <c r="AC26" s="282">
        <v>81.95</v>
      </c>
      <c r="AD26" s="282">
        <v>79.959999999999994</v>
      </c>
      <c r="AE26" s="282">
        <v>134.81</v>
      </c>
      <c r="AF26" s="282">
        <v>778.98</v>
      </c>
      <c r="AG26" s="282">
        <v>1237.52</v>
      </c>
      <c r="AH26" s="282">
        <v>1225.0899999999999</v>
      </c>
      <c r="AI26" s="282">
        <v>1294.08</v>
      </c>
      <c r="AJ26" s="282"/>
      <c r="AK26" s="35" t="s">
        <v>160</v>
      </c>
      <c r="AL26" s="29">
        <v>12.49</v>
      </c>
      <c r="AM26" s="29">
        <v>12.1</v>
      </c>
      <c r="AN26" s="29">
        <v>14.03</v>
      </c>
      <c r="AO26" s="29">
        <v>31.17</v>
      </c>
      <c r="AP26" s="34">
        <v>39.31</v>
      </c>
      <c r="AQ26" s="390">
        <v>48.890000000000008</v>
      </c>
      <c r="AR26" s="390">
        <v>41.089999999999996</v>
      </c>
      <c r="AS26" s="390">
        <v>35.74</v>
      </c>
      <c r="AT26" s="390">
        <v>33.25</v>
      </c>
      <c r="AU26" s="390">
        <v>30.89</v>
      </c>
      <c r="AV26" s="390">
        <v>43.5</v>
      </c>
      <c r="AW26" s="390">
        <v>60.71</v>
      </c>
      <c r="AX26" s="390">
        <v>98.08</v>
      </c>
      <c r="AY26" s="82"/>
      <c r="AZ26" s="304"/>
      <c r="BA26" s="309" t="s">
        <v>728</v>
      </c>
      <c r="BB26" s="314">
        <v>111.14999999999999</v>
      </c>
      <c r="BC26" s="306">
        <v>361.26000000000005</v>
      </c>
    </row>
    <row r="27" spans="2:55" ht="12.75" x14ac:dyDescent="0.2">
      <c r="B27" s="70" t="s">
        <v>161</v>
      </c>
      <c r="C27" s="282">
        <v>15.82</v>
      </c>
      <c r="D27" s="282">
        <v>19.23</v>
      </c>
      <c r="E27" s="282">
        <v>32.24</v>
      </c>
      <c r="F27" s="282">
        <v>36.840000000000003</v>
      </c>
      <c r="G27" s="282">
        <v>55.89</v>
      </c>
      <c r="H27" s="282">
        <v>88.68</v>
      </c>
      <c r="I27" s="282">
        <v>101.42</v>
      </c>
      <c r="J27" s="282">
        <v>111.8</v>
      </c>
      <c r="K27" s="282">
        <v>121.33</v>
      </c>
      <c r="L27" s="282">
        <v>126.58</v>
      </c>
      <c r="M27" s="282">
        <v>139.25</v>
      </c>
      <c r="N27" s="282">
        <v>103.79</v>
      </c>
      <c r="O27" s="282">
        <v>88.07</v>
      </c>
      <c r="P27" s="282">
        <v>91.58</v>
      </c>
      <c r="Q27" s="282">
        <v>139.9</v>
      </c>
      <c r="R27" s="282">
        <v>131.66</v>
      </c>
      <c r="S27" s="282">
        <v>109.71</v>
      </c>
      <c r="T27" s="282">
        <v>136.68</v>
      </c>
      <c r="U27" s="282">
        <v>159.07</v>
      </c>
      <c r="V27" s="282">
        <v>126.46</v>
      </c>
      <c r="W27" s="282">
        <v>119.79</v>
      </c>
      <c r="X27" s="282">
        <v>95.75</v>
      </c>
      <c r="Y27" s="282">
        <v>114.65</v>
      </c>
      <c r="Z27" s="282">
        <v>106.19</v>
      </c>
      <c r="AA27" s="282">
        <v>94.11</v>
      </c>
      <c r="AB27" s="282">
        <v>98.58</v>
      </c>
      <c r="AC27" s="282">
        <v>55.41</v>
      </c>
      <c r="AD27" s="282">
        <v>56.79</v>
      </c>
      <c r="AE27" s="282">
        <v>88.4</v>
      </c>
      <c r="AF27" s="282">
        <v>293.27999999999997</v>
      </c>
      <c r="AG27" s="282">
        <v>727.64</v>
      </c>
      <c r="AH27" s="282">
        <v>567.92999999999995</v>
      </c>
      <c r="AI27" s="282">
        <v>507.27</v>
      </c>
      <c r="AJ27" s="282"/>
      <c r="AK27" s="35" t="s">
        <v>162</v>
      </c>
      <c r="AL27" s="29">
        <v>2.76</v>
      </c>
      <c r="AM27" s="29">
        <v>2.83</v>
      </c>
      <c r="AN27" s="29">
        <v>5.39</v>
      </c>
      <c r="AO27" s="29">
        <v>9.6300000000000008</v>
      </c>
      <c r="AP27" s="34">
        <v>12.26</v>
      </c>
      <c r="AQ27" s="390">
        <v>11.09</v>
      </c>
      <c r="AR27" s="390">
        <v>9.92</v>
      </c>
      <c r="AS27" s="390">
        <v>11.18</v>
      </c>
      <c r="AT27" s="390">
        <v>14.879999999999999</v>
      </c>
      <c r="AU27" s="390">
        <v>14</v>
      </c>
      <c r="AV27" s="390">
        <v>9.83</v>
      </c>
      <c r="AW27" s="390">
        <v>23.17</v>
      </c>
      <c r="AX27" s="390">
        <v>32.119999999999997</v>
      </c>
      <c r="AY27" s="82"/>
      <c r="AZ27" s="304"/>
      <c r="BA27" s="309" t="s">
        <v>889</v>
      </c>
      <c r="BB27" s="314">
        <v>49.61999999999999</v>
      </c>
      <c r="BC27" s="306">
        <v>145.09</v>
      </c>
    </row>
    <row r="28" spans="2:55" ht="12.75" x14ac:dyDescent="0.2">
      <c r="B28" s="7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282"/>
      <c r="AK28" s="35" t="s">
        <v>163</v>
      </c>
      <c r="AL28" s="29">
        <v>3.6</v>
      </c>
      <c r="AM28" s="29">
        <v>3.69</v>
      </c>
      <c r="AN28" s="29">
        <v>5.36</v>
      </c>
      <c r="AO28" s="29">
        <v>4.93</v>
      </c>
      <c r="AP28" s="34">
        <v>6.4899999999999993</v>
      </c>
      <c r="AQ28" s="390">
        <v>9.8999999999999986</v>
      </c>
      <c r="AR28" s="390">
        <v>11.38</v>
      </c>
      <c r="AS28" s="390">
        <v>13.68</v>
      </c>
      <c r="AT28" s="390">
        <v>14.889999999999999</v>
      </c>
      <c r="AU28" s="390">
        <v>11.61</v>
      </c>
      <c r="AV28" s="390">
        <v>15.46</v>
      </c>
      <c r="AW28" s="390">
        <v>18.91</v>
      </c>
      <c r="AX28" s="390">
        <v>19.36</v>
      </c>
      <c r="AY28" s="82"/>
      <c r="AZ28" s="304"/>
      <c r="BA28" s="309" t="s">
        <v>740</v>
      </c>
      <c r="BB28" s="314">
        <v>16.95</v>
      </c>
      <c r="BC28" s="306">
        <v>44.86999999999999</v>
      </c>
    </row>
    <row r="29" spans="2:55" ht="12.75" x14ac:dyDescent="0.2">
      <c r="B29" s="24" t="s">
        <v>164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AJ29" s="282"/>
      <c r="AK29" s="35" t="s">
        <v>165</v>
      </c>
      <c r="AL29" s="29">
        <v>10.87</v>
      </c>
      <c r="AM29" s="29">
        <v>16.239999999999998</v>
      </c>
      <c r="AN29" s="29">
        <v>19.46</v>
      </c>
      <c r="AO29" s="29">
        <v>11.74</v>
      </c>
      <c r="AP29" s="34">
        <v>12.83</v>
      </c>
      <c r="AQ29" s="390">
        <v>24.47</v>
      </c>
      <c r="AR29" s="390">
        <v>26.46</v>
      </c>
      <c r="AS29" s="390">
        <v>25.029999999999998</v>
      </c>
      <c r="AT29" s="390">
        <v>23.7</v>
      </c>
      <c r="AU29" s="390">
        <v>14.57</v>
      </c>
      <c r="AV29" s="390">
        <v>10.38</v>
      </c>
      <c r="AW29" s="390">
        <v>12.8</v>
      </c>
      <c r="AX29" s="390">
        <v>13.66</v>
      </c>
      <c r="AY29" s="82"/>
      <c r="AZ29" s="304"/>
      <c r="BA29" s="305" t="s">
        <v>890</v>
      </c>
      <c r="BB29" s="314">
        <v>15.810000000000002</v>
      </c>
      <c r="BC29" s="306">
        <v>45.309999999999995</v>
      </c>
    </row>
    <row r="30" spans="2:55" ht="13.5" thickBot="1" x14ac:dyDescent="0.25">
      <c r="B30" s="24" t="s">
        <v>860</v>
      </c>
      <c r="C30" s="284" t="s">
        <v>13</v>
      </c>
      <c r="D30" s="284" t="s">
        <v>13</v>
      </c>
      <c r="E30" s="284" t="s">
        <v>13</v>
      </c>
      <c r="F30" s="284" t="s">
        <v>13</v>
      </c>
      <c r="G30" s="284" t="s">
        <v>13</v>
      </c>
      <c r="H30" s="284" t="s">
        <v>13</v>
      </c>
      <c r="I30" s="284" t="s">
        <v>13</v>
      </c>
      <c r="J30" s="284" t="s">
        <v>13</v>
      </c>
      <c r="K30" s="284" t="s">
        <v>13</v>
      </c>
      <c r="L30" s="284" t="s">
        <v>13</v>
      </c>
      <c r="M30" s="284" t="s">
        <v>13</v>
      </c>
      <c r="N30" s="284" t="s">
        <v>13</v>
      </c>
      <c r="O30" s="284" t="s">
        <v>13</v>
      </c>
      <c r="P30" s="284" t="s">
        <v>13</v>
      </c>
      <c r="Q30" s="284" t="s">
        <v>13</v>
      </c>
      <c r="R30" s="284" t="s">
        <v>13</v>
      </c>
      <c r="S30" s="284">
        <v>213.43</v>
      </c>
      <c r="T30" s="284">
        <v>274.99</v>
      </c>
      <c r="U30" s="284">
        <v>221.37</v>
      </c>
      <c r="V30" s="284">
        <v>215.03</v>
      </c>
      <c r="W30" s="284">
        <v>323.73</v>
      </c>
      <c r="X30" s="284">
        <v>352.2</v>
      </c>
      <c r="Y30" s="284">
        <v>548.37</v>
      </c>
      <c r="Z30" s="284">
        <v>233.89</v>
      </c>
      <c r="AA30" s="284">
        <v>331.42</v>
      </c>
      <c r="AB30" s="284">
        <v>251.87</v>
      </c>
      <c r="AC30" s="284">
        <v>184.64</v>
      </c>
      <c r="AD30" s="284">
        <v>70.239999999999995</v>
      </c>
      <c r="AE30" s="284">
        <v>64.98</v>
      </c>
      <c r="AF30" s="284">
        <v>48.26</v>
      </c>
      <c r="AG30" s="284">
        <v>46.12</v>
      </c>
      <c r="AH30" s="284">
        <v>45.42</v>
      </c>
      <c r="AI30" s="284">
        <v>16.5</v>
      </c>
      <c r="AJ30" s="282"/>
      <c r="AK30" s="35" t="s">
        <v>166</v>
      </c>
      <c r="AL30" s="29">
        <v>6.7</v>
      </c>
      <c r="AM30" s="29">
        <v>5.59</v>
      </c>
      <c r="AN30" s="29">
        <v>15.72</v>
      </c>
      <c r="AO30" s="29">
        <v>24.37</v>
      </c>
      <c r="AP30" s="34">
        <v>18.839999999999996</v>
      </c>
      <c r="AQ30" s="390">
        <v>46.28</v>
      </c>
      <c r="AR30" s="390">
        <v>79.55</v>
      </c>
      <c r="AS30" s="390">
        <v>90.070000000000007</v>
      </c>
      <c r="AT30" s="390">
        <v>137.6</v>
      </c>
      <c r="AU30" s="390">
        <v>133.29</v>
      </c>
      <c r="AV30" s="390">
        <v>142.69999999999999</v>
      </c>
      <c r="AW30" s="390">
        <v>155.32</v>
      </c>
      <c r="AX30" s="390">
        <v>159.44</v>
      </c>
      <c r="AY30" s="82"/>
      <c r="AZ30" s="304"/>
      <c r="BA30" s="309" t="s">
        <v>891</v>
      </c>
      <c r="BB30" s="314">
        <v>51.15</v>
      </c>
      <c r="BC30" s="306">
        <v>75.429999999999993</v>
      </c>
    </row>
    <row r="31" spans="2:55" ht="14.25" thickTop="1" thickBot="1" x14ac:dyDescent="0.25">
      <c r="B31" s="147" t="s">
        <v>167</v>
      </c>
      <c r="C31" s="134">
        <v>136</v>
      </c>
      <c r="D31" s="134">
        <v>139</v>
      </c>
      <c r="E31" s="134">
        <v>215.97</v>
      </c>
      <c r="F31" s="134">
        <v>339</v>
      </c>
      <c r="G31" s="134">
        <v>577.74</v>
      </c>
      <c r="H31" s="134">
        <v>1156.33</v>
      </c>
      <c r="I31" s="134">
        <v>1397.92</v>
      </c>
      <c r="J31" s="134">
        <v>1747.05</v>
      </c>
      <c r="K31" s="134">
        <v>2115.9299999999998</v>
      </c>
      <c r="L31" s="134">
        <v>2224.89</v>
      </c>
      <c r="M31" s="134">
        <v>2885.45</v>
      </c>
      <c r="N31" s="134">
        <v>2737.43</v>
      </c>
      <c r="O31" s="134">
        <v>2445.92</v>
      </c>
      <c r="P31" s="134">
        <v>2595.31</v>
      </c>
      <c r="Q31" s="134">
        <v>2278.56</v>
      </c>
      <c r="R31" s="134">
        <v>2012.6</v>
      </c>
      <c r="S31" s="134">
        <v>1896.99</v>
      </c>
      <c r="T31" s="134">
        <v>1942.35</v>
      </c>
      <c r="U31" s="134">
        <v>1848.29</v>
      </c>
      <c r="V31" s="285">
        <v>1467.48</v>
      </c>
      <c r="W31" s="285">
        <v>1562.24</v>
      </c>
      <c r="X31" s="285">
        <v>1445.56</v>
      </c>
      <c r="Y31" s="285">
        <v>1866.1</v>
      </c>
      <c r="Z31" s="285">
        <v>1461.17</v>
      </c>
      <c r="AA31" s="285">
        <v>1409.47</v>
      </c>
      <c r="AB31" s="285">
        <v>1489.55</v>
      </c>
      <c r="AC31" s="285">
        <v>1060.19</v>
      </c>
      <c r="AD31" s="285">
        <v>983.73</v>
      </c>
      <c r="AE31" s="285">
        <v>1086.57</v>
      </c>
      <c r="AF31" s="285">
        <v>2389.0500000000002</v>
      </c>
      <c r="AG31" s="285">
        <v>4236.8500000000004</v>
      </c>
      <c r="AH31" s="285">
        <v>3871.58</v>
      </c>
      <c r="AI31" s="285">
        <v>4168.79</v>
      </c>
      <c r="AJ31" s="282"/>
      <c r="AK31" s="35" t="s">
        <v>168</v>
      </c>
      <c r="AL31" s="29">
        <v>5.59</v>
      </c>
      <c r="AM31" s="29">
        <v>7.99</v>
      </c>
      <c r="AN31" s="29">
        <v>6.57</v>
      </c>
      <c r="AO31" s="29">
        <v>5.41</v>
      </c>
      <c r="AP31" s="34">
        <v>4.5</v>
      </c>
      <c r="AQ31" s="390">
        <v>3.4099999999999993</v>
      </c>
      <c r="AR31" s="390">
        <v>3.1399999999999997</v>
      </c>
      <c r="AS31" s="390">
        <v>3.3400000000000003</v>
      </c>
      <c r="AT31" s="390">
        <v>3.49</v>
      </c>
      <c r="AU31" s="390">
        <v>5.81</v>
      </c>
      <c r="AV31" s="390">
        <v>7.54</v>
      </c>
      <c r="AW31" s="390">
        <v>8.9499999999999993</v>
      </c>
      <c r="AX31" s="390">
        <v>16.96</v>
      </c>
      <c r="AY31" s="82"/>
      <c r="AZ31" s="304"/>
      <c r="BA31" s="309" t="s">
        <v>892</v>
      </c>
      <c r="BB31" s="314">
        <v>21.650000000000002</v>
      </c>
      <c r="BC31" s="306">
        <v>78.58</v>
      </c>
    </row>
    <row r="32" spans="2:55" ht="13.5" thickTop="1" x14ac:dyDescent="0.2">
      <c r="B32" s="17" t="s">
        <v>25</v>
      </c>
      <c r="C32" s="293"/>
      <c r="D32" s="293"/>
      <c r="E32" s="294"/>
      <c r="F32" s="294"/>
      <c r="G32" s="294"/>
      <c r="H32" s="294"/>
      <c r="I32" s="294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2"/>
      <c r="AK32" s="20" t="s">
        <v>867</v>
      </c>
      <c r="AL32" s="18">
        <v>16.82</v>
      </c>
      <c r="AM32" s="18">
        <v>22.04</v>
      </c>
      <c r="AN32" s="18">
        <v>28.78</v>
      </c>
      <c r="AO32" s="18">
        <v>24.94</v>
      </c>
      <c r="AP32" s="40">
        <v>34.68</v>
      </c>
      <c r="AQ32" s="391">
        <v>36.99</v>
      </c>
      <c r="AR32" s="391">
        <v>38.489999999999995</v>
      </c>
      <c r="AS32" s="391">
        <v>37.839999999999996</v>
      </c>
      <c r="AT32" s="391">
        <v>30.77</v>
      </c>
      <c r="AU32" s="391">
        <v>27.58</v>
      </c>
      <c r="AV32" s="391">
        <v>34.869999999999997</v>
      </c>
      <c r="AW32" s="391">
        <v>41.31</v>
      </c>
      <c r="AX32" s="391">
        <v>47.75</v>
      </c>
      <c r="AY32" s="278"/>
      <c r="AZ32" s="301"/>
      <c r="BA32" s="303" t="s">
        <v>994</v>
      </c>
      <c r="BB32" s="302">
        <v>1551.7400000000002</v>
      </c>
      <c r="BC32" s="302">
        <v>226.5</v>
      </c>
    </row>
    <row r="33" spans="2:55" ht="12.75" x14ac:dyDescent="0.2">
      <c r="I33" s="60"/>
      <c r="AJ33" s="282"/>
      <c r="AK33" s="20" t="s">
        <v>868</v>
      </c>
      <c r="AL33" s="18">
        <v>20.5</v>
      </c>
      <c r="AM33" s="18">
        <v>18.059999999999999</v>
      </c>
      <c r="AN33" s="18">
        <v>22.72</v>
      </c>
      <c r="AO33" s="18">
        <v>18.61</v>
      </c>
      <c r="AP33" s="40">
        <v>21.93</v>
      </c>
      <c r="AQ33" s="391">
        <v>31.67</v>
      </c>
      <c r="AR33" s="391">
        <v>33.54</v>
      </c>
      <c r="AS33" s="391">
        <v>30.37</v>
      </c>
      <c r="AT33" s="391">
        <v>29.419999999999995</v>
      </c>
      <c r="AU33" s="391">
        <v>29.84</v>
      </c>
      <c r="AV33" s="391">
        <v>25.69</v>
      </c>
      <c r="AW33" s="391">
        <v>26.36</v>
      </c>
      <c r="AX33" s="391">
        <v>27.42</v>
      </c>
      <c r="AY33" s="278"/>
      <c r="AZ33" s="301"/>
      <c r="BA33" s="303" t="s">
        <v>995</v>
      </c>
      <c r="BB33" s="302">
        <v>43.470000000000006</v>
      </c>
      <c r="BC33" s="302">
        <v>69.67</v>
      </c>
    </row>
    <row r="34" spans="2:55" ht="12.75" x14ac:dyDescent="0.2">
      <c r="B34" s="176" t="s">
        <v>169</v>
      </c>
      <c r="C34" s="176"/>
      <c r="D34" s="176"/>
      <c r="E34" s="176"/>
      <c r="F34" s="176"/>
      <c r="G34" s="176"/>
      <c r="H34" s="176"/>
      <c r="AJ34" s="282"/>
      <c r="AK34" s="20" t="s">
        <v>869</v>
      </c>
      <c r="AL34" s="18">
        <v>25.1</v>
      </c>
      <c r="AM34" s="18">
        <v>31.24</v>
      </c>
      <c r="AN34" s="18">
        <v>39.03</v>
      </c>
      <c r="AO34" s="18">
        <v>34.31</v>
      </c>
      <c r="AP34" s="40">
        <v>56.269999999999989</v>
      </c>
      <c r="AQ34" s="391">
        <v>89.139999999999986</v>
      </c>
      <c r="AR34" s="391">
        <v>114.44999999999999</v>
      </c>
      <c r="AS34" s="391">
        <v>149.72999999999999</v>
      </c>
      <c r="AT34" s="391">
        <v>159.59</v>
      </c>
      <c r="AU34" s="391">
        <v>175.62</v>
      </c>
      <c r="AV34" s="391">
        <v>193.9</v>
      </c>
      <c r="AW34" s="391">
        <v>204.71</v>
      </c>
      <c r="AX34" s="391">
        <v>230.58</v>
      </c>
      <c r="AY34" s="278"/>
      <c r="AZ34" s="301"/>
      <c r="BA34" s="310" t="s">
        <v>996</v>
      </c>
      <c r="BB34" s="302">
        <v>31.069999999999993</v>
      </c>
      <c r="BC34" s="302">
        <v>31.130000000000003</v>
      </c>
    </row>
    <row r="35" spans="2:55" ht="12.75" x14ac:dyDescent="0.2">
      <c r="B35" s="190" t="s">
        <v>170</v>
      </c>
      <c r="C35" s="190"/>
      <c r="D35" s="190"/>
      <c r="E35" s="190"/>
      <c r="F35" s="190"/>
      <c r="G35" s="190"/>
      <c r="H35" s="190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3"/>
      <c r="AK35" s="20" t="s">
        <v>870</v>
      </c>
      <c r="AL35" s="18">
        <v>81.709999999999994</v>
      </c>
      <c r="AM35" s="18">
        <v>87.2</v>
      </c>
      <c r="AN35" s="18">
        <v>100.62</v>
      </c>
      <c r="AO35" s="18">
        <v>79.069999999999993</v>
      </c>
      <c r="AP35" s="40">
        <v>115.12</v>
      </c>
      <c r="AQ35" s="391">
        <v>184.62000000000003</v>
      </c>
      <c r="AR35" s="391">
        <v>177.71</v>
      </c>
      <c r="AS35" s="391">
        <v>177.19</v>
      </c>
      <c r="AT35" s="391">
        <v>160.03000000000003</v>
      </c>
      <c r="AU35" s="391">
        <v>170.99</v>
      </c>
      <c r="AV35" s="391">
        <v>175.99</v>
      </c>
      <c r="AW35" s="391">
        <v>187.42</v>
      </c>
      <c r="AX35" s="391">
        <v>211.07</v>
      </c>
      <c r="AY35" s="278"/>
      <c r="AZ35" s="301"/>
      <c r="BA35" s="310" t="s">
        <v>997</v>
      </c>
      <c r="BB35" s="302">
        <v>246.04</v>
      </c>
      <c r="BC35" s="302">
        <v>339.81</v>
      </c>
    </row>
    <row r="36" spans="2:55" ht="12.75" x14ac:dyDescent="0.2"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K36" s="20" t="s">
        <v>871</v>
      </c>
      <c r="AL36" s="18">
        <v>6.63</v>
      </c>
      <c r="AM36" s="18">
        <v>4.26</v>
      </c>
      <c r="AN36" s="18">
        <v>4.75</v>
      </c>
      <c r="AO36" s="18">
        <v>5.0999999999999996</v>
      </c>
      <c r="AP36" s="40">
        <v>5.6800000000000006</v>
      </c>
      <c r="AQ36" s="391">
        <v>8.1300000000000008</v>
      </c>
      <c r="AR36" s="391">
        <v>9.0299999999999994</v>
      </c>
      <c r="AS36" s="391">
        <v>5.1499999999999995</v>
      </c>
      <c r="AT36" s="391">
        <v>7.09</v>
      </c>
      <c r="AU36" s="391">
        <v>7.75</v>
      </c>
      <c r="AV36" s="391">
        <v>13.18</v>
      </c>
      <c r="AW36" s="391">
        <v>14.31</v>
      </c>
      <c r="AX36" s="391">
        <v>22.79</v>
      </c>
      <c r="AY36" s="278"/>
      <c r="AZ36" s="301"/>
      <c r="BA36" s="303" t="s">
        <v>998</v>
      </c>
      <c r="BB36" s="302">
        <v>213.03</v>
      </c>
      <c r="BC36" s="302">
        <v>313.41999999999996</v>
      </c>
    </row>
    <row r="37" spans="2:55" ht="12.75" x14ac:dyDescent="0.2"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4"/>
      <c r="AK37" s="20" t="s">
        <v>872</v>
      </c>
      <c r="AL37" s="18">
        <v>573.30999999999995</v>
      </c>
      <c r="AM37" s="18">
        <v>642.11</v>
      </c>
      <c r="AN37" s="18">
        <v>530.39</v>
      </c>
      <c r="AO37" s="18">
        <v>609</v>
      </c>
      <c r="AP37" s="40">
        <v>577.37</v>
      </c>
      <c r="AQ37" s="391">
        <v>653.25999999999988</v>
      </c>
      <c r="AR37" s="391">
        <v>562.1400000000001</v>
      </c>
      <c r="AS37" s="391">
        <v>568.88000000000011</v>
      </c>
      <c r="AT37" s="391">
        <v>672.07</v>
      </c>
      <c r="AU37" s="391">
        <v>829.93</v>
      </c>
      <c r="AV37" s="391">
        <v>1194.69</v>
      </c>
      <c r="AW37" s="391">
        <v>1476.53</v>
      </c>
      <c r="AX37" s="391">
        <v>1609.38</v>
      </c>
      <c r="AY37" s="278"/>
      <c r="AZ37" s="301"/>
      <c r="BA37" s="301" t="s">
        <v>999</v>
      </c>
      <c r="BB37" s="302">
        <v>22.96</v>
      </c>
      <c r="BC37" s="302">
        <v>66.42</v>
      </c>
    </row>
    <row r="38" spans="2:55" ht="21.75" x14ac:dyDescent="0.2">
      <c r="AJ38" s="295"/>
      <c r="AK38" s="57" t="s">
        <v>171</v>
      </c>
      <c r="AL38" s="287">
        <v>12.09</v>
      </c>
      <c r="AM38" s="287">
        <v>2.68</v>
      </c>
      <c r="AN38" s="287">
        <v>2.4</v>
      </c>
      <c r="AO38" s="287">
        <v>0.48</v>
      </c>
      <c r="AP38" s="287">
        <v>1.02</v>
      </c>
      <c r="AQ38" s="391">
        <v>7.0000000000000007E-2</v>
      </c>
      <c r="AR38" s="391">
        <v>0.04</v>
      </c>
      <c r="AS38" s="391">
        <v>0.1</v>
      </c>
      <c r="AT38" s="391">
        <v>0.03</v>
      </c>
      <c r="AU38" s="391">
        <v>0.2</v>
      </c>
      <c r="AV38" s="391">
        <v>0</v>
      </c>
      <c r="AW38" s="391">
        <v>0.04</v>
      </c>
      <c r="AX38" s="391">
        <v>0</v>
      </c>
      <c r="AY38" s="278"/>
      <c r="AZ38" s="301"/>
      <c r="BA38" s="303" t="s">
        <v>1000</v>
      </c>
      <c r="BB38" s="302">
        <v>561.33000000000004</v>
      </c>
      <c r="BC38" s="302">
        <v>859.57999999999993</v>
      </c>
    </row>
    <row r="39" spans="2:55" ht="18.75" customHeight="1" thickBot="1" x14ac:dyDescent="0.25"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96"/>
      <c r="AQ39" s="397"/>
      <c r="AR39" s="397"/>
      <c r="AS39" s="397"/>
      <c r="AT39" s="397"/>
      <c r="AU39" s="397"/>
      <c r="AV39" s="397"/>
      <c r="AW39" s="397"/>
      <c r="AX39" s="397"/>
      <c r="AY39" s="278"/>
      <c r="AZ39" s="312"/>
      <c r="BA39" s="301" t="s">
        <v>1001</v>
      </c>
      <c r="BB39" s="302">
        <v>0.01</v>
      </c>
      <c r="BC39" s="302">
        <v>0</v>
      </c>
    </row>
    <row r="40" spans="2:55" ht="12.75" thickTop="1" thickBot="1" x14ac:dyDescent="0.25"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3"/>
      <c r="AK40" s="147" t="s">
        <v>167</v>
      </c>
      <c r="AL40" s="134">
        <v>4600.12</v>
      </c>
      <c r="AM40" s="134">
        <v>5493.65</v>
      </c>
      <c r="AN40" s="134">
        <v>6451.24</v>
      </c>
      <c r="AO40" s="134">
        <v>7811.43</v>
      </c>
      <c r="AP40" s="134">
        <v>8905.9</v>
      </c>
      <c r="AQ40" s="398">
        <v>11200.97</v>
      </c>
      <c r="AR40" s="398">
        <v>13186.62</v>
      </c>
      <c r="AS40" s="398">
        <v>13921.66</v>
      </c>
      <c r="AT40" s="398">
        <v>15837.71</v>
      </c>
      <c r="AU40" s="398">
        <v>18720.000000000004</v>
      </c>
      <c r="AV40" s="398">
        <v>19916.759999999998</v>
      </c>
      <c r="AW40" s="398">
        <v>19351.400000000001</v>
      </c>
      <c r="AX40" s="398">
        <v>19913.550000000003</v>
      </c>
      <c r="BA40" s="315" t="s">
        <v>897</v>
      </c>
      <c r="BB40" s="399"/>
      <c r="BC40" s="399"/>
    </row>
    <row r="41" spans="2:55" ht="12.75" thickTop="1" thickBot="1" x14ac:dyDescent="0.25">
      <c r="AK41" s="47"/>
      <c r="AL41" s="47"/>
      <c r="AM41" s="47"/>
      <c r="AN41" s="47"/>
      <c r="AO41" s="47"/>
      <c r="AP41" s="47"/>
      <c r="AQ41" s="47"/>
      <c r="AR41" s="206"/>
      <c r="AS41" s="206"/>
      <c r="AT41" s="206"/>
      <c r="AU41" s="206"/>
      <c r="AV41" s="206"/>
      <c r="AW41" s="206"/>
      <c r="AX41" s="206"/>
      <c r="AY41" s="280"/>
      <c r="AZ41" s="313"/>
      <c r="BA41" s="313" t="s">
        <v>167</v>
      </c>
      <c r="BB41" s="398">
        <v>21739.41</v>
      </c>
      <c r="BC41" s="398">
        <v>23132.309999999998</v>
      </c>
    </row>
    <row r="42" spans="2:55" ht="12" thickTop="1" x14ac:dyDescent="0.2">
      <c r="AK42" s="60"/>
      <c r="AL42" s="60"/>
      <c r="AM42" s="60"/>
      <c r="AN42" s="60"/>
      <c r="AO42" s="60"/>
      <c r="AP42" s="60"/>
      <c r="AQ42" s="60"/>
      <c r="AR42" s="288"/>
      <c r="AS42" s="288"/>
      <c r="AT42" s="288"/>
      <c r="AU42" s="288"/>
      <c r="AV42" s="288"/>
      <c r="AW42" s="288"/>
      <c r="AX42" s="288"/>
      <c r="AY42" s="206"/>
    </row>
    <row r="43" spans="2:55" ht="12" x14ac:dyDescent="0.2"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88"/>
      <c r="AZ43" s="518" t="s">
        <v>898</v>
      </c>
      <c r="BA43" s="518"/>
      <c r="BB43" s="518"/>
    </row>
    <row r="44" spans="2:55" ht="12.75" x14ac:dyDescent="0.2">
      <c r="AJ44" s="28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516" t="s">
        <v>899</v>
      </c>
      <c r="BA44" s="517"/>
      <c r="BB44" s="517"/>
    </row>
    <row r="45" spans="2:55" x14ac:dyDescent="0.2">
      <c r="AJ45" s="286"/>
      <c r="AY45" s="206"/>
    </row>
    <row r="47" spans="2:55" x14ac:dyDescent="0.2">
      <c r="AJ47" s="286"/>
    </row>
    <row r="48" spans="2:55" x14ac:dyDescent="0.2">
      <c r="AJ48" s="286"/>
    </row>
  </sheetData>
  <mergeCells count="3">
    <mergeCell ref="AZ44:BB44"/>
    <mergeCell ref="AZ43:BB43"/>
    <mergeCell ref="AK4:AO4"/>
  </mergeCells>
  <hyperlinks>
    <hyperlink ref="AZ44" r:id="rId1"/>
  </hyperlinks>
  <pageMargins left="0.75" right="0.75" top="1" bottom="1" header="0.5" footer="0.5"/>
  <pageSetup scale="85" orientation="portrait" horizontalDpi="1200" verticalDpi="1200" r:id="rId2"/>
  <headerFooter alignWithMargins="0"/>
  <colBreaks count="3" manualBreakCount="3">
    <brk id="14" max="1048575" man="1"/>
    <brk id="20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7.1</vt:lpstr>
      <vt:lpstr>7.2</vt:lpstr>
      <vt:lpstr>7.3</vt:lpstr>
      <vt:lpstr>7.4</vt:lpstr>
      <vt:lpstr>7.5</vt:lpstr>
      <vt:lpstr>7.6</vt:lpstr>
      <vt:lpstr>7.7</vt:lpstr>
      <vt:lpstr>7.8</vt:lpstr>
      <vt:lpstr>7.9</vt:lpstr>
      <vt:lpstr>7.10</vt:lpstr>
      <vt:lpstr>7.11</vt:lpstr>
      <vt:lpstr>7.12</vt:lpstr>
      <vt:lpstr>7.13</vt:lpstr>
      <vt:lpstr>'7.1'!Print_Area</vt:lpstr>
      <vt:lpstr>'7.6'!Print_Area</vt:lpstr>
      <vt:lpstr>'7.4'!Print_Titles</vt:lpstr>
      <vt:lpstr>'7.6'!Print_Titles</vt:lpstr>
      <vt:lpstr>'7.9'!Print_Titles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sajjad Kiani</dc:creator>
  <cp:lastModifiedBy>Muhammad Sajjad Kiani - Statistics &amp; DWH</cp:lastModifiedBy>
  <cp:lastPrinted>2016-04-28T08:47:12Z</cp:lastPrinted>
  <dcterms:created xsi:type="dcterms:W3CDTF">2016-03-01T05:26:10Z</dcterms:created>
  <dcterms:modified xsi:type="dcterms:W3CDTF">2021-06-30T12:49:39Z</dcterms:modified>
</cp:coreProperties>
</file>