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9-20\December 2019\Web District wise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P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P38" i="94" s="1"/>
  <c r="Q13" i="94"/>
  <c r="B39" i="94" s="1"/>
  <c r="R13" i="94"/>
  <c r="C39" i="94" s="1"/>
  <c r="S13" i="94"/>
  <c r="D39" i="94" s="1"/>
  <c r="T13" i="94"/>
  <c r="E39" i="94" s="1"/>
  <c r="O39" i="94" s="1"/>
  <c r="U13" i="94"/>
  <c r="F39" i="94" s="1"/>
  <c r="Q14" i="94"/>
  <c r="B40" i="94" s="1"/>
  <c r="R14" i="94"/>
  <c r="C40" i="94" s="1"/>
  <c r="M40" i="94" s="1"/>
  <c r="S14" i="94"/>
  <c r="D40" i="94" s="1"/>
  <c r="N40" i="94" s="1"/>
  <c r="T14" i="94"/>
  <c r="E40" i="94" s="1"/>
  <c r="U14" i="94"/>
  <c r="F40" i="94" s="1"/>
  <c r="Q15" i="94"/>
  <c r="B41" i="94" s="1"/>
  <c r="R15" i="94"/>
  <c r="C41" i="94" s="1"/>
  <c r="M41" i="94" s="1"/>
  <c r="S15" i="94"/>
  <c r="D41" i="94" s="1"/>
  <c r="T15" i="94"/>
  <c r="E41" i="94" s="1"/>
  <c r="U15" i="94"/>
  <c r="F41" i="94" s="1"/>
  <c r="R10" i="94"/>
  <c r="C36" i="94" s="1"/>
  <c r="S10" i="94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P41" i="94" l="1"/>
  <c r="L41" i="94"/>
  <c r="N37" i="94"/>
  <c r="N41" i="94"/>
  <c r="L39" i="94"/>
  <c r="M38" i="94"/>
  <c r="N38" i="94"/>
  <c r="O37" i="94"/>
  <c r="O40" i="94"/>
  <c r="D36" i="94"/>
  <c r="D42" i="94" s="1"/>
  <c r="O41" i="94"/>
  <c r="P40" i="94"/>
  <c r="L40" i="94"/>
  <c r="N39" i="94"/>
  <c r="M39" i="94"/>
  <c r="L38" i="94"/>
  <c r="O38" i="94"/>
  <c r="M37" i="94"/>
  <c r="P37" i="94"/>
  <c r="I36" i="94"/>
  <c r="I42" i="94" s="1"/>
  <c r="G36" i="94"/>
  <c r="L36" i="94" s="1"/>
  <c r="H36" i="94"/>
  <c r="H42" i="94" s="1"/>
  <c r="J42" i="94"/>
  <c r="K36" i="94"/>
  <c r="K42" i="94" s="1"/>
  <c r="E42" i="94"/>
  <c r="F42" i="94"/>
  <c r="C42" i="94"/>
  <c r="B42" i="94"/>
  <c r="P36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M36" i="94" l="1"/>
  <c r="P42" i="94"/>
  <c r="O42" i="94"/>
  <c r="N36" i="94"/>
  <c r="N42" i="94" s="1"/>
  <c r="M42" i="94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<sst xmlns="http://schemas.openxmlformats.org/spreadsheetml/2006/main" count="137" uniqueCount="40">
  <si>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</si>
  <si>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</si>
  <si>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</si>
  <si>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</si>
  <si>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</si>
  <si>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</si>
  <si>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</si>
  <si>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</si>
  <si>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</si>
  <si>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</si>
  <si>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</si>
  <si>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</si>
  <si>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</si>
  <si>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</si>
  <si>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</si>
  <si>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</si>
  <si>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</si>
  <si>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</si>
  <si>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</si>
  <si>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</si>
  <si>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</si>
  <si>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</si>
  <si>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</si>
  <si>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</si>
  <si>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</si>
  <si>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</si>
  <si>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</si>
  <si>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</si>
  <si>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</si>
  <si>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</si>
  <si>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</si>
  <si>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</si>
  <si>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</si>
  <si>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</si>
  <si>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</si>
  <si>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</si>
  <si>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</si>
  <si>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</si>
  <si>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</si>
  <si>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JULY-DECEMBER 2019 (2019-20)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</si>
</sst>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workbookViewId="0">
      <selection activeCell="G46" sqref="G46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x14ac:dyDescent="0.2">
      <c r="A3" s="79" t="s">
        <v>39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77" t="s">
        <v>6</v>
      </c>
      <c r="T5" s="77"/>
      <c r="U5" s="77"/>
    </row>
    <row r="6" spans="1:21" ht="12.75" customHeight="1" x14ac:dyDescent="0.2">
      <c r="A6" s="65" t="s">
        <v>13</v>
      </c>
      <c r="B6" s="81" t="s">
        <v>0</v>
      </c>
      <c r="C6" s="82"/>
      <c r="D6" s="82"/>
      <c r="E6" s="82"/>
      <c r="F6" s="83"/>
      <c r="G6" s="81" t="s">
        <v>1</v>
      </c>
      <c r="H6" s="82"/>
      <c r="I6" s="82"/>
      <c r="J6" s="82"/>
      <c r="K6" s="83"/>
      <c r="L6" s="81" t="s">
        <v>2</v>
      </c>
      <c r="M6" s="82"/>
      <c r="N6" s="82"/>
      <c r="O6" s="82"/>
      <c r="P6" s="84"/>
      <c r="Q6" s="81" t="s">
        <v>5</v>
      </c>
      <c r="R6" s="82"/>
      <c r="S6" s="82"/>
      <c r="T6" s="82"/>
      <c r="U6" s="83"/>
    </row>
    <row r="7" spans="1:21" x14ac:dyDescent="0.2">
      <c r="A7" s="66"/>
      <c r="B7" s="73" t="s">
        <v>17</v>
      </c>
      <c r="C7" s="74"/>
      <c r="D7" s="20" t="s">
        <v>18</v>
      </c>
      <c r="E7" s="75" t="s">
        <v>19</v>
      </c>
      <c r="F7" s="80"/>
      <c r="G7" s="73" t="s">
        <v>17</v>
      </c>
      <c r="H7" s="74"/>
      <c r="I7" s="20" t="s">
        <v>18</v>
      </c>
      <c r="J7" s="75" t="s">
        <v>19</v>
      </c>
      <c r="K7" s="80"/>
      <c r="L7" s="73" t="s">
        <v>17</v>
      </c>
      <c r="M7" s="74"/>
      <c r="N7" s="20" t="s">
        <v>18</v>
      </c>
      <c r="O7" s="75" t="s">
        <v>19</v>
      </c>
      <c r="P7" s="76"/>
      <c r="Q7" s="73" t="s">
        <v>17</v>
      </c>
      <c r="R7" s="74"/>
      <c r="S7" s="20" t="s">
        <v>18</v>
      </c>
      <c r="T7" s="75" t="s">
        <v>19</v>
      </c>
      <c r="U7" s="80"/>
    </row>
    <row r="8" spans="1:21" ht="42.75" thickBot="1" x14ac:dyDescent="0.25">
      <c r="A8" s="66"/>
      <c r="B8" s="21" t="s">
        <v>20</v>
      </c>
      <c r="C8" s="22" t="s">
        <v>21</v>
      </c>
      <c r="D8" s="22" t="s">
        <v>11</v>
      </c>
      <c r="E8" s="22" t="s">
        <v>22</v>
      </c>
      <c r="F8" s="23" t="s">
        <v>11</v>
      </c>
      <c r="G8" s="21" t="s">
        <v>20</v>
      </c>
      <c r="H8" s="22" t="s">
        <v>21</v>
      </c>
      <c r="I8" s="22" t="s">
        <v>11</v>
      </c>
      <c r="J8" s="22" t="s">
        <v>22</v>
      </c>
      <c r="K8" s="23" t="s">
        <v>11</v>
      </c>
      <c r="L8" s="21" t="s">
        <v>20</v>
      </c>
      <c r="M8" s="22" t="s">
        <v>21</v>
      </c>
      <c r="N8" s="22" t="s">
        <v>11</v>
      </c>
      <c r="O8" s="22" t="s">
        <v>22</v>
      </c>
      <c r="P8" s="33" t="s">
        <v>11</v>
      </c>
      <c r="Q8" s="21" t="s">
        <v>20</v>
      </c>
      <c r="R8" s="22" t="s">
        <v>21</v>
      </c>
      <c r="S8" s="22" t="s">
        <v>11</v>
      </c>
      <c r="T8" s="22" t="s">
        <v>22</v>
      </c>
      <c r="U8" s="23" t="s">
        <v>11</v>
      </c>
    </row>
    <row r="9" spans="1:21" ht="13.5" thickBot="1" x14ac:dyDescent="0.25">
      <c r="A9" s="67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23</v>
      </c>
      <c r="R9" s="25" t="s">
        <v>24</v>
      </c>
      <c r="S9" s="25" t="s">
        <v>25</v>
      </c>
      <c r="T9" s="25" t="s">
        <v>26</v>
      </c>
      <c r="U9" s="26" t="s">
        <v>27</v>
      </c>
    </row>
    <row r="10" spans="1:21" x14ac:dyDescent="0.2">
      <c r="A10" s="46" t="s">
        <v>7</v>
      </c>
      <c r="B10" s="47">
        <v>662169</v>
      </c>
      <c r="C10" s="51">
        <v>78027.841499999966</v>
      </c>
      <c r="D10" s="51">
        <v>73081.234000000026</v>
      </c>
      <c r="E10" s="48">
        <v>1297201</v>
      </c>
      <c r="F10" s="51">
        <v>150501.91899999999</v>
      </c>
      <c r="G10" s="47">
        <v>43891</v>
      </c>
      <c r="H10" s="51">
        <v>26984.103000000003</v>
      </c>
      <c r="I10" s="51">
        <v>23609.360000000004</v>
      </c>
      <c r="J10" s="48">
        <v>75798</v>
      </c>
      <c r="K10" s="51">
        <v>44383.373900000006</v>
      </c>
      <c r="L10" s="47">
        <v>9503</v>
      </c>
      <c r="M10" s="51">
        <v>133723.05899999998</v>
      </c>
      <c r="N10" s="51">
        <v>118479.16899999999</v>
      </c>
      <c r="O10" s="48">
        <v>9796</v>
      </c>
      <c r="P10" s="51">
        <v>56045.77900000001</v>
      </c>
      <c r="Q10" s="47">
        <f t="shared" ref="Q10:U12" si="0">B10+G10+L10</f>
        <v>715563</v>
      </c>
      <c r="R10" s="51">
        <f t="shared" si="0"/>
        <v>238735.00349999993</v>
      </c>
      <c r="S10" s="51">
        <f t="shared" si="0"/>
        <v>215169.76300000004</v>
      </c>
      <c r="T10" s="48">
        <f t="shared" si="0"/>
        <v>1382795</v>
      </c>
      <c r="U10" s="57">
        <f t="shared" si="0"/>
        <v>250931.07190000001</v>
      </c>
    </row>
    <row r="11" spans="1:21" x14ac:dyDescent="0.2">
      <c r="A11" s="13" t="s">
        <v>8</v>
      </c>
      <c r="B11" s="40">
        <v>81672</v>
      </c>
      <c r="C11" s="52">
        <v>10763.6198</v>
      </c>
      <c r="D11" s="52">
        <v>10365.993</v>
      </c>
      <c r="E11" s="41">
        <v>211155</v>
      </c>
      <c r="F11" s="55">
        <v>25169.254000000004</v>
      </c>
      <c r="G11" s="40">
        <v>8429</v>
      </c>
      <c r="H11" s="52">
        <v>7277.0190000000011</v>
      </c>
      <c r="I11" s="52">
        <v>7125.491</v>
      </c>
      <c r="J11" s="41">
        <v>17685</v>
      </c>
      <c r="K11" s="55">
        <v>11293.969000000003</v>
      </c>
      <c r="L11" s="40">
        <v>1848</v>
      </c>
      <c r="M11" s="52">
        <v>40171.409000000007</v>
      </c>
      <c r="N11" s="52">
        <v>37567.428999999989</v>
      </c>
      <c r="O11" s="41">
        <v>2383</v>
      </c>
      <c r="P11" s="55">
        <v>16976.242999999995</v>
      </c>
      <c r="Q11" s="40">
        <f t="shared" si="0"/>
        <v>91949</v>
      </c>
      <c r="R11" s="52">
        <f t="shared" si="0"/>
        <v>58212.047800000008</v>
      </c>
      <c r="S11" s="52">
        <f t="shared" si="0"/>
        <v>55058.912999999986</v>
      </c>
      <c r="T11" s="41">
        <f t="shared" si="0"/>
        <v>231223</v>
      </c>
      <c r="U11" s="58">
        <f t="shared" si="0"/>
        <v>53439.466</v>
      </c>
    </row>
    <row r="12" spans="1:21" x14ac:dyDescent="0.2">
      <c r="A12" s="13" t="s">
        <v>16</v>
      </c>
      <c r="B12" s="40">
        <v>10354</v>
      </c>
      <c r="C12" s="52">
        <v>1629.1433000000002</v>
      </c>
      <c r="D12" s="52">
        <v>1609.9290000000001</v>
      </c>
      <c r="E12" s="41">
        <v>26005</v>
      </c>
      <c r="F12" s="55">
        <v>4161.54</v>
      </c>
      <c r="G12" s="40">
        <v>2560</v>
      </c>
      <c r="H12" s="52">
        <v>1091.8720000000001</v>
      </c>
      <c r="I12" s="52">
        <v>864.53700000000015</v>
      </c>
      <c r="J12" s="41">
        <v>4256</v>
      </c>
      <c r="K12" s="55">
        <v>2095.9249999999997</v>
      </c>
      <c r="L12" s="40">
        <v>376</v>
      </c>
      <c r="M12" s="52">
        <v>804.97399999999993</v>
      </c>
      <c r="N12" s="52">
        <v>722.26300000000003</v>
      </c>
      <c r="O12" s="41">
        <v>318</v>
      </c>
      <c r="P12" s="55">
        <v>610.96599999999989</v>
      </c>
      <c r="Q12" s="40">
        <f t="shared" si="0"/>
        <v>13290</v>
      </c>
      <c r="R12" s="52">
        <f t="shared" si="0"/>
        <v>3525.9893000000002</v>
      </c>
      <c r="S12" s="52">
        <f t="shared" si="0"/>
        <v>3196.7290000000003</v>
      </c>
      <c r="T12" s="41">
        <f t="shared" si="0"/>
        <v>30579</v>
      </c>
      <c r="U12" s="58">
        <f t="shared" si="0"/>
        <v>6868.4310000000005</v>
      </c>
    </row>
    <row r="13" spans="1:21" x14ac:dyDescent="0.2">
      <c r="A13" s="13" t="s">
        <v>14</v>
      </c>
      <c r="B13" s="40">
        <v>2505</v>
      </c>
      <c r="C13" s="52">
        <v>403.96800000000013</v>
      </c>
      <c r="D13" s="52">
        <v>219.982</v>
      </c>
      <c r="E13" s="41">
        <v>4731</v>
      </c>
      <c r="F13" s="55">
        <v>918.23</v>
      </c>
      <c r="G13" s="40">
        <v>106</v>
      </c>
      <c r="H13" s="52">
        <v>66.655000000000001</v>
      </c>
      <c r="I13" s="52">
        <v>45.566000000000003</v>
      </c>
      <c r="J13" s="41">
        <v>300</v>
      </c>
      <c r="K13" s="55">
        <v>211.95899999999997</v>
      </c>
      <c r="L13" s="40">
        <v>50</v>
      </c>
      <c r="M13" s="52">
        <v>92.85</v>
      </c>
      <c r="N13" s="52">
        <v>75.998000000000005</v>
      </c>
      <c r="O13" s="41">
        <v>163</v>
      </c>
      <c r="P13" s="55">
        <v>199.78699999999998</v>
      </c>
      <c r="Q13" s="40">
        <f t="shared" ref="Q13:Q15" si="1">B13+G13+L13</f>
        <v>2661</v>
      </c>
      <c r="R13" s="52">
        <f t="shared" ref="R13:R15" si="2">C13+H13+M13</f>
        <v>563.47300000000018</v>
      </c>
      <c r="S13" s="52">
        <f t="shared" ref="S13:S15" si="3">D13+I13+N13</f>
        <v>341.54599999999999</v>
      </c>
      <c r="T13" s="41">
        <f t="shared" ref="T13:T15" si="4">E13+J13+O13</f>
        <v>5194</v>
      </c>
      <c r="U13" s="58">
        <f t="shared" ref="U13:U15" si="5">F13+K13+P13</f>
        <v>1329.9760000000001</v>
      </c>
    </row>
    <row r="14" spans="1:21" x14ac:dyDescent="0.2">
      <c r="A14" s="13" t="s">
        <v>10</v>
      </c>
      <c r="B14" s="40">
        <v>334</v>
      </c>
      <c r="C14" s="52">
        <v>58.594000000000001</v>
      </c>
      <c r="D14" s="52">
        <v>80.683999999999997</v>
      </c>
      <c r="E14" s="41">
        <v>882</v>
      </c>
      <c r="F14" s="55">
        <v>149.24800000000002</v>
      </c>
      <c r="G14" s="40">
        <v>0</v>
      </c>
      <c r="H14" s="52">
        <v>0</v>
      </c>
      <c r="I14" s="52">
        <v>0</v>
      </c>
      <c r="J14" s="41">
        <v>0</v>
      </c>
      <c r="K14" s="55">
        <v>0</v>
      </c>
      <c r="L14" s="40">
        <v>24</v>
      </c>
      <c r="M14" s="52">
        <v>706.72699999999998</v>
      </c>
      <c r="N14" s="52">
        <v>693.04300000000001</v>
      </c>
      <c r="O14" s="41">
        <v>6</v>
      </c>
      <c r="P14" s="55">
        <v>24.706000000000003</v>
      </c>
      <c r="Q14" s="40">
        <f t="shared" si="1"/>
        <v>358</v>
      </c>
      <c r="R14" s="52">
        <f t="shared" si="2"/>
        <v>765.32100000000003</v>
      </c>
      <c r="S14" s="52">
        <f t="shared" si="3"/>
        <v>773.72699999999998</v>
      </c>
      <c r="T14" s="41">
        <f t="shared" si="4"/>
        <v>888</v>
      </c>
      <c r="U14" s="58">
        <f t="shared" si="5"/>
        <v>173.95400000000001</v>
      </c>
    </row>
    <row r="15" spans="1:21" ht="13.5" thickBot="1" x14ac:dyDescent="0.25">
      <c r="A15" s="14" t="s">
        <v>15</v>
      </c>
      <c r="B15" s="42">
        <v>482</v>
      </c>
      <c r="C15" s="53">
        <v>91.663999999999987</v>
      </c>
      <c r="D15" s="53">
        <v>95.954000000000008</v>
      </c>
      <c r="E15" s="43">
        <v>2146</v>
      </c>
      <c r="F15" s="56">
        <v>256.185</v>
      </c>
      <c r="G15" s="42">
        <v>14</v>
      </c>
      <c r="H15" s="53">
        <v>4.8629999999999995</v>
      </c>
      <c r="I15" s="53">
        <v>4.5870000000000006</v>
      </c>
      <c r="J15" s="43">
        <v>40</v>
      </c>
      <c r="K15" s="56">
        <v>13.068000000000001</v>
      </c>
      <c r="L15" s="42">
        <v>9</v>
      </c>
      <c r="M15" s="53">
        <v>39.784999999999997</v>
      </c>
      <c r="N15" s="53">
        <v>11.455</v>
      </c>
      <c r="O15" s="43">
        <v>14</v>
      </c>
      <c r="P15" s="56">
        <v>56.793999999999997</v>
      </c>
      <c r="Q15" s="42">
        <f t="shared" si="1"/>
        <v>505</v>
      </c>
      <c r="R15" s="53">
        <f t="shared" si="2"/>
        <v>136.31199999999998</v>
      </c>
      <c r="S15" s="53">
        <f t="shared" si="3"/>
        <v>111.99600000000001</v>
      </c>
      <c r="T15" s="43">
        <f t="shared" si="4"/>
        <v>2200</v>
      </c>
      <c r="U15" s="59">
        <f t="shared" si="5"/>
        <v>326.04699999999997</v>
      </c>
    </row>
    <row r="16" spans="1:21" ht="14.25" thickTop="1" thickBot="1" x14ac:dyDescent="0.25">
      <c r="A16" s="16" t="s">
        <v>9</v>
      </c>
      <c r="B16" s="44">
        <f>SUM(B10:B15)</f>
        <v>757516</v>
      </c>
      <c r="C16" s="54">
        <f t="shared" ref="C16:U16" si="6">SUM(C10:C15)</f>
        <v>90974.830599999957</v>
      </c>
      <c r="D16" s="54">
        <f t="shared" si="6"/>
        <v>85453.776000000027</v>
      </c>
      <c r="E16" s="45">
        <f t="shared" si="6"/>
        <v>1542120</v>
      </c>
      <c r="F16" s="54">
        <f t="shared" si="6"/>
        <v>181156.37600000002</v>
      </c>
      <c r="G16" s="44">
        <f t="shared" si="6"/>
        <v>55000</v>
      </c>
      <c r="H16" s="54">
        <f t="shared" si="6"/>
        <v>35424.512000000002</v>
      </c>
      <c r="I16" s="54">
        <f t="shared" si="6"/>
        <v>31649.541000000001</v>
      </c>
      <c r="J16" s="45">
        <f t="shared" si="6"/>
        <v>98079</v>
      </c>
      <c r="K16" s="54">
        <f t="shared" si="6"/>
        <v>57998.294900000015</v>
      </c>
      <c r="L16" s="44">
        <f t="shared" si="6"/>
        <v>11810</v>
      </c>
      <c r="M16" s="54">
        <f t="shared" si="6"/>
        <v>175538.804</v>
      </c>
      <c r="N16" s="54">
        <f t="shared" si="6"/>
        <v>157549.35699999999</v>
      </c>
      <c r="O16" s="45">
        <f t="shared" si="6"/>
        <v>12680</v>
      </c>
      <c r="P16" s="54">
        <f t="shared" si="6"/>
        <v>73914.274999999994</v>
      </c>
      <c r="Q16" s="44">
        <f t="shared" si="6"/>
        <v>824326</v>
      </c>
      <c r="R16" s="54">
        <f t="shared" si="6"/>
        <v>301938.14659999992</v>
      </c>
      <c r="S16" s="54">
        <f t="shared" si="6"/>
        <v>274652.674</v>
      </c>
      <c r="T16" s="45">
        <f t="shared" si="6"/>
        <v>1652879</v>
      </c>
      <c r="U16" s="60">
        <f t="shared" si="6"/>
        <v>313068.94590000005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7" t="s">
        <v>6</v>
      </c>
      <c r="O18" s="77"/>
      <c r="P18" s="77"/>
      <c r="Q18" s="11"/>
    </row>
    <row r="19" spans="1:231" ht="13.5" customHeight="1" thickBot="1" x14ac:dyDescent="0.25">
      <c r="A19" s="65" t="s">
        <v>13</v>
      </c>
      <c r="B19" s="69" t="s">
        <v>3</v>
      </c>
      <c r="C19" s="70"/>
      <c r="D19" s="70"/>
      <c r="E19" s="70"/>
      <c r="F19" s="71"/>
      <c r="G19" s="69" t="s">
        <v>4</v>
      </c>
      <c r="H19" s="70"/>
      <c r="I19" s="70"/>
      <c r="J19" s="70"/>
      <c r="K19" s="72"/>
      <c r="L19" s="69" t="s">
        <v>5</v>
      </c>
      <c r="M19" s="70"/>
      <c r="N19" s="70"/>
      <c r="O19" s="70"/>
      <c r="P19" s="71"/>
      <c r="Q19" s="11"/>
    </row>
    <row r="20" spans="1:231" ht="13.5" customHeight="1" thickBot="1" x14ac:dyDescent="0.25">
      <c r="A20" s="66"/>
      <c r="B20" s="61" t="s">
        <v>17</v>
      </c>
      <c r="C20" s="62"/>
      <c r="D20" s="27" t="s">
        <v>18</v>
      </c>
      <c r="E20" s="63" t="s">
        <v>19</v>
      </c>
      <c r="F20" s="64"/>
      <c r="G20" s="62" t="s">
        <v>17</v>
      </c>
      <c r="H20" s="62"/>
      <c r="I20" s="27" t="s">
        <v>18</v>
      </c>
      <c r="J20" s="63" t="s">
        <v>19</v>
      </c>
      <c r="K20" s="68"/>
      <c r="L20" s="61" t="s">
        <v>17</v>
      </c>
      <c r="M20" s="62"/>
      <c r="N20" s="27" t="s">
        <v>18</v>
      </c>
      <c r="O20" s="63" t="s">
        <v>19</v>
      </c>
      <c r="P20" s="64"/>
      <c r="Q20" s="11"/>
    </row>
    <row r="21" spans="1:231" ht="42.75" thickBot="1" x14ac:dyDescent="0.25">
      <c r="A21" s="66"/>
      <c r="B21" s="28" t="s">
        <v>20</v>
      </c>
      <c r="C21" s="29" t="s">
        <v>21</v>
      </c>
      <c r="D21" s="29" t="s">
        <v>11</v>
      </c>
      <c r="E21" s="29" t="s">
        <v>22</v>
      </c>
      <c r="F21" s="29" t="s">
        <v>11</v>
      </c>
      <c r="G21" s="28" t="s">
        <v>20</v>
      </c>
      <c r="H21" s="29" t="s">
        <v>21</v>
      </c>
      <c r="I21" s="29" t="s">
        <v>11</v>
      </c>
      <c r="J21" s="29" t="s">
        <v>22</v>
      </c>
      <c r="K21" s="37" t="s">
        <v>11</v>
      </c>
      <c r="L21" s="28" t="s">
        <v>20</v>
      </c>
      <c r="M21" s="29" t="s">
        <v>21</v>
      </c>
      <c r="N21" s="29" t="s">
        <v>11</v>
      </c>
      <c r="O21" s="29" t="s">
        <v>22</v>
      </c>
      <c r="P21" s="30" t="s">
        <v>11</v>
      </c>
      <c r="Q21" s="11"/>
    </row>
    <row r="22" spans="1:231" ht="13.5" thickBot="1" x14ac:dyDescent="0.25">
      <c r="A22" s="67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28</v>
      </c>
      <c r="M22" s="32" t="s">
        <v>29</v>
      </c>
      <c r="N22" s="32" t="s">
        <v>30</v>
      </c>
      <c r="O22" s="32" t="s">
        <v>31</v>
      </c>
      <c r="P22" s="36" t="s">
        <v>32</v>
      </c>
      <c r="Q22" s="11"/>
    </row>
    <row r="23" spans="1:231" x14ac:dyDescent="0.2">
      <c r="A23" s="3" t="s">
        <v>7</v>
      </c>
      <c r="B23" s="47">
        <v>808592</v>
      </c>
      <c r="C23" s="51">
        <v>72203.416700000002</v>
      </c>
      <c r="D23" s="51">
        <v>66469.489999999991</v>
      </c>
      <c r="E23" s="48">
        <v>1671221</v>
      </c>
      <c r="F23" s="51">
        <v>134267.00599999999</v>
      </c>
      <c r="G23" s="47">
        <v>48290</v>
      </c>
      <c r="H23" s="51">
        <v>200423.71809999994</v>
      </c>
      <c r="I23" s="51">
        <v>159731.67700000003</v>
      </c>
      <c r="J23" s="48">
        <v>102436</v>
      </c>
      <c r="K23" s="51">
        <v>102710.10799999999</v>
      </c>
      <c r="L23" s="47">
        <f>B23+G23</f>
        <v>856882</v>
      </c>
      <c r="M23" s="51">
        <f t="shared" ref="M23:P23" si="7">C23+H23</f>
        <v>272627.13479999994</v>
      </c>
      <c r="N23" s="51">
        <f t="shared" si="7"/>
        <v>226201.16700000002</v>
      </c>
      <c r="O23" s="48">
        <f t="shared" si="7"/>
        <v>1773657</v>
      </c>
      <c r="P23" s="57">
        <f t="shared" si="7"/>
        <v>236977.114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145707</v>
      </c>
      <c r="C24" s="52">
        <v>9245.1666000000005</v>
      </c>
      <c r="D24" s="52">
        <v>8509.7260000000006</v>
      </c>
      <c r="E24" s="41">
        <v>361440</v>
      </c>
      <c r="F24" s="55">
        <v>22332.993999999999</v>
      </c>
      <c r="G24" s="40">
        <v>2428</v>
      </c>
      <c r="H24" s="52">
        <v>24203.001</v>
      </c>
      <c r="I24" s="52">
        <v>22238.559999999998</v>
      </c>
      <c r="J24" s="41">
        <v>5486</v>
      </c>
      <c r="K24" s="55">
        <v>6575.15</v>
      </c>
      <c r="L24" s="40">
        <f t="shared" ref="L24:L28" si="8">B24+G24</f>
        <v>148135</v>
      </c>
      <c r="M24" s="52">
        <f t="shared" ref="M24:M28" si="9">C24+H24</f>
        <v>33448.167600000001</v>
      </c>
      <c r="N24" s="52">
        <f t="shared" ref="N24:N28" si="10">D24+I24</f>
        <v>30748.286</v>
      </c>
      <c r="O24" s="41">
        <f t="shared" ref="O24:O28" si="11">E24+J24</f>
        <v>366926</v>
      </c>
      <c r="P24" s="58">
        <f t="shared" ref="P24:P28" si="12">F24+K24</f>
        <v>28908.144</v>
      </c>
      <c r="Q24" s="6"/>
      <c r="R24" s="35"/>
      <c r="S24" s="6"/>
      <c r="T24" s="6"/>
      <c r="U24" s="6"/>
    </row>
    <row r="25" spans="1:231" x14ac:dyDescent="0.2">
      <c r="A25" s="4" t="s">
        <v>16</v>
      </c>
      <c r="B25" s="40">
        <v>18680</v>
      </c>
      <c r="C25" s="52">
        <v>2866.9952999999996</v>
      </c>
      <c r="D25" s="52">
        <v>2046.8390000000002</v>
      </c>
      <c r="E25" s="41">
        <v>41022</v>
      </c>
      <c r="F25" s="55">
        <v>5225.1450000000004</v>
      </c>
      <c r="G25" s="40">
        <v>1000</v>
      </c>
      <c r="H25" s="52">
        <v>1228.1659999999999</v>
      </c>
      <c r="I25" s="52">
        <v>984.13400000000013</v>
      </c>
      <c r="J25" s="41">
        <v>2898</v>
      </c>
      <c r="K25" s="55">
        <v>1099.7030000000002</v>
      </c>
      <c r="L25" s="40">
        <f t="shared" si="8"/>
        <v>19680</v>
      </c>
      <c r="M25" s="52">
        <f t="shared" si="9"/>
        <v>4095.1612999999998</v>
      </c>
      <c r="N25" s="52">
        <f t="shared" si="10"/>
        <v>3030.9730000000004</v>
      </c>
      <c r="O25" s="41">
        <f t="shared" si="11"/>
        <v>43920</v>
      </c>
      <c r="P25" s="58">
        <f t="shared" si="12"/>
        <v>6324.8480000000009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611</v>
      </c>
      <c r="C26" s="52">
        <v>34.867000000000004</v>
      </c>
      <c r="D26" s="52">
        <v>22.75</v>
      </c>
      <c r="E26" s="41">
        <v>1062</v>
      </c>
      <c r="F26" s="55">
        <v>101.92299999999999</v>
      </c>
      <c r="G26" s="40">
        <v>27</v>
      </c>
      <c r="H26" s="52">
        <v>10.47</v>
      </c>
      <c r="I26" s="52">
        <v>1.167</v>
      </c>
      <c r="J26" s="41">
        <v>45</v>
      </c>
      <c r="K26" s="55">
        <v>16.391000000000002</v>
      </c>
      <c r="L26" s="40">
        <f t="shared" si="8"/>
        <v>638</v>
      </c>
      <c r="M26" s="52">
        <f t="shared" si="9"/>
        <v>45.337000000000003</v>
      </c>
      <c r="N26" s="52">
        <f t="shared" si="10"/>
        <v>23.917000000000002</v>
      </c>
      <c r="O26" s="41">
        <f t="shared" si="11"/>
        <v>1107</v>
      </c>
      <c r="P26" s="58">
        <f t="shared" si="12"/>
        <v>118.31399999999999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11292</v>
      </c>
      <c r="C27" s="52">
        <v>1698.6970000000001</v>
      </c>
      <c r="D27" s="52">
        <v>984.577</v>
      </c>
      <c r="E27" s="41">
        <v>27686</v>
      </c>
      <c r="F27" s="55">
        <v>1525.3749999999998</v>
      </c>
      <c r="G27" s="40">
        <v>993</v>
      </c>
      <c r="H27" s="52">
        <v>88.501999999999995</v>
      </c>
      <c r="I27" s="52">
        <v>53.905000000000001</v>
      </c>
      <c r="J27" s="41">
        <v>2562</v>
      </c>
      <c r="K27" s="55">
        <v>305.64400000000006</v>
      </c>
      <c r="L27" s="40">
        <f t="shared" si="8"/>
        <v>12285</v>
      </c>
      <c r="M27" s="52">
        <f t="shared" si="9"/>
        <v>1787.1990000000001</v>
      </c>
      <c r="N27" s="52">
        <f t="shared" si="10"/>
        <v>1038.482</v>
      </c>
      <c r="O27" s="41">
        <f t="shared" si="11"/>
        <v>30248</v>
      </c>
      <c r="P27" s="58">
        <f t="shared" si="12"/>
        <v>1831.0189999999998</v>
      </c>
      <c r="Q27" s="6"/>
      <c r="R27" s="35"/>
      <c r="S27" s="6"/>
      <c r="T27" s="6"/>
      <c r="U27" s="6"/>
    </row>
    <row r="28" spans="1:231" ht="13.5" thickBot="1" x14ac:dyDescent="0.25">
      <c r="A28" s="5" t="s">
        <v>15</v>
      </c>
      <c r="B28" s="42">
        <v>2170</v>
      </c>
      <c r="C28" s="53">
        <v>321.56800000000004</v>
      </c>
      <c r="D28" s="53">
        <v>221.679</v>
      </c>
      <c r="E28" s="43">
        <v>5527</v>
      </c>
      <c r="F28" s="56">
        <v>742.28699999999992</v>
      </c>
      <c r="G28" s="42">
        <v>456</v>
      </c>
      <c r="H28" s="53">
        <v>145.55600000000001</v>
      </c>
      <c r="I28" s="53">
        <v>98.814999999999998</v>
      </c>
      <c r="J28" s="43">
        <v>2338</v>
      </c>
      <c r="K28" s="56">
        <v>467.11300000000006</v>
      </c>
      <c r="L28" s="42">
        <f t="shared" si="8"/>
        <v>2626</v>
      </c>
      <c r="M28" s="53">
        <f t="shared" si="9"/>
        <v>467.12400000000002</v>
      </c>
      <c r="N28" s="53">
        <f t="shared" si="10"/>
        <v>320.49400000000003</v>
      </c>
      <c r="O28" s="43">
        <f t="shared" si="11"/>
        <v>7865</v>
      </c>
      <c r="P28" s="59">
        <f t="shared" si="12"/>
        <v>1209.4000000000001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4">
        <f t="shared" ref="B29:P29" si="13">SUM(B23:B28)</f>
        <v>987052</v>
      </c>
      <c r="C29" s="54">
        <f t="shared" si="13"/>
        <v>86370.710599999991</v>
      </c>
      <c r="D29" s="54">
        <f t="shared" si="13"/>
        <v>78255.061000000002</v>
      </c>
      <c r="E29" s="45">
        <f t="shared" si="13"/>
        <v>2107958</v>
      </c>
      <c r="F29" s="54">
        <f t="shared" si="13"/>
        <v>164194.73000000001</v>
      </c>
      <c r="G29" s="44">
        <f t="shared" si="13"/>
        <v>53194</v>
      </c>
      <c r="H29" s="54">
        <f t="shared" si="13"/>
        <v>226099.41309999995</v>
      </c>
      <c r="I29" s="54">
        <f t="shared" si="13"/>
        <v>183108.258</v>
      </c>
      <c r="J29" s="45">
        <f t="shared" si="13"/>
        <v>115765</v>
      </c>
      <c r="K29" s="54">
        <f t="shared" si="13"/>
        <v>111174.10899999998</v>
      </c>
      <c r="L29" s="44">
        <f t="shared" si="13"/>
        <v>1040246</v>
      </c>
      <c r="M29" s="54">
        <f t="shared" si="13"/>
        <v>312470.12369999994</v>
      </c>
      <c r="N29" s="54">
        <f t="shared" si="13"/>
        <v>261363.31899999999</v>
      </c>
      <c r="O29" s="45">
        <f t="shared" si="13"/>
        <v>2223723</v>
      </c>
      <c r="P29" s="60">
        <f t="shared" si="13"/>
        <v>275368.83900000004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49"/>
      <c r="Q30" s="50"/>
      <c r="R30" s="50"/>
      <c r="S30" s="49"/>
      <c r="T30" s="50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7" t="s">
        <v>6</v>
      </c>
      <c r="O31" s="77"/>
      <c r="P31" s="77"/>
      <c r="Q31" s="11"/>
    </row>
    <row r="32" spans="1:231" ht="13.5" thickBot="1" x14ac:dyDescent="0.25">
      <c r="A32" s="65" t="s">
        <v>13</v>
      </c>
      <c r="B32" s="69" t="s">
        <v>34</v>
      </c>
      <c r="C32" s="70"/>
      <c r="D32" s="70"/>
      <c r="E32" s="70"/>
      <c r="F32" s="71"/>
      <c r="G32" s="69" t="s">
        <v>35</v>
      </c>
      <c r="H32" s="70"/>
      <c r="I32" s="70"/>
      <c r="J32" s="70"/>
      <c r="K32" s="72"/>
      <c r="L32" s="69" t="s">
        <v>36</v>
      </c>
      <c r="M32" s="70"/>
      <c r="N32" s="70"/>
      <c r="O32" s="70"/>
      <c r="P32" s="71"/>
      <c r="Q32" s="11"/>
    </row>
    <row r="33" spans="1:21" ht="13.5" customHeight="1" thickBot="1" x14ac:dyDescent="0.25">
      <c r="A33" s="66"/>
      <c r="B33" s="61" t="s">
        <v>17</v>
      </c>
      <c r="C33" s="62"/>
      <c r="D33" s="27" t="s">
        <v>18</v>
      </c>
      <c r="E33" s="63" t="s">
        <v>19</v>
      </c>
      <c r="F33" s="64"/>
      <c r="G33" s="62" t="s">
        <v>17</v>
      </c>
      <c r="H33" s="62"/>
      <c r="I33" s="27" t="s">
        <v>18</v>
      </c>
      <c r="J33" s="63" t="s">
        <v>19</v>
      </c>
      <c r="K33" s="68"/>
      <c r="L33" s="61" t="s">
        <v>17</v>
      </c>
      <c r="M33" s="62"/>
      <c r="N33" s="27" t="s">
        <v>18</v>
      </c>
      <c r="O33" s="63" t="s">
        <v>19</v>
      </c>
      <c r="P33" s="64"/>
      <c r="Q33" s="11"/>
    </row>
    <row r="34" spans="1:21" ht="42.75" thickBot="1" x14ac:dyDescent="0.25">
      <c r="A34" s="66"/>
      <c r="B34" s="28" t="s">
        <v>20</v>
      </c>
      <c r="C34" s="29" t="s">
        <v>21</v>
      </c>
      <c r="D34" s="29" t="s">
        <v>11</v>
      </c>
      <c r="E34" s="29" t="s">
        <v>22</v>
      </c>
      <c r="F34" s="29" t="s">
        <v>11</v>
      </c>
      <c r="G34" s="28" t="s">
        <v>20</v>
      </c>
      <c r="H34" s="29" t="s">
        <v>21</v>
      </c>
      <c r="I34" s="29" t="s">
        <v>11</v>
      </c>
      <c r="J34" s="29" t="s">
        <v>22</v>
      </c>
      <c r="K34" s="37" t="s">
        <v>11</v>
      </c>
      <c r="L34" s="28" t="s">
        <v>20</v>
      </c>
      <c r="M34" s="29" t="s">
        <v>21</v>
      </c>
      <c r="N34" s="29" t="s">
        <v>11</v>
      </c>
      <c r="O34" s="29" t="s">
        <v>22</v>
      </c>
      <c r="P34" s="30" t="s">
        <v>11</v>
      </c>
      <c r="Q34" s="11"/>
    </row>
    <row r="35" spans="1:21" ht="13.5" thickBot="1" x14ac:dyDescent="0.25">
      <c r="A35" s="67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28</v>
      </c>
      <c r="M35" s="32" t="s">
        <v>29</v>
      </c>
      <c r="N35" s="32" t="s">
        <v>30</v>
      </c>
      <c r="O35" s="32" t="s">
        <v>31</v>
      </c>
      <c r="P35" s="36" t="s">
        <v>32</v>
      </c>
      <c r="Q35" s="11"/>
    </row>
    <row r="36" spans="1:21" x14ac:dyDescent="0.2">
      <c r="A36" s="3" t="s">
        <v>7</v>
      </c>
      <c r="B36" s="47">
        <f>Q10</f>
        <v>715563</v>
      </c>
      <c r="C36" s="51">
        <f t="shared" ref="C36:F36" si="14">R10</f>
        <v>238735.00349999993</v>
      </c>
      <c r="D36" s="51">
        <f t="shared" si="14"/>
        <v>215169.76300000004</v>
      </c>
      <c r="E36" s="48">
        <f t="shared" si="14"/>
        <v>1382795</v>
      </c>
      <c r="F36" s="51">
        <f t="shared" si="14"/>
        <v>250931.07190000001</v>
      </c>
      <c r="G36" s="47">
        <f>L23</f>
        <v>856882</v>
      </c>
      <c r="H36" s="51">
        <f t="shared" ref="H36:K36" si="15">M23</f>
        <v>272627.13479999994</v>
      </c>
      <c r="I36" s="51">
        <f t="shared" si="15"/>
        <v>226201.16700000002</v>
      </c>
      <c r="J36" s="48">
        <f t="shared" si="15"/>
        <v>1773657</v>
      </c>
      <c r="K36" s="51">
        <f t="shared" si="15"/>
        <v>236977.114</v>
      </c>
      <c r="L36" s="47">
        <f>B36+G36</f>
        <v>1572445</v>
      </c>
      <c r="M36" s="51">
        <f t="shared" ref="M36:P36" si="16">C36+H36</f>
        <v>511362.13829999988</v>
      </c>
      <c r="N36" s="51">
        <f t="shared" si="16"/>
        <v>441370.93000000005</v>
      </c>
      <c r="O36" s="48">
        <f t="shared" si="16"/>
        <v>3156452</v>
      </c>
      <c r="P36" s="57">
        <f t="shared" si="16"/>
        <v>487908.18590000004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91949</v>
      </c>
      <c r="C37" s="52">
        <f t="shared" ref="C37:C41" si="18">R11</f>
        <v>58212.047800000008</v>
      </c>
      <c r="D37" s="52">
        <f t="shared" ref="D37:D41" si="19">S11</f>
        <v>55058.912999999986</v>
      </c>
      <c r="E37" s="41">
        <f t="shared" ref="E37:E41" si="20">T11</f>
        <v>231223</v>
      </c>
      <c r="F37" s="55">
        <f t="shared" ref="F37:F41" si="21">U11</f>
        <v>53439.466</v>
      </c>
      <c r="G37" s="40">
        <f t="shared" ref="G37:G41" si="22">L24</f>
        <v>148135</v>
      </c>
      <c r="H37" s="52">
        <f t="shared" ref="H37:H41" si="23">M24</f>
        <v>33448.167600000001</v>
      </c>
      <c r="I37" s="52">
        <f t="shared" ref="I37:I41" si="24">N24</f>
        <v>30748.286</v>
      </c>
      <c r="J37" s="41">
        <f t="shared" ref="J37:J41" si="25">O24</f>
        <v>366926</v>
      </c>
      <c r="K37" s="55">
        <f t="shared" ref="K37:K41" si="26">P24</f>
        <v>28908.144</v>
      </c>
      <c r="L37" s="40">
        <f t="shared" ref="L37:L41" si="27">B37+G37</f>
        <v>240084</v>
      </c>
      <c r="M37" s="52">
        <f t="shared" ref="M37:M41" si="28">C37+H37</f>
        <v>91660.215400000016</v>
      </c>
      <c r="N37" s="52">
        <f t="shared" ref="N37:N41" si="29">D37+I37</f>
        <v>85807.198999999993</v>
      </c>
      <c r="O37" s="41">
        <f t="shared" ref="O37:O41" si="30">E37+J37</f>
        <v>598149</v>
      </c>
      <c r="P37" s="58">
        <f t="shared" ref="P37:P41" si="31">F37+K37</f>
        <v>82347.61</v>
      </c>
      <c r="Q37" s="6"/>
      <c r="R37" s="35"/>
      <c r="S37" s="6"/>
      <c r="T37" s="6"/>
      <c r="U37" s="6"/>
    </row>
    <row r="38" spans="1:21" x14ac:dyDescent="0.2">
      <c r="A38" s="4" t="s">
        <v>16</v>
      </c>
      <c r="B38" s="40">
        <f t="shared" si="17"/>
        <v>13290</v>
      </c>
      <c r="C38" s="52">
        <f t="shared" si="18"/>
        <v>3525.9893000000002</v>
      </c>
      <c r="D38" s="52">
        <f t="shared" si="19"/>
        <v>3196.7290000000003</v>
      </c>
      <c r="E38" s="41">
        <f t="shared" si="20"/>
        <v>30579</v>
      </c>
      <c r="F38" s="55">
        <f t="shared" si="21"/>
        <v>6868.4310000000005</v>
      </c>
      <c r="G38" s="40">
        <f t="shared" si="22"/>
        <v>19680</v>
      </c>
      <c r="H38" s="52">
        <f t="shared" si="23"/>
        <v>4095.1612999999998</v>
      </c>
      <c r="I38" s="52">
        <f t="shared" si="24"/>
        <v>3030.9730000000004</v>
      </c>
      <c r="J38" s="41">
        <f t="shared" si="25"/>
        <v>43920</v>
      </c>
      <c r="K38" s="55">
        <f t="shared" si="26"/>
        <v>6324.8480000000009</v>
      </c>
      <c r="L38" s="40">
        <f t="shared" si="27"/>
        <v>32970</v>
      </c>
      <c r="M38" s="52">
        <f t="shared" si="28"/>
        <v>7621.1505999999999</v>
      </c>
      <c r="N38" s="52">
        <f t="shared" si="29"/>
        <v>6227.7020000000011</v>
      </c>
      <c r="O38" s="41">
        <f t="shared" si="30"/>
        <v>74499</v>
      </c>
      <c r="P38" s="58">
        <f t="shared" si="31"/>
        <v>13193.279000000002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2661</v>
      </c>
      <c r="C39" s="52">
        <f t="shared" si="18"/>
        <v>563.47300000000018</v>
      </c>
      <c r="D39" s="52">
        <f t="shared" si="19"/>
        <v>341.54599999999999</v>
      </c>
      <c r="E39" s="41">
        <f t="shared" si="20"/>
        <v>5194</v>
      </c>
      <c r="F39" s="55">
        <f t="shared" si="21"/>
        <v>1329.9760000000001</v>
      </c>
      <c r="G39" s="40">
        <f t="shared" si="22"/>
        <v>638</v>
      </c>
      <c r="H39" s="52">
        <f t="shared" si="23"/>
        <v>45.337000000000003</v>
      </c>
      <c r="I39" s="52">
        <f t="shared" si="24"/>
        <v>23.917000000000002</v>
      </c>
      <c r="J39" s="41">
        <f t="shared" si="25"/>
        <v>1107</v>
      </c>
      <c r="K39" s="55">
        <f t="shared" si="26"/>
        <v>118.31399999999999</v>
      </c>
      <c r="L39" s="40">
        <f t="shared" si="27"/>
        <v>3299</v>
      </c>
      <c r="M39" s="52">
        <f t="shared" si="28"/>
        <v>608.81000000000017</v>
      </c>
      <c r="N39" s="52">
        <f t="shared" si="29"/>
        <v>365.46299999999997</v>
      </c>
      <c r="O39" s="41">
        <f t="shared" si="30"/>
        <v>6301</v>
      </c>
      <c r="P39" s="58">
        <f t="shared" si="31"/>
        <v>1448.2900000000002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358</v>
      </c>
      <c r="C40" s="52">
        <f t="shared" si="18"/>
        <v>765.32100000000003</v>
      </c>
      <c r="D40" s="52">
        <f t="shared" si="19"/>
        <v>773.72699999999998</v>
      </c>
      <c r="E40" s="41">
        <f t="shared" si="20"/>
        <v>888</v>
      </c>
      <c r="F40" s="55">
        <f t="shared" si="21"/>
        <v>173.95400000000001</v>
      </c>
      <c r="G40" s="40">
        <f t="shared" si="22"/>
        <v>12285</v>
      </c>
      <c r="H40" s="52">
        <f t="shared" si="23"/>
        <v>1787.1990000000001</v>
      </c>
      <c r="I40" s="52">
        <f t="shared" si="24"/>
        <v>1038.482</v>
      </c>
      <c r="J40" s="41">
        <f t="shared" si="25"/>
        <v>30248</v>
      </c>
      <c r="K40" s="55">
        <f t="shared" si="26"/>
        <v>1831.0189999999998</v>
      </c>
      <c r="L40" s="40">
        <f t="shared" si="27"/>
        <v>12643</v>
      </c>
      <c r="M40" s="52">
        <f t="shared" si="28"/>
        <v>2552.52</v>
      </c>
      <c r="N40" s="52">
        <f t="shared" si="29"/>
        <v>1812.2089999999998</v>
      </c>
      <c r="O40" s="41">
        <f t="shared" si="30"/>
        <v>31136</v>
      </c>
      <c r="P40" s="58">
        <f t="shared" si="31"/>
        <v>2004.9729999999997</v>
      </c>
      <c r="Q40" s="6"/>
      <c r="R40" s="35"/>
      <c r="S40" s="6"/>
      <c r="T40" s="6"/>
      <c r="U40" s="6"/>
    </row>
    <row r="41" spans="1:21" ht="13.5" thickBot="1" x14ac:dyDescent="0.25">
      <c r="A41" s="39" t="s">
        <v>15</v>
      </c>
      <c r="B41" s="42">
        <f t="shared" si="17"/>
        <v>505</v>
      </c>
      <c r="C41" s="53">
        <f t="shared" si="18"/>
        <v>136.31199999999998</v>
      </c>
      <c r="D41" s="53">
        <f t="shared" si="19"/>
        <v>111.99600000000001</v>
      </c>
      <c r="E41" s="43">
        <f t="shared" si="20"/>
        <v>2200</v>
      </c>
      <c r="F41" s="56">
        <f t="shared" si="21"/>
        <v>326.04699999999997</v>
      </c>
      <c r="G41" s="42">
        <f t="shared" si="22"/>
        <v>2626</v>
      </c>
      <c r="H41" s="53">
        <f t="shared" si="23"/>
        <v>467.12400000000002</v>
      </c>
      <c r="I41" s="53">
        <f t="shared" si="24"/>
        <v>320.49400000000003</v>
      </c>
      <c r="J41" s="43">
        <f t="shared" si="25"/>
        <v>7865</v>
      </c>
      <c r="K41" s="56">
        <f t="shared" si="26"/>
        <v>1209.4000000000001</v>
      </c>
      <c r="L41" s="42">
        <f t="shared" si="27"/>
        <v>3131</v>
      </c>
      <c r="M41" s="53">
        <f t="shared" si="28"/>
        <v>603.43600000000004</v>
      </c>
      <c r="N41" s="53">
        <f t="shared" si="29"/>
        <v>432.49</v>
      </c>
      <c r="O41" s="43">
        <f t="shared" si="30"/>
        <v>10065</v>
      </c>
      <c r="P41" s="59">
        <f t="shared" si="31"/>
        <v>1535.4470000000001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824326</v>
      </c>
      <c r="C42" s="54">
        <f t="shared" si="32"/>
        <v>301938.14659999992</v>
      </c>
      <c r="D42" s="54">
        <f t="shared" si="32"/>
        <v>274652.674</v>
      </c>
      <c r="E42" s="45">
        <f t="shared" si="32"/>
        <v>1652879</v>
      </c>
      <c r="F42" s="54">
        <f t="shared" si="32"/>
        <v>313068.94590000005</v>
      </c>
      <c r="G42" s="44">
        <f t="shared" si="32"/>
        <v>1040246</v>
      </c>
      <c r="H42" s="54">
        <f t="shared" si="32"/>
        <v>312470.12369999994</v>
      </c>
      <c r="I42" s="54">
        <f t="shared" si="32"/>
        <v>261363.31899999999</v>
      </c>
      <c r="J42" s="45">
        <f t="shared" si="32"/>
        <v>2223723</v>
      </c>
      <c r="K42" s="54">
        <f t="shared" si="32"/>
        <v>275368.83900000004</v>
      </c>
      <c r="L42" s="44">
        <f t="shared" si="32"/>
        <v>1864572</v>
      </c>
      <c r="M42" s="54">
        <f t="shared" si="32"/>
        <v>614408.27029999997</v>
      </c>
      <c r="N42" s="54">
        <f t="shared" si="32"/>
        <v>536015.99300000013</v>
      </c>
      <c r="O42" s="45">
        <f t="shared" si="32"/>
        <v>3876602</v>
      </c>
      <c r="P42" s="60">
        <f t="shared" si="32"/>
        <v>588437.78490000009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  <mergeCell ref="L20:M20"/>
    <mergeCell ref="O20:P20"/>
    <mergeCell ref="A19:A22"/>
    <mergeCell ref="B19:F19"/>
    <mergeCell ref="G19:K19"/>
    <mergeCell ref="L19:P19"/>
    <mergeCell ref="N18:P18"/>
    <mergeCell ref="B20:C20"/>
    <mergeCell ref="E20:F20"/>
    <mergeCell ref="G20:H20"/>
    <mergeCell ref="J20:K20"/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2019-08-22T09:12:50Z</cp:lastPrinted>
  <dcterms:created xsi:type="dcterms:W3CDTF">1996-10-14T23:33:28Z</dcterms:created>
  <dcterms:modified xsi:type="dcterms:W3CDTF">2020-03-10T08:39:08Z</dcterms:modified>
</cp:coreProperties>
</file>